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Water Strategy\Water Resources Strategy\Regulation\WRMP\09 WRMP 2019\22 Market Information tables\Files\"/>
    </mc:Choice>
  </mc:AlternateContent>
  <bookViews>
    <workbookView xWindow="0" yWindow="0" windowWidth="25200" windowHeight="11985" tabRatio="72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20" l="1"/>
  <c r="D4" i="20" l="1"/>
  <c r="D4" i="19"/>
  <c r="D3" i="19"/>
  <c r="B9" i="19"/>
  <c r="B10" i="19" s="1"/>
  <c r="B11" i="19" s="1"/>
  <c r="B8" i="19"/>
  <c r="D4" i="18"/>
  <c r="D3" i="18"/>
  <c r="D4" i="17"/>
  <c r="D3" i="17"/>
  <c r="D4" i="16"/>
  <c r="D3" i="16"/>
  <c r="B8" i="16"/>
  <c r="B9" i="16" s="1"/>
  <c r="B10" i="16" s="1"/>
  <c r="B11" i="16" s="1"/>
  <c r="D4" i="15"/>
  <c r="D3" i="15"/>
  <c r="B49" i="15"/>
  <c r="B50" i="15"/>
  <c r="B48" i="15"/>
  <c r="B41" i="15"/>
  <c r="B42" i="15" s="1"/>
  <c r="B43" i="15" s="1"/>
  <c r="B44" i="15" s="1"/>
  <c r="B45" i="15" s="1"/>
  <c r="B46" i="15" s="1"/>
  <c r="B47" i="15" s="1"/>
  <c r="B37" i="15"/>
  <c r="B38" i="15" s="1"/>
  <c r="B39" i="15" s="1"/>
  <c r="B40" i="15" s="1"/>
  <c r="D4" i="14"/>
  <c r="D3" i="14"/>
  <c r="B28" i="14"/>
  <c r="B29" i="14" s="1"/>
  <c r="B30" i="14" s="1"/>
  <c r="B31" i="14" s="1"/>
  <c r="B32" i="14" s="1"/>
  <c r="B8" i="14"/>
  <c r="B9" i="14" s="1"/>
  <c r="B10" i="14" s="1"/>
  <c r="B11" i="14" s="1"/>
  <c r="B12" i="14" s="1"/>
  <c r="D4" i="12" l="1"/>
  <c r="D3" i="12"/>
  <c r="C1" i="2" l="1"/>
  <c r="D1" i="3" l="1"/>
</calcChain>
</file>

<file path=xl/comments1.xml><?xml version="1.0" encoding="utf-8"?>
<comments xmlns="http://schemas.openxmlformats.org/spreadsheetml/2006/main">
  <authors>
    <author>Everitt, Helen</author>
  </authors>
  <commentList>
    <comment ref="O7" authorId="0" shapeId="0">
      <text>
        <r>
          <rPr>
            <b/>
            <sz val="9"/>
            <color indexed="81"/>
            <rFont val="Tahoma"/>
            <charset val="1"/>
          </rPr>
          <t>Everitt, Helen:</t>
        </r>
        <r>
          <rPr>
            <sz val="9"/>
            <color indexed="81"/>
            <rFont val="Tahoma"/>
            <charset val="1"/>
          </rPr>
          <t xml:space="preserve">
Global values ie not split out per WRZ</t>
        </r>
      </text>
    </comment>
    <comment ref="P7" authorId="0" shapeId="0">
      <text>
        <r>
          <rPr>
            <b/>
            <sz val="9"/>
            <color indexed="81"/>
            <rFont val="Tahoma"/>
            <charset val="1"/>
          </rPr>
          <t>Everitt, Helen:</t>
        </r>
        <r>
          <rPr>
            <sz val="9"/>
            <color indexed="81"/>
            <rFont val="Tahoma"/>
            <charset val="1"/>
          </rPr>
          <t xml:space="preserve">
Global values ie not split out per WRZ</t>
        </r>
      </text>
    </comment>
    <comment ref="Q7" authorId="0" shapeId="0">
      <text>
        <r>
          <rPr>
            <b/>
            <sz val="9"/>
            <color indexed="81"/>
            <rFont val="Tahoma"/>
            <charset val="1"/>
          </rPr>
          <t>Everitt, Helen:</t>
        </r>
        <r>
          <rPr>
            <sz val="9"/>
            <color indexed="81"/>
            <rFont val="Tahoma"/>
            <charset val="1"/>
          </rPr>
          <t xml:space="preserve">
Global values ie not split out per WRZ</t>
        </r>
      </text>
    </comment>
  </commentList>
</comments>
</file>

<file path=xl/sharedStrings.xml><?xml version="1.0" encoding="utf-8"?>
<sst xmlns="http://schemas.openxmlformats.org/spreadsheetml/2006/main" count="1107" uniqueCount="448">
  <si>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</si>
  <si>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</si>
  <si>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</si>
  <si>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</si>
  <si>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</si>
  <si>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</si>
  <si>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</si>
  <si>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</si>
  <si>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</si>
  <si>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</si>
  <si>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</si>
  <si>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</si>
  <si>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</si>
  <si>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</si>
  <si>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</si>
  <si>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</si>
  <si>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</si>
  <si>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</si>
  <si>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</si>
  <si>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</si>
  <si>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</si>
  <si>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</si>
  <si>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</si>
  <si>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</si>
  <si>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</si>
  <si>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</si>
  <si>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</si>
  <si>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</si>
  <si>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</si>
  <si>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</si>
  <si>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</si>
  <si>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</si>
  <si>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</si>
  <si>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</si>
  <si>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</si>
  <si>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</si>
  <si>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</si>
  <si>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Level of service (Temporary Use Ban)</t>
  </si>
  <si>
    <t>1 in X</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</si>
  <si>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</si>
  <si>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</si>
  <si>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</si>
  <si>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</si>
  <si>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</si>
  <si>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Table 10 – Drought Plan links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</si>
  <si>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</si>
  <si>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</si>
  <si>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</si>
  <si>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</si>
  <si>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</si>
  <si>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</si>
  <si>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</si>
  <si>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</si>
  <si>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</si>
  <si>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</si>
  <si>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</si>
  <si>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</si>
  <si>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</si>
  <si>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</si>
  <si>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</si>
  <si>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</si>
  <si>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</si>
  <si>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</si>
  <si>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</si>
  <si>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</si>
  <si>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</si>
  <si>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</si>
  <si>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</si>
  <si>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</si>
  <si>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</si>
  <si>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</si>
  <si>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</si>
  <si>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</si>
  <si>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</si>
  <si>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</si>
  <si>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</si>
  <si>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</si>
  <si>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</si>
  <si>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</si>
  <si>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</si>
  <si>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</si>
  <si>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</si>
  <si>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</si>
  <si>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</si>
  <si>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</si>
  <si>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</si>
  <si>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</si>
  <si>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</si>
  <si>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</si>
  <si>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</si>
  <si>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</si>
  <si>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</si>
  <si>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</si>
  <si>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</si>
  <si>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</si>
  <si>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</si>
  <si>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</si>
  <si>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</si>
  <si>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</si>
  <si>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</si>
  <si>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</si>
  <si>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</si>
  <si>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</si>
  <si>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</si>
  <si>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</si>
  <si>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</si>
  <si>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</si>
  <si>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</si>
  <si>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</si>
  <si>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</si>
  <si>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</si>
  <si>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</si>
  <si>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</si>
  <si>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</si>
  <si>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</si>
  <si>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</si>
  <si>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</si>
  <si>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</si>
  <si>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</si>
  <si>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</si>
  <si>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</si>
  <si>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</si>
  <si>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</si>
  <si>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</si>
  <si>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</si>
  <si>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</si>
  <si>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</si>
  <si>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</si>
  <si>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</si>
  <si>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</si>
  <si>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</si>
  <si>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</si>
  <si>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</si>
  <si>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</si>
  <si>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</si>
  <si>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</si>
  <si>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</si>
  <si>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</si>
  <si>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</si>
  <si>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</si>
  <si>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</si>
  <si>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</si>
  <si>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</si>
  <si>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</si>
  <si>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</si>
  <si>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</si>
  <si>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</si>
  <si>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</si>
  <si>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</si>
  <si>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</si>
  <si>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</si>
  <si>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</si>
  <si>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</si>
  <si>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</si>
  <si>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</si>
  <si>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</si>
  <si>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</si>
  <si>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</si>
  <si>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</si>
  <si>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</si>
  <si>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</si>
  <si>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</si>
  <si>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</si>
  <si>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</si>
  <si>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</si>
  <si>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</si>
  <si>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</si>
  <si>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</si>
  <si>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</si>
  <si>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</si>
  <si>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</si>
  <si>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</si>
  <si>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</si>
  <si>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</si>
  <si>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</si>
  <si>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</si>
  <si>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</si>
  <si>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</si>
  <si>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</si>
  <si>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</si>
  <si>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</si>
  <si>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</si>
  <si>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</si>
  <si>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</si>
  <si>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</si>
  <si>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</si>
  <si>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</si>
  <si>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</si>
  <si>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</si>
  <si>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</si>
  <si>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</si>
  <si>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</si>
  <si>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</si>
  <si>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</si>
  <si>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</si>
  <si>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</si>
  <si>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</si>
  <si>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</si>
  <si>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</si>
  <si>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</si>
  <si>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</si>
  <si>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</si>
  <si>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</si>
  <si>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</si>
  <si>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</si>
  <si>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</si>
  <si>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</si>
  <si>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</si>
  <si>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</si>
  <si>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</si>
  <si>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</si>
  <si>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</si>
  <si>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</si>
  <si>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</si>
  <si>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</si>
  <si>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</si>
  <si>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</si>
  <si>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</si>
  <si>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</si>
  <si>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</si>
  <si>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</si>
  <si>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</si>
  <si>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</si>
  <si>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</si>
  <si>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</si>
  <si>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</si>
  <si>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</si>
  <si>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</si>
  <si>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</si>
  <si>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</si>
  <si>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</si>
  <si>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</si>
  <si>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</si>
  <si>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</si>
  <si>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</si>
  <si>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</si>
  <si>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</si>
  <si>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</si>
  <si>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</si>
  <si>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</si>
  <si>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</si>
  <si>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</si>
  <si>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</si>
  <si>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</si>
  <si>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</si>
  <si>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</si>
  <si>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</si>
  <si>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</si>
  <si>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</si>
  <si>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</si>
  <si>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</si>
  <si>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</si>
  <si>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</si>
  <si>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</si>
  <si>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</si>
  <si>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</si>
  <si>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</si>
  <si>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</si>
  <si>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</si>
  <si>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</si>
  <si>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</si>
  <si>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</si>
  <si>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</si>
  <si>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</si>
  <si>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</si>
  <si>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</si>
  <si>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</si>
  <si>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</si>
  <si>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</si>
  <si>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</si>
  <si>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</si>
  <si>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</si>
  <si>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</si>
  <si>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</si>
  <si>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</si>
  <si>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</si>
  <si>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</si>
  <si>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</si>
  <si>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</si>
  <si>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</si>
  <si>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</si>
  <si>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</si>
  <si>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</si>
  <si>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</si>
  <si>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</si>
  <si>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</si>
  <si>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</si>
  <si>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</si>
  <si>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</si>
  <si>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</si>
  <si>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</si>
  <si>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</si>
  <si>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</si>
  <si>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</si>
  <si>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</si>
  <si>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</si>
  <si>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</si>
  <si>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</si>
  <si>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</si>
  <si>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</si>
  <si>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</si>
  <si>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</si>
  <si>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</si>
  <si>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</si>
  <si>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</si>
  <si>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</si>
  <si>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</si>
  <si>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</si>
  <si>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</si>
  <si>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</si>
  <si>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</si>
  <si>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</si>
  <si>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</si>
  <si>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</si>
  <si>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</si>
  <si>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</si>
  <si>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</si>
  <si>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</si>
  <si>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</si>
  <si>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</si>
  <si>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</si>
  <si>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</si>
  <si>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</si>
  <si>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</si>
  <si>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</si>
  <si>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</si>
  <si>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</si>
  <si>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</si>
  <si>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</si>
  <si>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</si>
  <si>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</si>
  <si>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</si>
  <si>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</si>
  <si>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</si>
  <si>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</si>
  <si>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</si>
  <si>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</si>
  <si>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</si>
  <si>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</si>
  <si>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</si>
  <si>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</si>
  <si>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</si>
  <si>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</si>
  <si>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</si>
  <si>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</si>
  <si>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</si>
  <si>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</si>
  <si>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</si>
  <si>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</si>
  <si>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</si>
  <si>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</si>
  <si>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</si>
  <si>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</si>
  <si>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</si>
  <si>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</si>
  <si>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</si>
  <si>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</si>
  <si>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</si>
  <si>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</si>
  <si>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</si>
  <si>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</si>
  <si>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</si>
  <si>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</si>
  <si>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</si>
  <si>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</si>
  <si>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</si>
  <si>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</si>
  <si>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</si>
  <si>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</si>
  <si>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</si>
  <si>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</si>
  <si>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</si>
  <si>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</si>
  <si>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</si>
  <si>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</si>
  <si>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</si>
  <si>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</si>
  <si>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</si>
  <si>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</si>
  <si>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</si>
  <si>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</si>
  <si>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</si>
  <si>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</si>
  <si>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</si>
  <si>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</si>
  <si>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</si>
  <si>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</si>
  <si>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</si>
  <si>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 xml:space="preserve">There are no drought supply measures e.g. drought permits or orders stipulated in our Drought Plan for this WRZ. (1) 5% demand savings assumed during TUBs and a further 5% savings for a NEUB. </t>
  </si>
  <si>
    <t>none</t>
  </si>
  <si>
    <t>n/a</t>
  </si>
  <si>
    <t>Zonal Constraint based on GW Yields and Network Linkages.</t>
  </si>
  <si>
    <t xml:space="preserve">None of the works in this zone are &gt; 10 Ml/d
</t>
  </si>
  <si>
    <t>Not commenced but we have carried out pre-feasibility studies</t>
  </si>
  <si>
    <t>Equivalent to 1 in 33 years</t>
  </si>
  <si>
    <t>We do not plan for rota cuts or standpipes. In an extremely severe drought we would consider using them but we do not have a planned frequency for this level of service.</t>
  </si>
  <si>
    <t>FutureConsultation@severntrent.co.uk</t>
  </si>
  <si>
    <t>Site Q to North Staffs WRZ transfer solution</t>
  </si>
  <si>
    <t>WRMP19</t>
  </si>
  <si>
    <t>See link to map on WRMP19 webpage</t>
  </si>
  <si>
    <t>Dry Year Annual Average</t>
  </si>
  <si>
    <t>No more than 3 in 100 Temporary Use Bans</t>
  </si>
  <si>
    <t>New GW source in the Hopton GWMU</t>
  </si>
  <si>
    <t>Milford BH output enhancements</t>
  </si>
  <si>
    <t>North Staffs WRZ to Stafford WRZ transfer solution</t>
  </si>
  <si>
    <t>Leek to Stoke trunk main enhancements</t>
  </si>
  <si>
    <t>Enhanced Metering</t>
  </si>
  <si>
    <t>BHS12</t>
  </si>
  <si>
    <t>MIL01</t>
  </si>
  <si>
    <t>GRD10</t>
  </si>
  <si>
    <t>GRD12</t>
  </si>
  <si>
    <t>GRD05</t>
  </si>
  <si>
    <t>GW new</t>
  </si>
  <si>
    <t>GW enhancement</t>
  </si>
  <si>
    <t>Bulk supply</t>
  </si>
  <si>
    <t>N</t>
  </si>
  <si>
    <t>Y</t>
  </si>
  <si>
    <t>&lt;5</t>
  </si>
  <si>
    <t>Severn Trent</t>
  </si>
  <si>
    <t xml:space="preserve">Home water efficiency audits </t>
  </si>
  <si>
    <t>WE001</t>
  </si>
  <si>
    <t>Retrofitting indoor water efficiency devices</t>
  </si>
  <si>
    <t>EM001</t>
  </si>
  <si>
    <t>Metering other selective</t>
  </si>
  <si>
    <t>Stafford</t>
  </si>
  <si>
    <t>Equivalent to 1 in 33 years - Refer to section A of WRMP</t>
  </si>
  <si>
    <t>No more than 3 in 100 non-essential use ban</t>
  </si>
  <si>
    <t>From WRMP table 1, column J</t>
  </si>
  <si>
    <t>-</t>
  </si>
  <si>
    <t>We have checked the data and our processes by carrying out 1st and 2nd line assurance and 3rd line assurance by internal audit</t>
  </si>
  <si>
    <t>The available treatment in this WRZ is for groundwater only - surface water treatment would require investment. Refer to the water resources management plan (WRMP) that accompanies these tables for detailed information. There are no national parks in this WRZ.  To discuss case specific constraints and considerations please use the contact details provided in the cover sheet.</t>
  </si>
  <si>
    <t>Refer to map that accompanies these tables. Staffordshire WRZ is in central Staffordshire. It includes the town of Stafford.</t>
  </si>
  <si>
    <t>Not a chosen scheme, no further work required</t>
  </si>
  <si>
    <t>Table 1</t>
  </si>
  <si>
    <t>Lines 8, 9 and 15</t>
  </si>
  <si>
    <t>Minor updates to text for clarity</t>
  </si>
  <si>
    <t>Clarity of wording</t>
  </si>
  <si>
    <t>Published Final WRMP</t>
  </si>
  <si>
    <t>Tables 2 -8</t>
  </si>
  <si>
    <t>All Lines</t>
  </si>
  <si>
    <t>All data updated to align with  Final Water Resources Management plan (WRMP)</t>
  </si>
  <si>
    <t>Active Leakage Control - Supply demand balance scenario</t>
  </si>
  <si>
    <t>ALC1</t>
  </si>
  <si>
    <t>Active leakage management</t>
  </si>
  <si>
    <t>2020/21</t>
  </si>
  <si>
    <t>Active Leakage Control - National Infrustructure commision scenario</t>
  </si>
  <si>
    <t>ALC2</t>
  </si>
  <si>
    <t>Metering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</si>
</sst>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3"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sz val="9"/>
      <name val="Arial"/>
      <family val="2"/>
    </font>
    <font>
      <u/>
      <sz val="11"/>
      <name val="Arial"/>
      <family val="2"/>
    </font>
    <font>
      <sz val="11"/>
      <name val="Arial"/>
      <family val="2"/>
    </font>
    <font>
      <sz val="9"/>
      <color indexed="81"/>
      <name val="Tahoma"/>
      <charset val="1"/>
    </font>
    <font>
      <b/>
      <sz val="9"/>
      <color indexed="81"/>
      <name val="Tahoma"/>
      <charset val="1"/>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4">
    <xf numFmtId="0" fontId="0" fillId="0" borderId="0"/>
    <xf numFmtId="0" fontId="1" fillId="0" borderId="0"/>
    <xf numFmtId="9" fontId="1" fillId="0" borderId="0" applyFont="0" applyFill="0" applyBorder="0" applyAlignment="0" applyProtection="0"/>
    <xf numFmtId="0" fontId="17" fillId="0" borderId="0" applyNumberFormat="0" applyFill="0" applyBorder="0" applyAlignment="0" applyProtection="0"/>
  </cellStyleXfs>
  <cellXfs count="161">
    <xf numFmtId="0" fontId="0" fillId="0" borderId="0" xfId="0"/>
    <xf numFmtId="0" fontId="2" fillId="2" borderId="0" xfId="1" applyFont="1" applyFill="1" applyBorder="1" applyAlignment="1">
      <alignment horizontal="center" vertical="center"/>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0" fillId="0" borderId="0" xfId="0" applyProtection="1">
      <protection hidden="1"/>
    </xf>
    <xf numFmtId="0" fontId="2" fillId="2" borderId="0" xfId="1" applyFont="1" applyFill="1" applyBorder="1" applyAlignment="1" applyProtection="1">
      <alignment vertical="center"/>
      <protection hidden="1"/>
    </xf>
    <xf numFmtId="0" fontId="2" fillId="2" borderId="0" xfId="1" applyFont="1" applyFill="1" applyBorder="1" applyAlignment="1" applyProtection="1">
      <alignment horizontal="center" vertical="center"/>
      <protection hidden="1"/>
    </xf>
    <xf numFmtId="0" fontId="3" fillId="3" borderId="1" xfId="1" applyFont="1" applyFill="1" applyBorder="1" applyAlignment="1" applyProtection="1">
      <alignment vertical="center"/>
      <protection hidden="1"/>
    </xf>
    <xf numFmtId="0" fontId="4" fillId="0" borderId="2" xfId="0" applyFont="1" applyBorder="1" applyAlignment="1" applyProtection="1">
      <alignment vertical="center" wrapText="1"/>
      <protection hidden="1"/>
    </xf>
    <xf numFmtId="0" fontId="0" fillId="0" borderId="0" xfId="0" applyAlignment="1" applyProtection="1">
      <alignment horizontal="center"/>
      <protection hidden="1"/>
    </xf>
    <xf numFmtId="0" fontId="5" fillId="0" borderId="0" xfId="0" applyFont="1" applyProtection="1">
      <protection hidden="1"/>
    </xf>
    <xf numFmtId="0" fontId="4" fillId="0" borderId="0" xfId="0" applyFont="1" applyProtection="1">
      <protection hidden="1"/>
    </xf>
    <xf numFmtId="0" fontId="3" fillId="3" borderId="3" xfId="1" applyFont="1" applyFill="1" applyBorder="1" applyAlignment="1" applyProtection="1">
      <alignment vertical="center" wrapText="1"/>
      <protection hidden="1"/>
    </xf>
    <xf numFmtId="0" fontId="4" fillId="4" borderId="4" xfId="1" applyFont="1" applyFill="1" applyBorder="1" applyAlignment="1" applyProtection="1">
      <alignment horizontal="left" vertical="center" wrapText="1"/>
      <protection hidden="1"/>
    </xf>
    <xf numFmtId="0" fontId="3" fillId="0" borderId="0" xfId="1" applyFont="1" applyFill="1" applyBorder="1" applyAlignment="1" applyProtection="1">
      <alignment vertical="center"/>
      <protection hidden="1"/>
    </xf>
    <xf numFmtId="0" fontId="3" fillId="3" borderId="5" xfId="1" applyFont="1" applyFill="1" applyBorder="1" applyAlignment="1" applyProtection="1">
      <alignment vertical="center" wrapText="1"/>
      <protection hidden="1"/>
    </xf>
    <xf numFmtId="0" fontId="4" fillId="4" borderId="6" xfId="1" applyFont="1" applyFill="1" applyBorder="1" applyAlignment="1" applyProtection="1">
      <alignment horizontal="left" vertical="center" wrapText="1"/>
      <protection hidden="1"/>
    </xf>
    <xf numFmtId="0" fontId="0" fillId="0" borderId="0" xfId="0" applyAlignment="1" applyProtection="1">
      <protection hidden="1"/>
    </xf>
    <xf numFmtId="0" fontId="0" fillId="0" borderId="0" xfId="0" applyFill="1" applyBorder="1" applyProtection="1">
      <protection hidden="1"/>
    </xf>
    <xf numFmtId="0" fontId="3" fillId="0" borderId="0" xfId="1" applyFont="1" applyFill="1" applyBorder="1" applyAlignment="1" applyProtection="1">
      <alignment vertical="center" wrapText="1"/>
      <protection hidden="1"/>
    </xf>
    <xf numFmtId="0" fontId="4" fillId="0" borderId="0" xfId="1" applyFont="1" applyFill="1" applyBorder="1" applyAlignment="1" applyProtection="1">
      <alignment horizontal="left" vertical="center"/>
      <protection hidden="1"/>
    </xf>
    <xf numFmtId="0" fontId="0" fillId="0" borderId="0" xfId="0" applyFill="1" applyBorder="1" applyAlignment="1" applyProtection="1">
      <protection hidden="1"/>
    </xf>
    <xf numFmtId="0" fontId="3" fillId="3" borderId="7" xfId="1" applyFont="1" applyFill="1" applyBorder="1" applyAlignment="1" applyProtection="1">
      <alignment vertical="center" wrapText="1"/>
      <protection hidden="1"/>
    </xf>
    <xf numFmtId="0" fontId="6" fillId="0" borderId="0" xfId="0" applyFont="1" applyProtection="1">
      <protection hidden="1"/>
    </xf>
    <xf numFmtId="0" fontId="4" fillId="0" borderId="0" xfId="0" applyFont="1" applyAlignment="1" applyProtection="1">
      <alignment horizontal="left"/>
      <protection hidden="1"/>
    </xf>
    <xf numFmtId="0" fontId="3" fillId="3" borderId="1" xfId="1" applyFont="1" applyFill="1" applyBorder="1" applyAlignment="1" applyProtection="1">
      <alignment vertical="center" wrapText="1"/>
      <protection hidden="1"/>
    </xf>
    <xf numFmtId="0" fontId="4" fillId="4" borderId="2" xfId="1" applyFont="1" applyFill="1" applyBorder="1" applyAlignment="1" applyProtection="1">
      <alignment horizontal="left" vertical="center" wrapText="1"/>
      <protection hidden="1"/>
    </xf>
    <xf numFmtId="0" fontId="8" fillId="0" borderId="0" xfId="0" applyFont="1" applyAlignment="1" applyProtection="1">
      <alignment horizontal="right"/>
      <protection hidden="1"/>
    </xf>
    <xf numFmtId="0" fontId="7" fillId="4" borderId="2" xfId="1" applyFont="1" applyFill="1" applyBorder="1" applyAlignment="1" applyProtection="1">
      <alignment vertical="center"/>
      <protection hidden="1"/>
    </xf>
    <xf numFmtId="0" fontId="10" fillId="2" borderId="0" xfId="1" applyFont="1" applyFill="1" applyBorder="1" applyAlignment="1" applyProtection="1">
      <alignment horizontal="center" vertical="center"/>
      <protection hidden="1"/>
    </xf>
    <xf numFmtId="0" fontId="10" fillId="2" borderId="0" xfId="1" applyFont="1" applyFill="1" applyBorder="1" applyAlignment="1" applyProtection="1">
      <alignment vertical="center"/>
      <protection hidden="1"/>
    </xf>
    <xf numFmtId="0" fontId="0" fillId="0" borderId="0" xfId="0" applyFont="1" applyProtection="1">
      <protection hidden="1"/>
    </xf>
    <xf numFmtId="0" fontId="0" fillId="0" borderId="0" xfId="0" applyFont="1" applyBorder="1" applyProtection="1">
      <protection hidden="1"/>
    </xf>
    <xf numFmtId="0" fontId="0" fillId="0" borderId="0" xfId="0" applyFont="1" applyAlignment="1" applyProtection="1">
      <alignment horizontal="center"/>
      <protection hidden="1"/>
    </xf>
    <xf numFmtId="0" fontId="0" fillId="0" borderId="0" xfId="0" applyFont="1" applyAlignment="1" applyProtection="1">
      <alignment wrapText="1"/>
      <protection hidden="1"/>
    </xf>
    <xf numFmtId="0" fontId="0" fillId="0" borderId="0" xfId="0" applyFont="1" applyBorder="1" applyAlignment="1" applyProtection="1">
      <alignment wrapText="1"/>
      <protection hidden="1"/>
    </xf>
    <xf numFmtId="0" fontId="0" fillId="0" borderId="0" xfId="0" applyFont="1" applyAlignment="1" applyProtection="1">
      <alignment horizontal="center" wrapText="1"/>
      <protection hidden="1"/>
    </xf>
    <xf numFmtId="0" fontId="11" fillId="0" borderId="0" xfId="1" applyFont="1" applyFill="1" applyBorder="1" applyAlignment="1" applyProtection="1">
      <alignment horizontal="left" vertical="center"/>
      <protection hidden="1"/>
    </xf>
    <xf numFmtId="0" fontId="12" fillId="0" borderId="0" xfId="0" applyFont="1" applyAlignment="1" applyProtection="1">
      <alignment wrapText="1"/>
      <protection hidden="1"/>
    </xf>
    <xf numFmtId="0" fontId="9" fillId="3" borderId="1" xfId="1" applyFont="1" applyFill="1" applyBorder="1" applyAlignment="1" applyProtection="1">
      <alignment vertical="center"/>
      <protection hidden="1"/>
    </xf>
    <xf numFmtId="0" fontId="9" fillId="3" borderId="1" xfId="1" applyFont="1" applyFill="1" applyBorder="1" applyAlignment="1" applyProtection="1">
      <alignment horizontal="center" vertical="center"/>
      <protection hidden="1"/>
    </xf>
    <xf numFmtId="0" fontId="9" fillId="3" borderId="10" xfId="1" applyFont="1" applyFill="1" applyBorder="1" applyAlignment="1" applyProtection="1">
      <alignment vertical="center"/>
      <protection hidden="1"/>
    </xf>
    <xf numFmtId="0" fontId="9" fillId="3" borderId="21" xfId="1" applyFont="1" applyFill="1" applyBorder="1" applyAlignment="1" applyProtection="1">
      <alignment horizontal="center" vertical="center"/>
      <protection hidden="1"/>
    </xf>
    <xf numFmtId="0" fontId="9" fillId="0" borderId="0" xfId="1" applyFont="1" applyFill="1" applyBorder="1" applyAlignment="1" applyProtection="1">
      <alignment vertical="center"/>
      <protection hidden="1"/>
    </xf>
    <xf numFmtId="0" fontId="4" fillId="0" borderId="9" xfId="1" applyFont="1" applyBorder="1" applyAlignment="1" applyProtection="1">
      <alignment horizontal="center" vertical="center" wrapText="1"/>
      <protection hidden="1"/>
    </xf>
    <xf numFmtId="0" fontId="4" fillId="0" borderId="9" xfId="1" applyFont="1" applyBorder="1" applyAlignment="1" applyProtection="1">
      <alignment horizontal="left" vertical="center" wrapText="1" readingOrder="1"/>
      <protection hidden="1"/>
    </xf>
    <xf numFmtId="0" fontId="4" fillId="0" borderId="13" xfId="1" applyFont="1" applyBorder="1" applyAlignment="1" applyProtection="1">
      <alignment vertical="center" wrapText="1"/>
      <protection hidden="1"/>
    </xf>
    <xf numFmtId="0" fontId="4" fillId="0" borderId="0" xfId="1" applyFont="1" applyBorder="1" applyAlignment="1" applyProtection="1">
      <alignment horizontal="center" vertical="center" wrapText="1"/>
      <protection hidden="1"/>
    </xf>
    <xf numFmtId="0" fontId="4" fillId="0" borderId="13" xfId="1" applyFont="1" applyBorder="1" applyAlignment="1" applyProtection="1">
      <alignment horizontal="left" vertical="center" wrapText="1" readingOrder="1"/>
      <protection hidden="1"/>
    </xf>
    <xf numFmtId="0" fontId="4" fillId="0" borderId="13" xfId="0" applyFont="1" applyBorder="1" applyAlignment="1" applyProtection="1">
      <alignment vertical="center" wrapText="1"/>
      <protection hidden="1"/>
    </xf>
    <xf numFmtId="0" fontId="8" fillId="0" borderId="0" xfId="0" applyFont="1" applyProtection="1">
      <protection hidden="1"/>
    </xf>
    <xf numFmtId="0" fontId="0" fillId="4" borderId="0" xfId="0" applyFont="1" applyFill="1" applyProtection="1">
      <protection hidden="1"/>
    </xf>
    <xf numFmtId="0" fontId="0" fillId="8" borderId="0" xfId="0" applyFont="1" applyFill="1" applyProtection="1">
      <protection hidden="1"/>
    </xf>
    <xf numFmtId="0" fontId="9" fillId="3" borderId="0" xfId="0" applyFont="1" applyFill="1" applyBorder="1" applyAlignment="1" applyProtection="1">
      <alignment horizontal="left" vertical="top"/>
      <protection hidden="1"/>
    </xf>
    <xf numFmtId="0" fontId="9" fillId="0" borderId="0" xfId="0" applyFont="1" applyFill="1" applyBorder="1" applyAlignment="1" applyProtection="1">
      <alignment horizontal="center"/>
      <protection hidden="1"/>
    </xf>
    <xf numFmtId="0" fontId="9" fillId="0" borderId="0" xfId="0" applyFont="1" applyFill="1" applyBorder="1" applyAlignment="1" applyProtection="1">
      <protection hidden="1"/>
    </xf>
    <xf numFmtId="0" fontId="9" fillId="0" borderId="0" xfId="0" applyFont="1" applyFill="1" applyBorder="1" applyAlignment="1" applyProtection="1">
      <alignment horizontal="left"/>
      <protection hidden="1"/>
    </xf>
    <xf numFmtId="0" fontId="4" fillId="0" borderId="0" xfId="0" applyFont="1" applyBorder="1" applyProtection="1">
      <protection hidden="1"/>
    </xf>
    <xf numFmtId="0" fontId="4" fillId="0" borderId="0" xfId="0" applyFont="1" applyBorder="1" applyAlignment="1" applyProtection="1">
      <alignment horizontal="center"/>
      <protection hidden="1"/>
    </xf>
    <xf numFmtId="0" fontId="4" fillId="0" borderId="9" xfId="0" applyFont="1" applyBorder="1" applyProtection="1">
      <protection hidden="1"/>
    </xf>
    <xf numFmtId="0" fontId="4" fillId="0" borderId="0" xfId="0" applyFont="1" applyBorder="1" applyAlignment="1" applyProtection="1">
      <alignment horizontal="left" vertical="top"/>
      <protection hidden="1"/>
    </xf>
    <xf numFmtId="0" fontId="4" fillId="0" borderId="0" xfId="0" applyFont="1" applyBorder="1" applyAlignment="1" applyProtection="1">
      <protection hidden="1"/>
    </xf>
    <xf numFmtId="0" fontId="4" fillId="0" borderId="9" xfId="0" applyFont="1" applyBorder="1" applyAlignment="1" applyProtection="1">
      <alignment horizontal="center" vertical="center"/>
      <protection hidden="1"/>
    </xf>
    <xf numFmtId="0" fontId="4" fillId="0" borderId="0" xfId="1" applyFont="1" applyBorder="1" applyAlignment="1" applyProtection="1">
      <alignment horizontal="left" vertical="center" wrapText="1"/>
      <protection hidden="1"/>
    </xf>
    <xf numFmtId="0" fontId="4" fillId="0" borderId="0" xfId="0" applyFont="1" applyBorder="1" applyAlignment="1" applyProtection="1">
      <alignment horizontal="center" vertical="justify" wrapText="1"/>
      <protection hidden="1"/>
    </xf>
    <xf numFmtId="0" fontId="4" fillId="0" borderId="0" xfId="0" applyFont="1" applyBorder="1" applyAlignment="1" applyProtection="1">
      <alignment vertical="justify" wrapText="1"/>
      <protection hidden="1"/>
    </xf>
    <xf numFmtId="0" fontId="4" fillId="0" borderId="0" xfId="0" applyFont="1" applyBorder="1" applyAlignment="1" applyProtection="1">
      <alignment vertical="top" wrapText="1"/>
      <protection hidden="1"/>
    </xf>
    <xf numFmtId="0" fontId="4" fillId="0" borderId="0" xfId="0" applyFont="1" applyBorder="1" applyAlignment="1" applyProtection="1">
      <alignment horizontal="center" vertical="top" wrapText="1"/>
      <protection hidden="1"/>
    </xf>
    <xf numFmtId="0" fontId="4" fillId="0" borderId="0" xfId="0" applyFont="1" applyBorder="1" applyAlignment="1" applyProtection="1">
      <alignment horizontal="left" vertical="center" wrapText="1"/>
      <protection hidden="1"/>
    </xf>
    <xf numFmtId="0" fontId="16" fillId="9" borderId="21" xfId="0" applyFont="1" applyFill="1" applyBorder="1" applyAlignment="1" applyProtection="1">
      <alignment horizontal="center" vertical="center" wrapText="1"/>
      <protection hidden="1"/>
    </xf>
    <xf numFmtId="0" fontId="16" fillId="9" borderId="20" xfId="0" applyFont="1" applyFill="1" applyBorder="1" applyAlignment="1" applyProtection="1">
      <alignment horizontal="center" vertical="center" wrapText="1"/>
      <protection hidden="1"/>
    </xf>
    <xf numFmtId="0" fontId="4" fillId="10" borderId="22" xfId="0" applyFont="1" applyFill="1" applyBorder="1" applyAlignment="1" applyProtection="1">
      <alignment vertical="center" wrapText="1"/>
      <protection hidden="1"/>
    </xf>
    <xf numFmtId="0" fontId="4" fillId="10" borderId="23" xfId="0" applyFont="1" applyFill="1" applyBorder="1" applyAlignment="1" applyProtection="1">
      <alignment vertical="center" wrapText="1"/>
      <protection hidden="1"/>
    </xf>
    <xf numFmtId="0" fontId="4" fillId="0" borderId="0" xfId="0" applyFont="1" applyAlignment="1" applyProtection="1">
      <alignment wrapText="1"/>
      <protection hidden="1"/>
    </xf>
    <xf numFmtId="0" fontId="0" fillId="0" borderId="0" xfId="0" applyFont="1" applyFill="1" applyAlignment="1" applyProtection="1">
      <alignment wrapText="1"/>
      <protection hidden="1"/>
    </xf>
    <xf numFmtId="0" fontId="0" fillId="0" borderId="24" xfId="0" applyBorder="1" applyAlignment="1" applyProtection="1">
      <alignment horizontal="center" vertical="center"/>
      <protection hidden="1"/>
    </xf>
    <xf numFmtId="0" fontId="4" fillId="0" borderId="25" xfId="1" applyFont="1" applyBorder="1" applyAlignment="1" applyProtection="1">
      <alignment vertical="center" wrapText="1"/>
      <protection hidden="1"/>
    </xf>
    <xf numFmtId="0" fontId="4" fillId="0" borderId="14" xfId="1" applyFont="1" applyBorder="1" applyAlignment="1" applyProtection="1">
      <alignment horizontal="center" vertical="center" wrapText="1"/>
      <protection hidden="1"/>
    </xf>
    <xf numFmtId="0" fontId="0" fillId="0" borderId="0" xfId="0" applyFont="1" applyBorder="1" applyAlignment="1" applyProtection="1">
      <alignment horizontal="center" vertical="center" wrapText="1"/>
      <protection hidden="1"/>
    </xf>
    <xf numFmtId="0" fontId="7" fillId="7" borderId="15" xfId="1" applyFont="1" applyFill="1" applyBorder="1" applyAlignment="1" applyProtection="1">
      <alignment vertical="center"/>
      <protection hidden="1"/>
    </xf>
    <xf numFmtId="0" fontId="7" fillId="7" borderId="16" xfId="1" applyFont="1" applyFill="1" applyBorder="1" applyAlignment="1" applyProtection="1">
      <alignment vertical="center"/>
      <protection hidden="1"/>
    </xf>
    <xf numFmtId="0" fontId="0" fillId="0" borderId="26" xfId="0" applyBorder="1" applyAlignment="1" applyProtection="1">
      <alignment horizontal="center" vertical="center"/>
      <protection hidden="1"/>
    </xf>
    <xf numFmtId="0" fontId="14" fillId="0" borderId="18" xfId="0" applyFont="1" applyFill="1" applyBorder="1" applyAlignment="1" applyProtection="1">
      <alignment vertical="center" wrapText="1"/>
      <protection hidden="1"/>
    </xf>
    <xf numFmtId="0" fontId="14" fillId="0" borderId="9" xfId="0" applyFont="1" applyFill="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7" fillId="7" borderId="9" xfId="1" applyFont="1" applyFill="1" applyBorder="1" applyAlignment="1" applyProtection="1">
      <alignment vertical="center"/>
      <protection hidden="1"/>
    </xf>
    <xf numFmtId="0" fontId="15" fillId="0" borderId="9" xfId="1" applyFont="1" applyFill="1" applyBorder="1" applyAlignment="1" applyProtection="1">
      <alignment vertical="center"/>
      <protection hidden="1"/>
    </xf>
    <xf numFmtId="0" fontId="0" fillId="0" borderId="0" xfId="0" applyFont="1" applyFill="1" applyBorder="1" applyAlignment="1" applyProtection="1">
      <alignment horizontal="center" wrapText="1"/>
      <protection hidden="1"/>
    </xf>
    <xf numFmtId="0" fontId="9" fillId="3" borderId="3" xfId="1" applyFont="1" applyFill="1" applyBorder="1" applyAlignment="1" applyProtection="1">
      <alignment vertical="center"/>
      <protection hidden="1"/>
    </xf>
    <xf numFmtId="0" fontId="0" fillId="0" borderId="9" xfId="0" applyBorder="1" applyAlignment="1" applyProtection="1">
      <alignment horizontal="center" vertical="center"/>
      <protection hidden="1"/>
    </xf>
    <xf numFmtId="0" fontId="4" fillId="0" borderId="14" xfId="1" applyFont="1" applyBorder="1" applyAlignment="1" applyProtection="1">
      <alignment vertical="center" wrapText="1"/>
      <protection hidden="1"/>
    </xf>
    <xf numFmtId="0" fontId="4" fillId="0" borderId="27" xfId="1" applyFont="1" applyBorder="1" applyAlignment="1" applyProtection="1">
      <alignment horizontal="center" vertical="center" wrapText="1"/>
      <protection hidden="1"/>
    </xf>
    <xf numFmtId="0" fontId="4" fillId="0" borderId="9" xfId="1" applyFont="1" applyBorder="1" applyAlignment="1" applyProtection="1">
      <alignment vertical="center" wrapText="1"/>
      <protection hidden="1"/>
    </xf>
    <xf numFmtId="0" fontId="7" fillId="4" borderId="14" xfId="1" applyFont="1" applyFill="1" applyBorder="1" applyAlignment="1" applyProtection="1">
      <alignment vertical="center"/>
      <protection hidden="1"/>
    </xf>
    <xf numFmtId="0" fontId="3" fillId="3" borderId="10" xfId="1" applyFont="1" applyFill="1" applyBorder="1" applyAlignment="1" applyProtection="1">
      <alignment horizontal="left" vertical="center"/>
      <protection hidden="1"/>
    </xf>
    <xf numFmtId="0" fontId="4" fillId="0" borderId="0" xfId="1" applyFont="1" applyBorder="1" applyAlignment="1" applyProtection="1">
      <alignment vertical="center" wrapText="1"/>
      <protection hidden="1"/>
    </xf>
    <xf numFmtId="0" fontId="7" fillId="4" borderId="0" xfId="1" applyFont="1" applyFill="1" applyBorder="1" applyAlignment="1" applyProtection="1">
      <alignment vertical="center"/>
      <protection hidden="1"/>
    </xf>
    <xf numFmtId="0" fontId="7" fillId="7" borderId="0" xfId="1" applyFont="1" applyFill="1" applyBorder="1" applyAlignment="1" applyProtection="1">
      <alignment vertical="center"/>
      <protection hidden="1"/>
    </xf>
    <xf numFmtId="0" fontId="5" fillId="0" borderId="0" xfId="0" applyFont="1" applyAlignment="1" applyProtection="1">
      <alignment horizontal="left" vertical="center"/>
      <protection hidden="1"/>
    </xf>
    <xf numFmtId="0" fontId="0" fillId="0" borderId="0" xfId="0" applyAlignment="1" applyProtection="1">
      <alignment wrapText="1"/>
      <protection hidden="1"/>
    </xf>
    <xf numFmtId="0" fontId="9" fillId="3" borderId="9" xfId="1" applyFont="1" applyFill="1" applyBorder="1" applyAlignment="1" applyProtection="1">
      <alignment vertical="center"/>
      <protection hidden="1"/>
    </xf>
    <xf numFmtId="0" fontId="9" fillId="3" borderId="12" xfId="1" applyFont="1" applyFill="1" applyBorder="1" applyAlignment="1" applyProtection="1">
      <alignment vertical="center"/>
      <protection hidden="1"/>
    </xf>
    <xf numFmtId="0" fontId="7" fillId="4" borderId="9" xfId="1" applyFont="1" applyFill="1" applyBorder="1" applyAlignment="1" applyProtection="1">
      <alignment vertical="center"/>
      <protection hidden="1"/>
    </xf>
    <xf numFmtId="0" fontId="14" fillId="4" borderId="4" xfId="1" applyFont="1" applyFill="1" applyBorder="1" applyAlignment="1" applyProtection="1">
      <alignment horizontal="left" vertical="center" wrapText="1"/>
      <protection hidden="1"/>
    </xf>
    <xf numFmtId="17" fontId="14" fillId="4" borderId="8" xfId="1" applyNumberFormat="1" applyFont="1" applyFill="1" applyBorder="1" applyAlignment="1" applyProtection="1">
      <alignment horizontal="left" vertical="center" wrapText="1"/>
      <protection hidden="1"/>
    </xf>
    <xf numFmtId="17" fontId="14" fillId="4" borderId="6" xfId="1" applyNumberFormat="1" applyFont="1" applyFill="1" applyBorder="1" applyAlignment="1" applyProtection="1">
      <alignment horizontal="left" vertical="center" wrapText="1"/>
      <protection hidden="1"/>
    </xf>
    <xf numFmtId="0" fontId="18" fillId="4" borderId="9" xfId="1" applyFont="1" applyFill="1" applyBorder="1" applyAlignment="1" applyProtection="1">
      <alignment horizontal="center" vertical="center" wrapText="1"/>
      <protection hidden="1"/>
    </xf>
    <xf numFmtId="0" fontId="14" fillId="4" borderId="6" xfId="1" applyFont="1" applyFill="1" applyBorder="1" applyAlignment="1" applyProtection="1">
      <alignment horizontal="left" vertical="center" wrapText="1"/>
      <protection hidden="1"/>
    </xf>
    <xf numFmtId="0" fontId="18" fillId="4" borderId="9" xfId="1" applyFont="1" applyFill="1" applyBorder="1" applyAlignment="1" applyProtection="1">
      <alignment horizontal="center" vertical="center"/>
      <protection hidden="1"/>
    </xf>
    <xf numFmtId="9" fontId="18" fillId="4" borderId="9" xfId="1" applyNumberFormat="1" applyFont="1" applyFill="1" applyBorder="1" applyAlignment="1" applyProtection="1">
      <alignment horizontal="center" vertical="center"/>
      <protection hidden="1"/>
    </xf>
    <xf numFmtId="0" fontId="19" fillId="0" borderId="0" xfId="3" applyFont="1" applyProtection="1">
      <protection hidden="1"/>
    </xf>
    <xf numFmtId="0" fontId="20" fillId="0" borderId="0" xfId="0" applyFont="1" applyProtection="1">
      <protection hidden="1"/>
    </xf>
    <xf numFmtId="2" fontId="18" fillId="4" borderId="9" xfId="1" applyNumberFormat="1" applyFont="1" applyFill="1" applyBorder="1" applyAlignment="1" applyProtection="1">
      <alignment horizontal="center" vertical="center"/>
      <protection hidden="1"/>
    </xf>
    <xf numFmtId="2" fontId="18" fillId="4" borderId="14" xfId="1" applyNumberFormat="1" applyFont="1" applyFill="1" applyBorder="1" applyAlignment="1" applyProtection="1">
      <alignment vertical="center"/>
      <protection hidden="1"/>
    </xf>
    <xf numFmtId="0" fontId="18" fillId="4" borderId="14" xfId="1" applyFont="1" applyFill="1" applyBorder="1" applyAlignment="1" applyProtection="1">
      <alignment vertical="center"/>
      <protection hidden="1"/>
    </xf>
    <xf numFmtId="164" fontId="18" fillId="4" borderId="14" xfId="1" applyNumberFormat="1" applyFont="1" applyFill="1" applyBorder="1" applyAlignment="1" applyProtection="1">
      <alignment vertical="center"/>
      <protection hidden="1"/>
    </xf>
    <xf numFmtId="9" fontId="18" fillId="4" borderId="14" xfId="2" applyFont="1" applyFill="1" applyBorder="1" applyAlignment="1" applyProtection="1">
      <alignment vertical="center"/>
      <protection hidden="1"/>
    </xf>
    <xf numFmtId="9" fontId="18" fillId="4" borderId="9" xfId="1" applyNumberFormat="1" applyFont="1" applyFill="1" applyBorder="1" applyAlignment="1" applyProtection="1">
      <alignment vertical="center"/>
      <protection hidden="1"/>
    </xf>
    <xf numFmtId="1" fontId="18" fillId="4" borderId="14" xfId="1" applyNumberFormat="1" applyFont="1" applyFill="1" applyBorder="1" applyAlignment="1" applyProtection="1">
      <alignment vertical="center" wrapText="1"/>
      <protection hidden="1"/>
    </xf>
    <xf numFmtId="0" fontId="18" fillId="4" borderId="14" xfId="1" applyFont="1" applyFill="1" applyBorder="1" applyAlignment="1" applyProtection="1">
      <alignment vertical="center" wrapText="1"/>
      <protection hidden="1"/>
    </xf>
    <xf numFmtId="2" fontId="18" fillId="4" borderId="14" xfId="1" applyNumberFormat="1" applyFont="1" applyFill="1" applyBorder="1" applyAlignment="1" applyProtection="1">
      <alignment vertical="center" wrapText="1"/>
      <protection hidden="1"/>
    </xf>
    <xf numFmtId="164" fontId="18" fillId="4" borderId="14" xfId="1" applyNumberFormat="1" applyFont="1" applyFill="1" applyBorder="1" applyAlignment="1" applyProtection="1">
      <alignment vertical="center" wrapText="1"/>
      <protection hidden="1"/>
    </xf>
    <xf numFmtId="14" fontId="4" fillId="4" borderId="9" xfId="1" applyNumberFormat="1" applyFont="1" applyFill="1" applyBorder="1" applyAlignment="1" applyProtection="1">
      <alignment vertical="center"/>
      <protection hidden="1"/>
    </xf>
    <xf numFmtId="0" fontId="4" fillId="4" borderId="9" xfId="1" applyFont="1" applyFill="1" applyBorder="1" applyAlignment="1" applyProtection="1">
      <alignment vertical="center"/>
      <protection hidden="1"/>
    </xf>
    <xf numFmtId="0" fontId="18" fillId="4" borderId="9" xfId="1" applyFont="1" applyFill="1" applyBorder="1" applyAlignment="1" applyProtection="1">
      <alignment vertical="center"/>
      <protection hidden="1"/>
    </xf>
    <xf numFmtId="164" fontId="7" fillId="4" borderId="14" xfId="1" applyNumberFormat="1" applyFont="1" applyFill="1" applyBorder="1" applyAlignment="1" applyProtection="1">
      <alignment vertical="center"/>
      <protection hidden="1"/>
    </xf>
    <xf numFmtId="2" fontId="7" fillId="4" borderId="14" xfId="1" applyNumberFormat="1" applyFont="1" applyFill="1" applyBorder="1" applyAlignment="1" applyProtection="1">
      <alignment vertical="center"/>
      <protection hidden="1"/>
    </xf>
    <xf numFmtId="0" fontId="2" fillId="2" borderId="0" xfId="1" applyFont="1" applyFill="1" applyBorder="1" applyAlignment="1">
      <alignment horizontal="left" vertical="center"/>
    </xf>
    <xf numFmtId="0" fontId="9" fillId="3" borderId="19" xfId="1" applyFont="1" applyFill="1" applyBorder="1" applyAlignment="1" applyProtection="1">
      <alignment horizontal="left" vertical="center"/>
      <protection hidden="1"/>
    </xf>
    <xf numFmtId="0" fontId="9" fillId="3" borderId="12" xfId="1" applyFont="1" applyFill="1" applyBorder="1" applyAlignment="1" applyProtection="1">
      <alignment horizontal="left" vertical="center"/>
      <protection hidden="1"/>
    </xf>
    <xf numFmtId="0" fontId="9" fillId="3" borderId="13" xfId="0" applyFont="1" applyFill="1" applyBorder="1" applyAlignment="1" applyProtection="1">
      <alignment horizontal="left" vertical="top"/>
      <protection hidden="1"/>
    </xf>
    <xf numFmtId="0" fontId="9" fillId="3" borderId="17" xfId="0" applyFont="1" applyFill="1" applyBorder="1" applyAlignment="1" applyProtection="1">
      <alignment horizontal="left" vertical="top"/>
      <protection hidden="1"/>
    </xf>
    <xf numFmtId="0" fontId="9" fillId="3" borderId="18" xfId="0" applyFont="1" applyFill="1" applyBorder="1" applyAlignment="1" applyProtection="1">
      <alignment horizontal="left" vertical="top"/>
      <protection hidden="1"/>
    </xf>
    <xf numFmtId="0" fontId="4" fillId="0" borderId="9" xfId="0" applyFont="1" applyBorder="1" applyAlignment="1" applyProtection="1">
      <alignment horizontal="left" vertical="top"/>
      <protection hidden="1"/>
    </xf>
    <xf numFmtId="0" fontId="4" fillId="0" borderId="9" xfId="1" applyFont="1" applyBorder="1" applyAlignment="1" applyProtection="1">
      <alignment horizontal="left" vertical="center" wrapText="1"/>
      <protection hidden="1"/>
    </xf>
    <xf numFmtId="0" fontId="4" fillId="0" borderId="9" xfId="0" applyFont="1" applyBorder="1" applyAlignment="1" applyProtection="1">
      <alignment horizontal="left" vertical="center" wrapText="1"/>
      <protection hidden="1"/>
    </xf>
    <xf numFmtId="0" fontId="4" fillId="0" borderId="13" xfId="1" applyFont="1" applyBorder="1" applyAlignment="1" applyProtection="1">
      <alignment horizontal="left" vertical="center" wrapText="1"/>
      <protection hidden="1"/>
    </xf>
    <xf numFmtId="0" fontId="4" fillId="0" borderId="17" xfId="1" applyFont="1" applyBorder="1" applyAlignment="1" applyProtection="1">
      <alignment horizontal="left" vertical="center" wrapText="1"/>
      <protection hidden="1"/>
    </xf>
    <xf numFmtId="0" fontId="4" fillId="0" borderId="18" xfId="1" applyFont="1" applyBorder="1" applyAlignment="1" applyProtection="1">
      <alignment horizontal="left" vertical="center" wrapText="1"/>
      <protection hidden="1"/>
    </xf>
    <xf numFmtId="0" fontId="3" fillId="3" borderId="10" xfId="1" applyFont="1" applyFill="1" applyBorder="1" applyAlignment="1" applyProtection="1">
      <alignment horizontal="left" vertical="center"/>
      <protection hidden="1"/>
    </xf>
    <xf numFmtId="0" fontId="3" fillId="3" borderId="11" xfId="1" applyFont="1" applyFill="1" applyBorder="1" applyAlignment="1" applyProtection="1">
      <alignment horizontal="left" vertical="center"/>
      <protection hidden="1"/>
    </xf>
    <xf numFmtId="0" fontId="11" fillId="0" borderId="9" xfId="1" applyFont="1" applyFill="1" applyBorder="1" applyAlignment="1" applyProtection="1">
      <alignment horizontal="left" vertical="center"/>
      <protection hidden="1"/>
    </xf>
    <xf numFmtId="0" fontId="13" fillId="6" borderId="0" xfId="0" applyFont="1" applyFill="1" applyBorder="1" applyAlignment="1" applyProtection="1">
      <alignment horizontal="left" vertical="top" wrapText="1"/>
      <protection hidden="1"/>
    </xf>
    <xf numFmtId="0" fontId="9" fillId="3" borderId="13" xfId="0" applyFont="1" applyFill="1" applyBorder="1" applyAlignment="1" applyProtection="1">
      <alignment horizontal="left"/>
      <protection hidden="1"/>
    </xf>
    <xf numFmtId="0" fontId="9" fillId="3" borderId="17" xfId="0" applyFont="1" applyFill="1" applyBorder="1" applyAlignment="1" applyProtection="1">
      <alignment horizontal="left"/>
      <protection hidden="1"/>
    </xf>
    <xf numFmtId="0" fontId="9" fillId="3" borderId="18" xfId="0" applyFont="1" applyFill="1" applyBorder="1" applyAlignment="1" applyProtection="1">
      <alignment horizontal="left"/>
      <protection hidden="1"/>
    </xf>
    <xf numFmtId="0" fontId="15" fillId="0" borderId="9" xfId="1" applyFont="1" applyFill="1" applyBorder="1" applyAlignment="1" applyProtection="1">
      <alignment horizontal="center" vertical="center"/>
      <protection hidden="1"/>
    </xf>
    <xf numFmtId="0" fontId="4" fillId="0" borderId="9" xfId="1" applyFont="1" applyBorder="1" applyAlignment="1" applyProtection="1">
      <alignment vertical="center" wrapText="1"/>
      <protection hidden="1"/>
    </xf>
    <xf numFmtId="0" fontId="4" fillId="0" borderId="9" xfId="0" applyFont="1" applyBorder="1" applyAlignment="1" applyProtection="1">
      <alignment wrapText="1"/>
      <protection hidden="1"/>
    </xf>
    <xf numFmtId="0" fontId="11" fillId="0" borderId="10" xfId="1" applyFont="1" applyFill="1" applyBorder="1" applyAlignment="1" applyProtection="1">
      <alignment horizontal="left" vertical="center"/>
      <protection hidden="1"/>
    </xf>
    <xf numFmtId="0" fontId="11" fillId="0" borderId="11" xfId="1" applyFont="1" applyFill="1" applyBorder="1" applyAlignment="1" applyProtection="1">
      <alignment horizontal="left" vertical="center"/>
      <protection hidden="1"/>
    </xf>
    <xf numFmtId="0" fontId="11" fillId="0" borderId="12" xfId="1" applyFont="1" applyFill="1" applyBorder="1" applyAlignment="1" applyProtection="1">
      <alignment horizontal="left" vertical="center"/>
      <protection hidden="1"/>
    </xf>
    <xf numFmtId="0" fontId="3" fillId="3" borderId="20" xfId="1" applyFont="1" applyFill="1" applyBorder="1" applyAlignment="1" applyProtection="1">
      <alignment horizontal="left" vertical="center"/>
      <protection hidden="1"/>
    </xf>
    <xf numFmtId="0" fontId="13" fillId="5" borderId="0" xfId="0" applyFont="1" applyFill="1" applyBorder="1" applyAlignment="1" applyProtection="1">
      <alignment horizontal="left" vertical="top" wrapText="1"/>
      <protection hidden="1"/>
    </xf>
    <xf numFmtId="0" fontId="2" fillId="2" borderId="0" xfId="1" applyFont="1" applyFill="1" applyBorder="1" applyAlignment="1" applyProtection="1">
      <alignment horizontal="left"/>
      <protection hidden="1"/>
    </xf>
    <xf numFmtId="0" fontId="3" fillId="3" borderId="10" xfId="1" applyFont="1" applyFill="1" applyBorder="1" applyAlignment="1" applyProtection="1">
      <alignment horizontal="left"/>
      <protection hidden="1"/>
    </xf>
    <xf numFmtId="0" fontId="3" fillId="3" borderId="20" xfId="1" applyFont="1" applyFill="1" applyBorder="1" applyAlignment="1" applyProtection="1">
      <alignment horizontal="left"/>
      <protection hidden="1"/>
    </xf>
    <xf numFmtId="0" fontId="2" fillId="2" borderId="0" xfId="1" applyFont="1" applyFill="1" applyBorder="1" applyAlignment="1" applyProtection="1">
      <alignment horizontal="left" vertical="center"/>
      <protection hidden="1"/>
    </xf>
  </cellXfs>
  <cellStyles count="4">
    <cellStyle name="Hyperlink" xfId="3" builtinId="8"/>
    <cellStyle name="Normal" xfId="0" builtinId="0"/>
    <cellStyle name="Normal 3" xfId="1"/>
    <cellStyle name="Percent" xfId="2" builtinId="5"/>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3</xdr:col>
      <xdr:colOff>273844</xdr:colOff>
      <xdr:row>4</xdr:row>
      <xdr:rowOff>206046</xdr:rowOff>
    </xdr:from>
    <xdr:to>
      <xdr:col>6</xdr:col>
      <xdr:colOff>381000</xdr:colOff>
      <xdr:row>16</xdr:row>
      <xdr:rowOff>179013</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08219" y="1730046"/>
          <a:ext cx="4726781" cy="35091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utureConsultation@severntrent.co.uk"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479"/>
    <pageSetUpPr fitToPage="1"/>
  </sheetPr>
  <dimension ref="A1:G62"/>
  <sheetViews>
    <sheetView showGridLines="0" tabSelected="1" zoomScaleNormal="100" workbookViewId="0">
      <selection activeCell="C15" sqref="C15"/>
    </sheetView>
  </sheetViews>
  <sheetFormatPr defaultColWidth="0" defaultRowHeight="13.9" customHeight="1" zeroHeight="1" x14ac:dyDescent="0.2"/>
  <cols>
    <col min="1" max="1" width="1.75" style="7" customWidth="1"/>
    <col min="2" max="2" width="51.25" style="7" customWidth="1"/>
    <col min="3" max="3" width="56.375" style="7" customWidth="1"/>
    <col min="4" max="4" width="4.125" style="7" customWidth="1"/>
    <col min="5" max="5" width="47.875" style="7" customWidth="1"/>
    <col min="6" max="7" width="8.75" style="7" customWidth="1"/>
    <col min="8" max="16384" width="8.75" style="7" hidden="1"/>
  </cols>
  <sheetData>
    <row r="1" spans="1:7" ht="20.25" x14ac:dyDescent="0.2">
      <c r="B1" s="8" t="s">
        <v>0</v>
      </c>
      <c r="C1" s="9" t="str">
        <f>C5</f>
        <v>Severn Trent</v>
      </c>
    </row>
    <row r="2" spans="1:7" ht="12" customHeight="1" thickBot="1" x14ac:dyDescent="0.25"/>
    <row r="3" spans="1:7" ht="75" customHeight="1" thickBot="1" x14ac:dyDescent="0.25">
      <c r="B3" s="10" t="s">
        <v>1</v>
      </c>
      <c r="C3" s="11" t="s">
        <v>383</v>
      </c>
      <c r="E3" s="12"/>
    </row>
    <row r="4" spans="1:7" ht="12" customHeight="1" thickBot="1" x14ac:dyDescent="0.25">
      <c r="B4" s="13"/>
      <c r="C4" s="14"/>
    </row>
    <row r="5" spans="1:7" ht="16.5" x14ac:dyDescent="0.2">
      <c r="B5" s="15" t="s">
        <v>2</v>
      </c>
      <c r="C5" s="16" t="s">
        <v>418</v>
      </c>
      <c r="E5" s="17" t="s">
        <v>3</v>
      </c>
    </row>
    <row r="6" spans="1:7" ht="17.25" thickBot="1" x14ac:dyDescent="0.25">
      <c r="B6" s="18" t="s">
        <v>328</v>
      </c>
      <c r="C6" s="19" t="s">
        <v>424</v>
      </c>
      <c r="E6" s="20"/>
    </row>
    <row r="7" spans="1:7" ht="12" customHeight="1" thickBot="1" x14ac:dyDescent="0.25">
      <c r="A7" s="21"/>
      <c r="B7" s="22"/>
      <c r="C7" s="23"/>
      <c r="D7" s="21"/>
      <c r="E7" s="24"/>
      <c r="F7" s="21"/>
      <c r="G7" s="21"/>
    </row>
    <row r="8" spans="1:7" ht="16.5" x14ac:dyDescent="0.2">
      <c r="B8" s="15" t="s">
        <v>4</v>
      </c>
      <c r="C8" s="106" t="s">
        <v>398</v>
      </c>
      <c r="E8" s="20"/>
    </row>
    <row r="9" spans="1:7" ht="16.5" x14ac:dyDescent="0.2">
      <c r="B9" s="25" t="s">
        <v>5</v>
      </c>
      <c r="C9" s="107">
        <v>43132</v>
      </c>
      <c r="E9" s="20"/>
    </row>
    <row r="10" spans="1:7" ht="17.25" thickBot="1" x14ac:dyDescent="0.25">
      <c r="B10" s="18" t="s">
        <v>6</v>
      </c>
      <c r="C10" s="108">
        <v>43556</v>
      </c>
      <c r="E10" s="20"/>
    </row>
    <row r="11" spans="1:7" ht="12" customHeight="1" thickBot="1" x14ac:dyDescent="0.25">
      <c r="A11" s="21"/>
      <c r="B11" s="22"/>
      <c r="C11" s="23"/>
      <c r="D11" s="21"/>
      <c r="E11" s="24"/>
      <c r="F11" s="21"/>
      <c r="G11" s="21"/>
    </row>
    <row r="12" spans="1:7" ht="49.5" x14ac:dyDescent="0.2">
      <c r="B12" s="15" t="s">
        <v>7</v>
      </c>
      <c r="C12" s="16" t="s">
        <v>396</v>
      </c>
      <c r="E12" s="20"/>
    </row>
    <row r="13" spans="1:7" ht="37.15" customHeight="1" thickBot="1" x14ac:dyDescent="0.25">
      <c r="B13" s="18" t="s">
        <v>8</v>
      </c>
      <c r="C13" s="19" t="s">
        <v>399</v>
      </c>
      <c r="E13" s="20"/>
    </row>
    <row r="14" spans="1:7" ht="12" customHeight="1" thickBot="1" x14ac:dyDescent="0.35">
      <c r="B14" s="26"/>
      <c r="C14" s="27"/>
      <c r="E14" s="20"/>
    </row>
    <row r="15" spans="1:7" ht="59.45" customHeight="1" thickBot="1" x14ac:dyDescent="0.25">
      <c r="B15" s="28" t="s">
        <v>9</v>
      </c>
      <c r="C15" s="29" t="s">
        <v>429</v>
      </c>
      <c r="E15" s="12"/>
    </row>
    <row r="16" spans="1:7" ht="12" customHeight="1" x14ac:dyDescent="0.2">
      <c r="B16" s="13"/>
      <c r="C16" s="14"/>
    </row>
    <row r="17" spans="2:6" ht="17.25" thickBot="1" x14ac:dyDescent="0.25">
      <c r="B17" s="17" t="s">
        <v>11</v>
      </c>
    </row>
    <row r="18" spans="2:6" ht="15.75" thickBot="1" x14ac:dyDescent="0.3">
      <c r="E18" s="30" t="s">
        <v>10</v>
      </c>
      <c r="F18" s="31"/>
    </row>
    <row r="19" spans="2:6" ht="14.25" x14ac:dyDescent="0.2"/>
    <row r="20" spans="2:6" ht="14.25" x14ac:dyDescent="0.2"/>
    <row r="21" spans="2:6" ht="14.25" x14ac:dyDescent="0.2"/>
    <row r="22" spans="2:6" ht="14.25" x14ac:dyDescent="0.2"/>
    <row r="23" spans="2:6" ht="14.25" x14ac:dyDescent="0.2"/>
    <row r="24" spans="2:6" ht="14.25" x14ac:dyDescent="0.2"/>
    <row r="25" spans="2:6" ht="14.25" x14ac:dyDescent="0.2"/>
    <row r="26" spans="2:6" ht="14.25" x14ac:dyDescent="0.2"/>
    <row r="27" spans="2:6" ht="14.25" x14ac:dyDescent="0.2"/>
    <row r="28" spans="2:6" ht="14.25" x14ac:dyDescent="0.2"/>
    <row r="29" spans="2:6" ht="14.25" x14ac:dyDescent="0.2"/>
    <row r="30" spans="2:6" ht="14.25" x14ac:dyDescent="0.2"/>
    <row r="31" spans="2:6" ht="14.25" x14ac:dyDescent="0.2"/>
    <row r="32" spans="2:6" ht="14.25" x14ac:dyDescent="0.2"/>
    <row r="33" ht="14.25" x14ac:dyDescent="0.2"/>
    <row r="34" ht="14.25" x14ac:dyDescent="0.2"/>
    <row r="35" ht="14.25" x14ac:dyDescent="0.2"/>
    <row r="36" ht="14.25" x14ac:dyDescent="0.2"/>
    <row r="37" ht="14.25" x14ac:dyDescent="0.2"/>
    <row r="38" ht="14.25" x14ac:dyDescent="0.2"/>
    <row r="39" ht="14.25" x14ac:dyDescent="0.2"/>
    <row r="40" ht="14.25" x14ac:dyDescent="0.2"/>
    <row r="41" ht="14.25" x14ac:dyDescent="0.2"/>
    <row r="42" ht="14.25" x14ac:dyDescent="0.2"/>
    <row r="43" ht="14.25" x14ac:dyDescent="0.2"/>
    <row r="44" ht="14.25" x14ac:dyDescent="0.2"/>
    <row r="45" ht="14.25" x14ac:dyDescent="0.2"/>
    <row r="46" ht="14.25" x14ac:dyDescent="0.2"/>
    <row r="47" ht="14.25" x14ac:dyDescent="0.2"/>
    <row r="48"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row r="58" ht="14.25" x14ac:dyDescent="0.2"/>
    <row r="59" ht="14.25" x14ac:dyDescent="0.2"/>
    <row r="60" ht="14.25" x14ac:dyDescent="0.2"/>
    <row r="61" ht="14.25" x14ac:dyDescent="0.2"/>
    <row r="62" ht="13.9" customHeight="1" x14ac:dyDescent="0.2"/>
  </sheetData>
  <sheetProtection algorithmName="SHA-512" hashValue="Qp32VhTNZxC2PTknNF8eUcM6KmlQu01AI6+mNLH6IjUwCiP6eoiW/8jOv24w7/uqzPezPMa6PfsFNUfDgw3rGQ==" saltValue="TgHyY2oy7obRMSh1XSZYtA==" spinCount="100000" sheet="1" objects="1" scenarios="1" selectLockedCells="1" selectUnlockedCells="1"/>
  <hyperlinks>
    <hyperlink ref="C12" r:id="rId1" display="mailto:FutureConsultation@severntrent.co.uk"/>
  </hyperlinks>
  <pageMargins left="0.7" right="0.7" top="0.75" bottom="0.75" header="0.3" footer="0.3"/>
  <pageSetup paperSize="8"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57362"/>
  </sheetPr>
  <dimension ref="A1:BD73"/>
  <sheetViews>
    <sheetView showGridLines="0" zoomScaleNormal="100" workbookViewId="0">
      <selection activeCell="A2" sqref="A2"/>
    </sheetView>
  </sheetViews>
  <sheetFormatPr defaultColWidth="0" defaultRowHeight="14.25" zeroHeight="1" x14ac:dyDescent="0.2"/>
  <cols>
    <col min="1" max="1" width="2.75" style="7" customWidth="1"/>
    <col min="2" max="2" width="4.125" style="7" customWidth="1"/>
    <col min="3" max="3" width="70.625" style="7" customWidth="1"/>
    <col min="4" max="4" width="16.625" style="7" customWidth="1"/>
    <col min="5" max="5" width="14.625" style="7" customWidth="1"/>
    <col min="6" max="6" width="5.625" style="7" customWidth="1"/>
    <col min="7" max="7" width="3.25" style="7" customWidth="1"/>
    <col min="8" max="8" width="17.875" style="7" customWidth="1"/>
    <col min="9" max="9" width="11.875" style="7" customWidth="1"/>
    <col min="10" max="11" width="10.75" style="7" customWidth="1"/>
    <col min="12" max="12" width="12.25" style="7" customWidth="1"/>
    <col min="13" max="27" width="10.75" style="7" customWidth="1"/>
    <col min="28" max="56" width="8.75" style="7" customWidth="1"/>
    <col min="57" max="16384" width="8.75" style="7" hidden="1"/>
  </cols>
  <sheetData>
    <row r="1" spans="2:27" ht="20.25" x14ac:dyDescent="0.2">
      <c r="B1" s="160" t="s">
        <v>264</v>
      </c>
      <c r="C1" s="160"/>
      <c r="D1" s="160"/>
      <c r="E1" s="160"/>
      <c r="F1" s="160"/>
    </row>
    <row r="2" spans="2:27" ht="15" thickBot="1" x14ac:dyDescent="0.25"/>
    <row r="3" spans="2:27" ht="17.25" thickBot="1" x14ac:dyDescent="0.25">
      <c r="B3" s="142" t="s">
        <v>2</v>
      </c>
      <c r="C3" s="143"/>
      <c r="D3" s="152" t="str">
        <f>'Cover sheet'!C5</f>
        <v>Severn Trent</v>
      </c>
      <c r="E3" s="153"/>
      <c r="F3" s="154"/>
    </row>
    <row r="4" spans="2:27" ht="17.25" thickBot="1" x14ac:dyDescent="0.25">
      <c r="B4" s="142" t="s">
        <v>328</v>
      </c>
      <c r="C4" s="143"/>
      <c r="D4" s="152" t="str">
        <f>'Cover sheet'!C6</f>
        <v>Stafford</v>
      </c>
      <c r="E4" s="153"/>
      <c r="F4" s="154"/>
    </row>
    <row r="5" spans="2:27" ht="15.75" thickBot="1" x14ac:dyDescent="0.25">
      <c r="C5" s="101"/>
      <c r="D5" s="102"/>
    </row>
    <row r="6" spans="2:27" ht="15" thickBot="1" x14ac:dyDescent="0.25">
      <c r="B6" s="103" t="s">
        <v>332</v>
      </c>
      <c r="C6" s="104" t="s">
        <v>19</v>
      </c>
      <c r="D6" s="43" t="s">
        <v>20</v>
      </c>
      <c r="E6" s="43" t="s">
        <v>21</v>
      </c>
      <c r="F6" s="45" t="s">
        <v>331</v>
      </c>
      <c r="H6" s="43" t="s">
        <v>308</v>
      </c>
      <c r="I6" s="43" t="s">
        <v>309</v>
      </c>
      <c r="J6" s="43" t="s">
        <v>310</v>
      </c>
      <c r="K6" s="43" t="s">
        <v>311</v>
      </c>
      <c r="L6" s="43" t="s">
        <v>312</v>
      </c>
      <c r="M6" s="43" t="s">
        <v>313</v>
      </c>
      <c r="N6" s="43" t="s">
        <v>314</v>
      </c>
      <c r="O6" s="43" t="s">
        <v>315</v>
      </c>
      <c r="P6" s="43" t="s">
        <v>316</v>
      </c>
      <c r="Q6" s="43" t="s">
        <v>317</v>
      </c>
      <c r="R6" s="43" t="s">
        <v>318</v>
      </c>
      <c r="S6" s="43" t="s">
        <v>319</v>
      </c>
      <c r="T6" s="43" t="s">
        <v>320</v>
      </c>
      <c r="U6" s="43" t="s">
        <v>321</v>
      </c>
      <c r="V6" s="43" t="s">
        <v>322</v>
      </c>
      <c r="W6" s="43" t="s">
        <v>323</v>
      </c>
      <c r="X6" s="43" t="s">
        <v>324</v>
      </c>
      <c r="Y6" s="43" t="s">
        <v>325</v>
      </c>
      <c r="Z6" s="43" t="s">
        <v>326</v>
      </c>
      <c r="AA6" s="43" t="s">
        <v>327</v>
      </c>
    </row>
    <row r="7" spans="2:27" ht="84" x14ac:dyDescent="0.2">
      <c r="B7" s="92">
        <v>1</v>
      </c>
      <c r="C7" s="93" t="s">
        <v>265</v>
      </c>
      <c r="D7" s="87" t="s">
        <v>266</v>
      </c>
      <c r="E7" s="87" t="s">
        <v>267</v>
      </c>
      <c r="F7" s="87" t="s">
        <v>24</v>
      </c>
      <c r="H7" s="121" t="s">
        <v>402</v>
      </c>
      <c r="I7" s="121" t="s">
        <v>403</v>
      </c>
      <c r="J7" s="121" t="s">
        <v>404</v>
      </c>
      <c r="K7" s="121" t="s">
        <v>397</v>
      </c>
      <c r="L7" s="121" t="s">
        <v>405</v>
      </c>
      <c r="M7" s="121" t="s">
        <v>441</v>
      </c>
      <c r="N7" s="121" t="s">
        <v>445</v>
      </c>
      <c r="O7" s="121" t="s">
        <v>419</v>
      </c>
      <c r="P7" s="121" t="s">
        <v>406</v>
      </c>
      <c r="Q7" s="117" t="s">
        <v>447</v>
      </c>
      <c r="R7" s="96"/>
      <c r="S7" s="96"/>
      <c r="T7" s="96"/>
      <c r="U7" s="96"/>
      <c r="V7" s="96"/>
      <c r="W7" s="96"/>
      <c r="X7" s="96"/>
      <c r="Y7" s="96"/>
      <c r="Z7" s="96"/>
      <c r="AA7" s="96"/>
    </row>
    <row r="8" spans="2:27" ht="38.25" x14ac:dyDescent="0.2">
      <c r="B8" s="92">
        <v>2</v>
      </c>
      <c r="C8" s="95" t="s">
        <v>268</v>
      </c>
      <c r="D8" s="87" t="s">
        <v>269</v>
      </c>
      <c r="E8" s="87" t="s">
        <v>267</v>
      </c>
      <c r="F8" s="87" t="s">
        <v>24</v>
      </c>
      <c r="H8" s="121" t="s">
        <v>407</v>
      </c>
      <c r="I8" s="121" t="s">
        <v>408</v>
      </c>
      <c r="J8" s="121" t="s">
        <v>409</v>
      </c>
      <c r="K8" s="121" t="s">
        <v>410</v>
      </c>
      <c r="L8" s="121" t="s">
        <v>411</v>
      </c>
      <c r="M8" s="121" t="s">
        <v>442</v>
      </c>
      <c r="N8" s="121" t="s">
        <v>446</v>
      </c>
      <c r="O8" s="121" t="s">
        <v>420</v>
      </c>
      <c r="P8" s="121" t="s">
        <v>422</v>
      </c>
      <c r="Q8" s="117" t="s">
        <v>422</v>
      </c>
      <c r="R8" s="96"/>
      <c r="S8" s="96"/>
      <c r="T8" s="96"/>
      <c r="U8" s="96"/>
      <c r="V8" s="96"/>
      <c r="W8" s="96"/>
      <c r="X8" s="96"/>
      <c r="Y8" s="96"/>
      <c r="Z8" s="96"/>
      <c r="AA8" s="96"/>
    </row>
    <row r="9" spans="2:27" ht="48" x14ac:dyDescent="0.2">
      <c r="B9" s="92">
        <v>3</v>
      </c>
      <c r="C9" s="95" t="s">
        <v>271</v>
      </c>
      <c r="D9" s="87" t="s">
        <v>272</v>
      </c>
      <c r="E9" s="87" t="s">
        <v>267</v>
      </c>
      <c r="F9" s="87" t="s">
        <v>24</v>
      </c>
      <c r="H9" s="121" t="s">
        <v>412</v>
      </c>
      <c r="I9" s="121" t="s">
        <v>413</v>
      </c>
      <c r="J9" s="121" t="s">
        <v>414</v>
      </c>
      <c r="K9" s="121" t="s">
        <v>414</v>
      </c>
      <c r="L9" s="121" t="s">
        <v>414</v>
      </c>
      <c r="M9" s="121" t="s">
        <v>443</v>
      </c>
      <c r="N9" s="121" t="s">
        <v>443</v>
      </c>
      <c r="O9" s="121" t="s">
        <v>421</v>
      </c>
      <c r="P9" s="121" t="s">
        <v>423</v>
      </c>
      <c r="Q9" s="121" t="s">
        <v>423</v>
      </c>
      <c r="R9" s="96"/>
      <c r="S9" s="96"/>
      <c r="T9" s="96"/>
      <c r="U9" s="96"/>
      <c r="V9" s="96"/>
      <c r="W9" s="96"/>
      <c r="X9" s="96"/>
      <c r="Y9" s="96"/>
      <c r="Z9" s="96"/>
      <c r="AA9" s="96"/>
    </row>
    <row r="10" spans="2:27" ht="38.25" x14ac:dyDescent="0.2">
      <c r="B10" s="92">
        <v>4</v>
      </c>
      <c r="C10" s="95" t="s">
        <v>274</v>
      </c>
      <c r="D10" s="87" t="s">
        <v>275</v>
      </c>
      <c r="E10" s="87" t="s">
        <v>276</v>
      </c>
      <c r="F10" s="87" t="s">
        <v>24</v>
      </c>
      <c r="H10" s="121" t="s">
        <v>415</v>
      </c>
      <c r="I10" s="121" t="s">
        <v>415</v>
      </c>
      <c r="J10" s="121" t="s">
        <v>415</v>
      </c>
      <c r="K10" s="121" t="s">
        <v>415</v>
      </c>
      <c r="L10" s="121" t="s">
        <v>415</v>
      </c>
      <c r="M10" s="121" t="s">
        <v>415</v>
      </c>
      <c r="N10" s="121" t="s">
        <v>416</v>
      </c>
      <c r="O10" s="121" t="s">
        <v>416</v>
      </c>
      <c r="P10" s="121" t="s">
        <v>416</v>
      </c>
      <c r="Q10" s="117" t="s">
        <v>416</v>
      </c>
      <c r="R10" s="96"/>
      <c r="S10" s="96"/>
      <c r="T10" s="96"/>
      <c r="U10" s="96"/>
      <c r="V10" s="96"/>
      <c r="W10" s="96"/>
      <c r="X10" s="96"/>
      <c r="Y10" s="96"/>
      <c r="Z10" s="96"/>
      <c r="AA10" s="96"/>
    </row>
    <row r="11" spans="2:27" ht="38.25" x14ac:dyDescent="0.2">
      <c r="B11" s="92">
        <v>5</v>
      </c>
      <c r="C11" s="95" t="s">
        <v>278</v>
      </c>
      <c r="D11" s="87" t="s">
        <v>279</v>
      </c>
      <c r="E11" s="87" t="s">
        <v>48</v>
      </c>
      <c r="F11" s="87" t="s">
        <v>24</v>
      </c>
      <c r="H11" s="121" t="s">
        <v>63</v>
      </c>
      <c r="I11" s="121" t="s">
        <v>63</v>
      </c>
      <c r="J11" s="121" t="s">
        <v>63</v>
      </c>
      <c r="K11" s="121" t="s">
        <v>63</v>
      </c>
      <c r="L11" s="121" t="s">
        <v>63</v>
      </c>
      <c r="M11" s="121" t="s">
        <v>444</v>
      </c>
      <c r="N11" s="121" t="s">
        <v>444</v>
      </c>
      <c r="O11" s="121" t="s">
        <v>58</v>
      </c>
      <c r="P11" s="121" t="s">
        <v>58</v>
      </c>
      <c r="Q11" s="117" t="s">
        <v>444</v>
      </c>
      <c r="R11" s="96"/>
      <c r="S11" s="96"/>
      <c r="T11" s="96"/>
      <c r="U11" s="96"/>
      <c r="V11" s="96"/>
      <c r="W11" s="96"/>
      <c r="X11" s="96"/>
      <c r="Y11" s="96"/>
      <c r="Z11" s="96"/>
      <c r="AA11" s="96"/>
    </row>
    <row r="12" spans="2:27" ht="61.5" customHeight="1" x14ac:dyDescent="0.2">
      <c r="B12" s="92">
        <v>6</v>
      </c>
      <c r="C12" s="95" t="s">
        <v>366</v>
      </c>
      <c r="D12" s="87" t="s">
        <v>24</v>
      </c>
      <c r="E12" s="87" t="s">
        <v>267</v>
      </c>
      <c r="F12" s="87" t="s">
        <v>24</v>
      </c>
      <c r="H12" s="121" t="s">
        <v>432</v>
      </c>
      <c r="I12" s="121" t="s">
        <v>432</v>
      </c>
      <c r="J12" s="121" t="s">
        <v>432</v>
      </c>
      <c r="K12" s="121" t="s">
        <v>432</v>
      </c>
      <c r="L12" s="121" t="s">
        <v>432</v>
      </c>
      <c r="M12" s="121" t="s">
        <v>432</v>
      </c>
      <c r="N12" s="122" t="s">
        <v>393</v>
      </c>
      <c r="O12" s="122" t="s">
        <v>393</v>
      </c>
      <c r="P12" s="122" t="s">
        <v>393</v>
      </c>
      <c r="Q12" s="122" t="s">
        <v>393</v>
      </c>
      <c r="R12" s="96"/>
      <c r="S12" s="96"/>
      <c r="T12" s="96"/>
      <c r="U12" s="96"/>
      <c r="V12" s="96"/>
      <c r="W12" s="96"/>
      <c r="X12" s="96"/>
      <c r="Y12" s="96"/>
      <c r="Z12" s="96"/>
      <c r="AA12" s="96"/>
    </row>
    <row r="13" spans="2:27" ht="38.25" x14ac:dyDescent="0.2">
      <c r="B13" s="92">
        <v>7</v>
      </c>
      <c r="C13" s="95" t="s">
        <v>281</v>
      </c>
      <c r="D13" s="87" t="s">
        <v>282</v>
      </c>
      <c r="E13" s="87" t="s">
        <v>45</v>
      </c>
      <c r="F13" s="87">
        <v>1</v>
      </c>
      <c r="H13" s="122">
        <v>3.5</v>
      </c>
      <c r="I13" s="124">
        <v>2</v>
      </c>
      <c r="J13" s="124">
        <v>7</v>
      </c>
      <c r="K13" s="124">
        <v>7</v>
      </c>
      <c r="L13" s="124">
        <v>5</v>
      </c>
      <c r="M13" s="124">
        <v>1.677705169</v>
      </c>
      <c r="N13" s="124">
        <v>1.9299148711437599</v>
      </c>
      <c r="O13" s="124">
        <v>9.5177731973812687</v>
      </c>
      <c r="P13" s="124">
        <v>41.539999999999992</v>
      </c>
      <c r="Q13" s="128">
        <v>3.1036157140844089</v>
      </c>
      <c r="R13" s="96"/>
      <c r="S13" s="96"/>
      <c r="T13" s="96"/>
      <c r="U13" s="96"/>
      <c r="V13" s="96"/>
      <c r="W13" s="96"/>
      <c r="X13" s="96"/>
      <c r="Y13" s="96"/>
      <c r="Z13" s="96"/>
      <c r="AA13" s="96"/>
    </row>
    <row r="14" spans="2:27" ht="38.25" x14ac:dyDescent="0.2">
      <c r="B14" s="92">
        <v>8</v>
      </c>
      <c r="C14" s="95" t="s">
        <v>284</v>
      </c>
      <c r="D14" s="87" t="s">
        <v>285</v>
      </c>
      <c r="E14" s="87" t="s">
        <v>286</v>
      </c>
      <c r="F14" s="87">
        <v>2</v>
      </c>
      <c r="H14" s="123">
        <v>30477.238766875984</v>
      </c>
      <c r="I14" s="123">
        <v>17415.565009643418</v>
      </c>
      <c r="J14" s="123">
        <v>60954.477533751968</v>
      </c>
      <c r="K14" s="123">
        <v>60954.477533751968</v>
      </c>
      <c r="L14" s="123">
        <v>43538.912524108557</v>
      </c>
      <c r="M14" s="123">
        <v>10429.647492152366</v>
      </c>
      <c r="N14" s="123">
        <v>14198.259198373684</v>
      </c>
      <c r="O14" s="123">
        <v>21686.014173502612</v>
      </c>
      <c r="P14" s="123">
        <v>260373.73527183887</v>
      </c>
      <c r="Q14" s="129">
        <v>24424.322807446915</v>
      </c>
      <c r="R14" s="96"/>
      <c r="S14" s="96"/>
      <c r="T14" s="96"/>
      <c r="U14" s="96"/>
      <c r="V14" s="96"/>
      <c r="W14" s="96"/>
      <c r="X14" s="96"/>
      <c r="Y14" s="96"/>
      <c r="Z14" s="96"/>
      <c r="AA14" s="96"/>
    </row>
    <row r="15" spans="2:27" ht="38.25" x14ac:dyDescent="0.2">
      <c r="B15" s="92">
        <v>9</v>
      </c>
      <c r="C15" s="95" t="s">
        <v>369</v>
      </c>
      <c r="D15" s="87" t="s">
        <v>287</v>
      </c>
      <c r="E15" s="87" t="s">
        <v>288</v>
      </c>
      <c r="F15" s="87">
        <v>2</v>
      </c>
      <c r="H15" s="123">
        <v>12638.535523252096</v>
      </c>
      <c r="I15" s="123">
        <v>8747.0769287184685</v>
      </c>
      <c r="J15" s="123">
        <v>32785.413600462707</v>
      </c>
      <c r="K15" s="123">
        <v>135215.90773919603</v>
      </c>
      <c r="L15" s="123">
        <v>1223.0336385608659</v>
      </c>
      <c r="M15" s="123">
        <v>13353.563226136066</v>
      </c>
      <c r="N15" s="123">
        <v>20119.683630337517</v>
      </c>
      <c r="O15" s="123">
        <v>9412.4048590648836</v>
      </c>
      <c r="P15" s="123">
        <v>439070.70841890108</v>
      </c>
      <c r="Q15" s="129">
        <v>32540.736797393558</v>
      </c>
      <c r="R15" s="96"/>
      <c r="S15" s="96"/>
      <c r="T15" s="96"/>
      <c r="U15" s="96"/>
      <c r="V15" s="96"/>
      <c r="W15" s="96"/>
      <c r="X15" s="96"/>
      <c r="Y15" s="96"/>
      <c r="Z15" s="96"/>
      <c r="AA15" s="96"/>
    </row>
    <row r="16" spans="2:27" ht="38.25" x14ac:dyDescent="0.2">
      <c r="B16" s="92">
        <v>10</v>
      </c>
      <c r="C16" s="95" t="s">
        <v>370</v>
      </c>
      <c r="D16" s="87" t="s">
        <v>289</v>
      </c>
      <c r="E16" s="87" t="s">
        <v>288</v>
      </c>
      <c r="F16" s="87">
        <v>2</v>
      </c>
      <c r="H16" s="123">
        <v>1479.1301789012221</v>
      </c>
      <c r="I16" s="123">
        <v>2266.4091450905817</v>
      </c>
      <c r="J16" s="123">
        <v>2147.1244532437086</v>
      </c>
      <c r="K16" s="123">
        <v>26528.915466744504</v>
      </c>
      <c r="L16" s="123">
        <v>0</v>
      </c>
      <c r="M16" s="123">
        <v>398.28908865452502</v>
      </c>
      <c r="N16" s="123">
        <v>450.85671503520263</v>
      </c>
      <c r="O16" s="123">
        <v>0</v>
      </c>
      <c r="P16" s="123">
        <v>328248.26351906266</v>
      </c>
      <c r="Q16" s="129">
        <v>27932.60924250184</v>
      </c>
      <c r="R16" s="96"/>
      <c r="S16" s="96"/>
      <c r="T16" s="96"/>
      <c r="U16" s="96"/>
      <c r="V16" s="96"/>
      <c r="W16" s="96"/>
      <c r="X16" s="96"/>
      <c r="Y16" s="96"/>
      <c r="Z16" s="96"/>
      <c r="AA16" s="96"/>
    </row>
    <row r="17" spans="1:27" ht="38.25" x14ac:dyDescent="0.2">
      <c r="B17" s="92">
        <v>11</v>
      </c>
      <c r="C17" s="95" t="s">
        <v>376</v>
      </c>
      <c r="D17" s="87" t="s">
        <v>290</v>
      </c>
      <c r="E17" s="87" t="s">
        <v>288</v>
      </c>
      <c r="F17" s="87">
        <v>2</v>
      </c>
      <c r="H17" s="123">
        <v>0</v>
      </c>
      <c r="I17" s="123">
        <v>0</v>
      </c>
      <c r="J17" s="123">
        <v>0</v>
      </c>
      <c r="K17" s="123">
        <v>0</v>
      </c>
      <c r="L17" s="123">
        <v>0</v>
      </c>
      <c r="M17" s="123">
        <v>-1354.6212184227238</v>
      </c>
      <c r="N17" s="123">
        <v>-1844.0952284585262</v>
      </c>
      <c r="O17" s="123">
        <v>-2844.1287315386407</v>
      </c>
      <c r="P17" s="123">
        <v>-30851.627717166957</v>
      </c>
      <c r="Q17" s="129">
        <v>-3181.6271304286624</v>
      </c>
      <c r="R17" s="96"/>
      <c r="S17" s="96"/>
      <c r="T17" s="96"/>
      <c r="U17" s="96"/>
      <c r="V17" s="96"/>
      <c r="W17" s="96"/>
      <c r="X17" s="96"/>
      <c r="Y17" s="96"/>
      <c r="Z17" s="96"/>
      <c r="AA17" s="96"/>
    </row>
    <row r="18" spans="1:27" ht="38.25" x14ac:dyDescent="0.2">
      <c r="B18" s="92">
        <v>12</v>
      </c>
      <c r="C18" s="95" t="s">
        <v>377</v>
      </c>
      <c r="D18" s="87" t="s">
        <v>291</v>
      </c>
      <c r="E18" s="87" t="s">
        <v>288</v>
      </c>
      <c r="F18" s="87">
        <v>2</v>
      </c>
      <c r="H18" s="123">
        <v>102.55073877519985</v>
      </c>
      <c r="I18" s="123">
        <v>160.77071056331243</v>
      </c>
      <c r="J18" s="123">
        <v>224.78519851776633</v>
      </c>
      <c r="K18" s="123">
        <v>1786.5030651951056</v>
      </c>
      <c r="L18" s="123">
        <v>0</v>
      </c>
      <c r="M18" s="123">
        <v>1.7168619944252117</v>
      </c>
      <c r="N18" s="123">
        <v>2.0123639926318053</v>
      </c>
      <c r="O18" s="123">
        <v>3741.2664862566999</v>
      </c>
      <c r="P18" s="123">
        <v>11101.600819128873</v>
      </c>
      <c r="Q18" s="129">
        <v>441.8786031162312</v>
      </c>
      <c r="R18" s="96"/>
      <c r="S18" s="96"/>
      <c r="T18" s="96"/>
      <c r="U18" s="96"/>
      <c r="V18" s="96"/>
      <c r="W18" s="96"/>
      <c r="X18" s="96"/>
      <c r="Y18" s="96"/>
      <c r="Z18" s="96"/>
      <c r="AA18" s="96"/>
    </row>
    <row r="19" spans="1:27" ht="38.25" x14ac:dyDescent="0.2">
      <c r="B19" s="92">
        <v>13</v>
      </c>
      <c r="C19" s="95" t="s">
        <v>378</v>
      </c>
      <c r="D19" s="87" t="s">
        <v>292</v>
      </c>
      <c r="E19" s="87" t="s">
        <v>288</v>
      </c>
      <c r="F19" s="87">
        <v>2</v>
      </c>
      <c r="H19" s="123">
        <v>12.673220421097529</v>
      </c>
      <c r="I19" s="123">
        <v>68.144442264482308</v>
      </c>
      <c r="J19" s="123">
        <v>25.375706058713845</v>
      </c>
      <c r="K19" s="123">
        <v>215.70446828138262</v>
      </c>
      <c r="L19" s="123">
        <v>24.071590915737371</v>
      </c>
      <c r="M19" s="123">
        <v>4840.1552840393879</v>
      </c>
      <c r="N19" s="123">
        <v>8001.5508355787197</v>
      </c>
      <c r="O19" s="123">
        <v>0</v>
      </c>
      <c r="P19" s="123">
        <v>185038.02405995835</v>
      </c>
      <c r="Q19" s="129">
        <v>19235.433158416829</v>
      </c>
      <c r="R19" s="96"/>
      <c r="S19" s="96"/>
      <c r="T19" s="96"/>
      <c r="U19" s="96"/>
      <c r="V19" s="96"/>
      <c r="W19" s="96"/>
      <c r="X19" s="96"/>
      <c r="Y19" s="96"/>
      <c r="Z19" s="96"/>
      <c r="AA19" s="96"/>
    </row>
    <row r="20" spans="1:27" ht="38.25" x14ac:dyDescent="0.2">
      <c r="B20" s="92">
        <v>14</v>
      </c>
      <c r="C20" s="95" t="s">
        <v>379</v>
      </c>
      <c r="D20" s="87" t="s">
        <v>293</v>
      </c>
      <c r="E20" s="87" t="s">
        <v>288</v>
      </c>
      <c r="F20" s="87">
        <v>2</v>
      </c>
      <c r="H20" s="123">
        <v>14232.889661349614</v>
      </c>
      <c r="I20" s="123">
        <v>11242.401226636845</v>
      </c>
      <c r="J20" s="123">
        <v>35182.698958282905</v>
      </c>
      <c r="K20" s="123">
        <v>163747.03073941704</v>
      </c>
      <c r="L20" s="123">
        <v>1247.1052294766032</v>
      </c>
      <c r="M20" s="123">
        <v>17239.103242401681</v>
      </c>
      <c r="N20" s="123">
        <v>26730.008316485546</v>
      </c>
      <c r="O20" s="123">
        <v>10309.542613782942</v>
      </c>
      <c r="P20" s="123">
        <v>932606.96909988415</v>
      </c>
      <c r="Q20" s="129">
        <v>76969.030670999797</v>
      </c>
      <c r="R20" s="96"/>
      <c r="S20" s="96"/>
      <c r="T20" s="96"/>
      <c r="U20" s="96"/>
      <c r="V20" s="96"/>
      <c r="W20" s="96"/>
      <c r="X20" s="96"/>
      <c r="Y20" s="96"/>
      <c r="Z20" s="96"/>
      <c r="AA20" s="96"/>
    </row>
    <row r="21" spans="1:27" ht="38.25" x14ac:dyDescent="0.2">
      <c r="B21" s="92">
        <v>15</v>
      </c>
      <c r="C21" s="95" t="s">
        <v>294</v>
      </c>
      <c r="D21" s="87" t="s">
        <v>295</v>
      </c>
      <c r="E21" s="87" t="s">
        <v>296</v>
      </c>
      <c r="F21" s="87">
        <v>2</v>
      </c>
      <c r="H21" s="123">
        <v>46.321997245685608</v>
      </c>
      <c r="I21" s="123">
        <v>63.239326818915245</v>
      </c>
      <c r="J21" s="123">
        <v>57.309223976800439</v>
      </c>
      <c r="K21" s="123">
        <v>265.3534731987138</v>
      </c>
      <c r="L21" s="123">
        <v>2.809058765268063</v>
      </c>
      <c r="M21" s="123">
        <v>118.86529344060746</v>
      </c>
      <c r="N21" s="123">
        <v>131.89254298906715</v>
      </c>
      <c r="O21" s="123">
        <v>30.288074493429921</v>
      </c>
      <c r="P21" s="123">
        <v>282.85008987250586</v>
      </c>
      <c r="Q21" s="129">
        <v>234.56830046480809</v>
      </c>
      <c r="R21" s="96"/>
      <c r="S21" s="96"/>
      <c r="T21" s="96"/>
      <c r="U21" s="96"/>
      <c r="V21" s="96"/>
      <c r="W21" s="96"/>
      <c r="X21" s="96"/>
      <c r="Y21" s="96"/>
      <c r="Z21" s="96"/>
      <c r="AA21" s="96"/>
    </row>
    <row r="22" spans="1:27" ht="38.25" x14ac:dyDescent="0.2">
      <c r="B22" s="92">
        <v>16</v>
      </c>
      <c r="C22" s="95" t="s">
        <v>298</v>
      </c>
      <c r="D22" s="87" t="s">
        <v>299</v>
      </c>
      <c r="E22" s="87" t="s">
        <v>296</v>
      </c>
      <c r="F22" s="87">
        <v>2</v>
      </c>
      <c r="H22" s="123">
        <v>46.700062857461191</v>
      </c>
      <c r="I22" s="123">
        <v>64.55375533559581</v>
      </c>
      <c r="J22" s="123">
        <v>57.719630094116376</v>
      </c>
      <c r="K22" s="123">
        <v>268.63823194735181</v>
      </c>
      <c r="L22" s="123">
        <v>2.8643462989252444</v>
      </c>
      <c r="M22" s="123">
        <v>165.28941419518722</v>
      </c>
      <c r="N22" s="123">
        <v>188.26257460877522</v>
      </c>
      <c r="O22" s="123">
        <v>47.540052917514984</v>
      </c>
      <c r="P22" s="123">
        <v>358.18012447615399</v>
      </c>
      <c r="Q22" s="129">
        <v>315.13271126408517</v>
      </c>
      <c r="R22" s="96"/>
      <c r="S22" s="96"/>
      <c r="T22" s="96"/>
      <c r="U22" s="96"/>
      <c r="V22" s="96"/>
      <c r="W22" s="96"/>
      <c r="X22" s="96"/>
      <c r="Y22" s="96"/>
      <c r="Z22" s="96"/>
      <c r="AA22" s="96"/>
    </row>
    <row r="23" spans="1:27" ht="38.25" x14ac:dyDescent="0.2">
      <c r="B23" s="92">
        <v>17</v>
      </c>
      <c r="C23" s="95" t="s">
        <v>301</v>
      </c>
      <c r="D23" s="87" t="s">
        <v>302</v>
      </c>
      <c r="E23" s="87" t="s">
        <v>303</v>
      </c>
      <c r="F23" s="87" t="s">
        <v>24</v>
      </c>
      <c r="H23" s="121">
        <v>1</v>
      </c>
      <c r="I23" s="121">
        <v>3</v>
      </c>
      <c r="J23" s="121">
        <v>3</v>
      </c>
      <c r="K23" s="121">
        <v>1</v>
      </c>
      <c r="L23" s="121">
        <v>3</v>
      </c>
      <c r="M23" s="121">
        <v>3</v>
      </c>
      <c r="N23" s="121">
        <v>3</v>
      </c>
      <c r="O23" s="121">
        <v>3</v>
      </c>
      <c r="P23" s="121">
        <v>3</v>
      </c>
      <c r="Q23" s="117">
        <v>3</v>
      </c>
      <c r="R23" s="96"/>
      <c r="S23" s="96"/>
      <c r="T23" s="96"/>
      <c r="U23" s="96"/>
      <c r="V23" s="96"/>
      <c r="W23" s="96"/>
      <c r="X23" s="96"/>
      <c r="Y23" s="96"/>
      <c r="Z23" s="96"/>
      <c r="AA23" s="96"/>
    </row>
    <row r="24" spans="1:27" ht="38.25" x14ac:dyDescent="0.2">
      <c r="A24" s="13"/>
      <c r="B24" s="92">
        <v>18</v>
      </c>
      <c r="C24" s="95" t="s">
        <v>305</v>
      </c>
      <c r="D24" s="87" t="s">
        <v>306</v>
      </c>
      <c r="E24" s="87" t="s">
        <v>303</v>
      </c>
      <c r="F24" s="87" t="s">
        <v>24</v>
      </c>
      <c r="G24" s="13"/>
      <c r="H24" s="121">
        <v>3</v>
      </c>
      <c r="I24" s="121">
        <v>3</v>
      </c>
      <c r="J24" s="121">
        <v>3</v>
      </c>
      <c r="K24" s="121">
        <v>3</v>
      </c>
      <c r="L24" s="121">
        <v>3</v>
      </c>
      <c r="M24" s="121">
        <v>3</v>
      </c>
      <c r="N24" s="121">
        <v>3</v>
      </c>
      <c r="O24" s="121">
        <v>3</v>
      </c>
      <c r="P24" s="121">
        <v>3</v>
      </c>
      <c r="Q24" s="127">
        <v>3</v>
      </c>
      <c r="R24" s="105"/>
      <c r="S24" s="105"/>
      <c r="T24" s="105"/>
      <c r="U24" s="105"/>
      <c r="V24" s="105"/>
      <c r="W24" s="105"/>
      <c r="X24" s="105"/>
      <c r="Y24" s="105"/>
      <c r="Z24" s="105"/>
      <c r="AA24" s="105"/>
    </row>
    <row r="25" spans="1:27" x14ac:dyDescent="0.2"/>
    <row r="26" spans="1:27" x14ac:dyDescent="0.2"/>
    <row r="27" spans="1:27" x14ac:dyDescent="0.2"/>
    <row r="28" spans="1:27" ht="15" x14ac:dyDescent="0.25">
      <c r="B28" s="53" t="s">
        <v>334</v>
      </c>
      <c r="C28" s="34"/>
    </row>
    <row r="29" spans="1:27" x14ac:dyDescent="0.2">
      <c r="B29" s="34"/>
      <c r="C29" s="34"/>
    </row>
    <row r="30" spans="1:27" x14ac:dyDescent="0.2">
      <c r="B30" s="54"/>
      <c r="C30" s="34" t="s">
        <v>335</v>
      </c>
    </row>
    <row r="31" spans="1:27" x14ac:dyDescent="0.2">
      <c r="B31" s="34"/>
      <c r="C31" s="34"/>
    </row>
    <row r="32" spans="1:27" x14ac:dyDescent="0.2">
      <c r="B32" s="55"/>
      <c r="C32" s="34" t="s">
        <v>336</v>
      </c>
    </row>
    <row r="33" spans="2:9" x14ac:dyDescent="0.2"/>
    <row r="34" spans="2:9" x14ac:dyDescent="0.2"/>
    <row r="35" spans="2:9" x14ac:dyDescent="0.2"/>
    <row r="36" spans="2:9" s="34" customFormat="1" ht="15" x14ac:dyDescent="0.25">
      <c r="B36" s="146" t="s">
        <v>343</v>
      </c>
      <c r="C36" s="147"/>
      <c r="D36" s="147"/>
      <c r="E36" s="147"/>
      <c r="F36" s="147"/>
      <c r="G36" s="147"/>
      <c r="H36" s="147"/>
      <c r="I36" s="148"/>
    </row>
    <row r="37" spans="2:9" x14ac:dyDescent="0.2"/>
    <row r="38" spans="2:9" s="14" customFormat="1" ht="13.5" x14ac:dyDescent="0.2">
      <c r="B38" s="89" t="s">
        <v>332</v>
      </c>
      <c r="C38" s="149" t="s">
        <v>330</v>
      </c>
      <c r="D38" s="149"/>
      <c r="E38" s="149"/>
      <c r="F38" s="149"/>
      <c r="G38" s="149"/>
      <c r="H38" s="149"/>
      <c r="I38" s="149"/>
    </row>
    <row r="39" spans="2:9" s="14" customFormat="1" ht="42" customHeight="1" x14ac:dyDescent="0.2">
      <c r="B39" s="65">
        <v>1</v>
      </c>
      <c r="C39" s="137" t="s">
        <v>367</v>
      </c>
      <c r="D39" s="138"/>
      <c r="E39" s="138"/>
      <c r="F39" s="138"/>
      <c r="G39" s="138"/>
      <c r="H39" s="138"/>
      <c r="I39" s="138"/>
    </row>
    <row r="40" spans="2:9" s="14" customFormat="1" ht="25.5" customHeight="1" x14ac:dyDescent="0.2">
      <c r="B40" s="65">
        <v>2</v>
      </c>
      <c r="C40" s="137" t="s">
        <v>270</v>
      </c>
      <c r="D40" s="138"/>
      <c r="E40" s="138"/>
      <c r="F40" s="138"/>
      <c r="G40" s="138"/>
      <c r="H40" s="138"/>
      <c r="I40" s="138"/>
    </row>
    <row r="41" spans="2:9" s="14" customFormat="1" ht="27" customHeight="1" x14ac:dyDescent="0.2">
      <c r="B41" s="65">
        <v>3</v>
      </c>
      <c r="C41" s="137" t="s">
        <v>273</v>
      </c>
      <c r="D41" s="138"/>
      <c r="E41" s="138"/>
      <c r="F41" s="138"/>
      <c r="G41" s="138"/>
      <c r="H41" s="138"/>
      <c r="I41" s="138"/>
    </row>
    <row r="42" spans="2:9" s="14" customFormat="1" ht="40.5" customHeight="1" x14ac:dyDescent="0.2">
      <c r="B42" s="65">
        <v>4</v>
      </c>
      <c r="C42" s="137" t="s">
        <v>277</v>
      </c>
      <c r="D42" s="138"/>
      <c r="E42" s="138"/>
      <c r="F42" s="138"/>
      <c r="G42" s="138"/>
      <c r="H42" s="138"/>
      <c r="I42" s="138"/>
    </row>
    <row r="43" spans="2:9" s="14" customFormat="1" ht="40.5" customHeight="1" x14ac:dyDescent="0.2">
      <c r="B43" s="65">
        <v>5</v>
      </c>
      <c r="C43" s="137" t="s">
        <v>280</v>
      </c>
      <c r="D43" s="138"/>
      <c r="E43" s="138"/>
      <c r="F43" s="138"/>
      <c r="G43" s="138"/>
      <c r="H43" s="138"/>
      <c r="I43" s="138"/>
    </row>
    <row r="44" spans="2:9" s="14" customFormat="1" ht="50.65" customHeight="1" x14ac:dyDescent="0.2">
      <c r="B44" s="65">
        <v>6</v>
      </c>
      <c r="C44" s="137" t="s">
        <v>368</v>
      </c>
      <c r="D44" s="138"/>
      <c r="E44" s="138"/>
      <c r="F44" s="138"/>
      <c r="G44" s="138"/>
      <c r="H44" s="138"/>
      <c r="I44" s="138"/>
    </row>
    <row r="45" spans="2:9" s="14" customFormat="1" ht="27.4" customHeight="1" x14ac:dyDescent="0.2">
      <c r="B45" s="65">
        <v>7</v>
      </c>
      <c r="C45" s="137" t="s">
        <v>283</v>
      </c>
      <c r="D45" s="138"/>
      <c r="E45" s="138"/>
      <c r="F45" s="138"/>
      <c r="G45" s="138"/>
      <c r="H45" s="138"/>
      <c r="I45" s="138"/>
    </row>
    <row r="46" spans="2:9" s="14" customFormat="1" ht="37.15" customHeight="1" x14ac:dyDescent="0.2">
      <c r="B46" s="65">
        <v>8</v>
      </c>
      <c r="C46" s="137" t="s">
        <v>371</v>
      </c>
      <c r="D46" s="138"/>
      <c r="E46" s="138"/>
      <c r="F46" s="138"/>
      <c r="G46" s="138"/>
      <c r="H46" s="138"/>
      <c r="I46" s="138"/>
    </row>
    <row r="47" spans="2:9" s="14" customFormat="1" ht="31.5" customHeight="1" x14ac:dyDescent="0.2">
      <c r="B47" s="65">
        <v>9</v>
      </c>
      <c r="C47" s="137" t="s">
        <v>372</v>
      </c>
      <c r="D47" s="138"/>
      <c r="E47" s="138"/>
      <c r="F47" s="138"/>
      <c r="G47" s="138"/>
      <c r="H47" s="138"/>
      <c r="I47" s="138"/>
    </row>
    <row r="48" spans="2:9" s="14" customFormat="1" ht="28.9" customHeight="1" x14ac:dyDescent="0.2">
      <c r="B48" s="65">
        <v>10</v>
      </c>
      <c r="C48" s="137" t="s">
        <v>373</v>
      </c>
      <c r="D48" s="138"/>
      <c r="E48" s="138"/>
      <c r="F48" s="138"/>
      <c r="G48" s="138"/>
      <c r="H48" s="138"/>
      <c r="I48" s="138"/>
    </row>
    <row r="49" spans="2:9" s="14" customFormat="1" ht="33" customHeight="1" x14ac:dyDescent="0.2">
      <c r="B49" s="65">
        <v>11</v>
      </c>
      <c r="C49" s="137" t="s">
        <v>374</v>
      </c>
      <c r="D49" s="138"/>
      <c r="E49" s="138"/>
      <c r="F49" s="138"/>
      <c r="G49" s="138"/>
      <c r="H49" s="138"/>
      <c r="I49" s="138"/>
    </row>
    <row r="50" spans="2:9" s="14" customFormat="1" ht="59.65" customHeight="1" x14ac:dyDescent="0.2">
      <c r="B50" s="65">
        <v>12</v>
      </c>
      <c r="C50" s="137" t="s">
        <v>375</v>
      </c>
      <c r="D50" s="138"/>
      <c r="E50" s="138"/>
      <c r="F50" s="138"/>
      <c r="G50" s="138"/>
      <c r="H50" s="138"/>
      <c r="I50" s="138"/>
    </row>
    <row r="51" spans="2:9" s="14" customFormat="1" ht="25.5" customHeight="1" x14ac:dyDescent="0.2">
      <c r="B51" s="65">
        <v>13</v>
      </c>
      <c r="C51" s="137" t="s">
        <v>381</v>
      </c>
      <c r="D51" s="138"/>
      <c r="E51" s="138"/>
      <c r="F51" s="138"/>
      <c r="G51" s="138"/>
      <c r="H51" s="138"/>
      <c r="I51" s="138"/>
    </row>
    <row r="52" spans="2:9" s="14" customFormat="1" ht="25.9" customHeight="1" x14ac:dyDescent="0.2">
      <c r="B52" s="65">
        <v>14</v>
      </c>
      <c r="C52" s="137" t="s">
        <v>380</v>
      </c>
      <c r="D52" s="138"/>
      <c r="E52" s="138"/>
      <c r="F52" s="138"/>
      <c r="G52" s="138"/>
      <c r="H52" s="138"/>
      <c r="I52" s="138"/>
    </row>
    <row r="53" spans="2:9" s="14" customFormat="1" ht="22.9" customHeight="1" x14ac:dyDescent="0.2">
      <c r="B53" s="65">
        <v>15</v>
      </c>
      <c r="C53" s="137" t="s">
        <v>297</v>
      </c>
      <c r="D53" s="138"/>
      <c r="E53" s="138"/>
      <c r="F53" s="138"/>
      <c r="G53" s="138"/>
      <c r="H53" s="138"/>
      <c r="I53" s="138"/>
    </row>
    <row r="54" spans="2:9" s="14" customFormat="1" ht="28.9" customHeight="1" x14ac:dyDescent="0.2">
      <c r="B54" s="65">
        <v>16</v>
      </c>
      <c r="C54" s="137" t="s">
        <v>300</v>
      </c>
      <c r="D54" s="138"/>
      <c r="E54" s="138"/>
      <c r="F54" s="138"/>
      <c r="G54" s="138"/>
      <c r="H54" s="138"/>
      <c r="I54" s="138"/>
    </row>
    <row r="55" spans="2:9" s="14" customFormat="1" ht="41.65" customHeight="1" x14ac:dyDescent="0.2">
      <c r="B55" s="65">
        <v>17</v>
      </c>
      <c r="C55" s="137" t="s">
        <v>304</v>
      </c>
      <c r="D55" s="138"/>
      <c r="E55" s="138"/>
      <c r="F55" s="138"/>
      <c r="G55" s="138"/>
      <c r="H55" s="138"/>
      <c r="I55" s="138"/>
    </row>
    <row r="56" spans="2:9" s="14" customFormat="1" ht="58.5" customHeight="1" x14ac:dyDescent="0.2">
      <c r="B56" s="65">
        <v>18</v>
      </c>
      <c r="C56" s="137" t="s">
        <v>307</v>
      </c>
      <c r="D56" s="138"/>
      <c r="E56" s="138"/>
      <c r="F56" s="138"/>
      <c r="G56" s="138"/>
      <c r="H56" s="138"/>
      <c r="I56" s="138"/>
    </row>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row r="68" x14ac:dyDescent="0.2"/>
    <row r="69" x14ac:dyDescent="0.2"/>
    <row r="70" x14ac:dyDescent="0.2"/>
    <row r="71" x14ac:dyDescent="0.2"/>
    <row r="72" x14ac:dyDescent="0.2"/>
    <row r="73" x14ac:dyDescent="0.2"/>
  </sheetData>
  <sheetProtection algorithmName="SHA-512" hashValue="9ZYsaTXjtidtQArRXZMk/aitRHs8lcJ4H+kIpv76ewONh9hUsmaM+wPCrY+7MZ7MBVGjYRa/abOSH+5m1+f83Q==" saltValue="nmq/Rl1drisIVRADRCLa4g==" spinCount="100000" sheet="1" objects="1" scenarios="1"/>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H36"/>
  <sheetViews>
    <sheetView showGridLines="0" zoomScale="70" zoomScaleNormal="70" workbookViewId="0">
      <pane ySplit="3" topLeftCell="A4" activePane="bottomLeft" state="frozen"/>
      <selection activeCell="C3" sqref="C3"/>
      <selection pane="bottomLeft" activeCell="B5" sqref="B5:F5"/>
    </sheetView>
  </sheetViews>
  <sheetFormatPr defaultColWidth="0" defaultRowHeight="14.25" x14ac:dyDescent="0.2"/>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20.25" x14ac:dyDescent="0.2">
      <c r="B1" s="130" t="s">
        <v>12</v>
      </c>
      <c r="C1" s="130"/>
      <c r="D1" s="1" t="str">
        <f>'Cover sheet'!C1</f>
        <v>Severn Trent</v>
      </c>
    </row>
    <row r="2" spans="2:6" ht="12" customHeight="1" thickBot="1" x14ac:dyDescent="0.25"/>
    <row r="3" spans="2:6" ht="30" customHeight="1" thickBot="1" x14ac:dyDescent="0.25">
      <c r="B3" s="2" t="s">
        <v>13</v>
      </c>
      <c r="C3" s="3" t="s">
        <v>14</v>
      </c>
      <c r="D3" s="4" t="s">
        <v>15</v>
      </c>
      <c r="E3" s="3" t="s">
        <v>16</v>
      </c>
      <c r="F3" s="3" t="s">
        <v>17</v>
      </c>
    </row>
    <row r="4" spans="2:6" ht="14.45" customHeight="1" x14ac:dyDescent="0.2">
      <c r="B4" s="125">
        <v>43586</v>
      </c>
      <c r="C4" s="126" t="s">
        <v>433</v>
      </c>
      <c r="D4" s="126" t="s">
        <v>434</v>
      </c>
      <c r="E4" s="105" t="s">
        <v>435</v>
      </c>
      <c r="F4" s="105" t="s">
        <v>436</v>
      </c>
    </row>
    <row r="5" spans="2:6" x14ac:dyDescent="0.2">
      <c r="B5" s="125">
        <v>43586</v>
      </c>
      <c r="C5" s="126" t="s">
        <v>438</v>
      </c>
      <c r="D5" s="126" t="s">
        <v>439</v>
      </c>
      <c r="E5" s="105" t="s">
        <v>440</v>
      </c>
      <c r="F5" s="105" t="s">
        <v>437</v>
      </c>
    </row>
    <row r="6" spans="2:6" x14ac:dyDescent="0.2">
      <c r="B6" s="5"/>
      <c r="C6" s="5"/>
      <c r="D6" s="5"/>
      <c r="E6" s="6"/>
      <c r="F6" s="6"/>
    </row>
    <row r="7" spans="2:6" x14ac:dyDescent="0.2">
      <c r="B7" s="5"/>
      <c r="C7" s="5"/>
      <c r="D7" s="5"/>
      <c r="E7" s="6"/>
      <c r="F7" s="6"/>
    </row>
    <row r="8" spans="2:6" x14ac:dyDescent="0.2">
      <c r="B8" s="5"/>
      <c r="C8" s="5"/>
      <c r="D8" s="5"/>
      <c r="E8" s="6"/>
      <c r="F8" s="6"/>
    </row>
    <row r="9" spans="2:6" x14ac:dyDescent="0.2">
      <c r="B9" s="5"/>
      <c r="C9" s="5"/>
      <c r="D9" s="5"/>
      <c r="E9" s="6"/>
      <c r="F9" s="6"/>
    </row>
    <row r="10" spans="2:6" x14ac:dyDescent="0.2">
      <c r="B10" s="6"/>
      <c r="C10" s="6"/>
      <c r="D10" s="6"/>
      <c r="E10" s="6"/>
      <c r="F10" s="6"/>
    </row>
    <row r="11" spans="2:6" x14ac:dyDescent="0.2">
      <c r="B11" s="6"/>
      <c r="C11" s="6"/>
      <c r="D11" s="6"/>
      <c r="E11" s="6"/>
      <c r="F11" s="6"/>
    </row>
    <row r="12" spans="2:6" x14ac:dyDescent="0.2">
      <c r="B12" s="6"/>
      <c r="C12" s="6"/>
      <c r="D12" s="6"/>
      <c r="E12" s="6"/>
      <c r="F12" s="6"/>
    </row>
    <row r="13" spans="2:6" x14ac:dyDescent="0.2">
      <c r="B13" s="6"/>
      <c r="C13" s="6"/>
      <c r="D13" s="6"/>
      <c r="E13" s="6"/>
      <c r="F13" s="6"/>
    </row>
    <row r="14" spans="2:6" x14ac:dyDescent="0.2">
      <c r="B14" s="6"/>
      <c r="C14" s="6"/>
      <c r="D14" s="6"/>
      <c r="E14" s="6"/>
      <c r="F14" s="6"/>
    </row>
    <row r="15" spans="2:6" x14ac:dyDescent="0.2">
      <c r="B15" s="6"/>
      <c r="C15" s="6"/>
      <c r="D15" s="6"/>
      <c r="E15" s="6"/>
      <c r="F15" s="6"/>
    </row>
    <row r="16" spans="2:6" x14ac:dyDescent="0.2">
      <c r="B16" s="6"/>
      <c r="C16" s="6"/>
      <c r="D16" s="6"/>
      <c r="E16" s="6"/>
      <c r="F16" s="6"/>
    </row>
    <row r="17" spans="2:6" x14ac:dyDescent="0.2">
      <c r="B17" s="6"/>
      <c r="C17" s="6"/>
      <c r="D17" s="6"/>
      <c r="E17" s="6"/>
      <c r="F17" s="6"/>
    </row>
    <row r="18" spans="2:6" x14ac:dyDescent="0.2">
      <c r="B18" s="6"/>
      <c r="C18" s="6"/>
      <c r="D18" s="6"/>
      <c r="E18" s="6"/>
      <c r="F18" s="6"/>
    </row>
    <row r="19" spans="2:6" x14ac:dyDescent="0.2">
      <c r="B19" s="6"/>
      <c r="C19" s="6"/>
      <c r="D19" s="6"/>
      <c r="E19" s="6"/>
      <c r="F19" s="6"/>
    </row>
    <row r="20" spans="2:6" x14ac:dyDescent="0.2">
      <c r="B20" s="6"/>
      <c r="C20" s="6"/>
      <c r="D20" s="6"/>
      <c r="E20" s="6"/>
      <c r="F20" s="6"/>
    </row>
    <row r="21" spans="2:6" x14ac:dyDescent="0.2">
      <c r="B21" s="6"/>
      <c r="C21" s="6"/>
      <c r="D21" s="6"/>
      <c r="E21" s="6"/>
      <c r="F21" s="6"/>
    </row>
    <row r="22" spans="2:6" x14ac:dyDescent="0.2">
      <c r="B22" s="6"/>
      <c r="C22" s="6"/>
      <c r="D22" s="6"/>
      <c r="E22" s="6"/>
      <c r="F22" s="6"/>
    </row>
    <row r="23" spans="2:6" x14ac:dyDescent="0.2">
      <c r="B23" s="6"/>
      <c r="C23" s="6"/>
      <c r="D23" s="6"/>
      <c r="E23" s="6"/>
      <c r="F23" s="6"/>
    </row>
    <row r="24" spans="2:6" x14ac:dyDescent="0.2">
      <c r="B24" s="6"/>
      <c r="C24" s="6"/>
      <c r="D24" s="6"/>
      <c r="E24" s="6"/>
      <c r="F24" s="6"/>
    </row>
    <row r="25" spans="2:6" x14ac:dyDescent="0.2">
      <c r="B25" s="6"/>
      <c r="C25" s="6"/>
      <c r="D25" s="6"/>
      <c r="E25" s="6"/>
      <c r="F25" s="6"/>
    </row>
    <row r="26" spans="2:6" x14ac:dyDescent="0.2">
      <c r="B26" s="6"/>
      <c r="C26" s="6"/>
      <c r="D26" s="6"/>
      <c r="E26" s="6"/>
      <c r="F26" s="6"/>
    </row>
    <row r="27" spans="2:6" x14ac:dyDescent="0.2">
      <c r="B27" s="6"/>
      <c r="C27" s="6"/>
      <c r="D27" s="6"/>
      <c r="E27" s="6"/>
      <c r="F27" s="6"/>
    </row>
    <row r="28" spans="2:6" x14ac:dyDescent="0.2">
      <c r="B28" s="6"/>
      <c r="C28" s="6"/>
      <c r="D28" s="6"/>
      <c r="E28" s="6"/>
      <c r="F28" s="6"/>
    </row>
    <row r="29" spans="2:6" x14ac:dyDescent="0.2">
      <c r="B29" s="6"/>
      <c r="C29" s="6"/>
      <c r="D29" s="6"/>
      <c r="E29" s="6"/>
      <c r="F29" s="6"/>
    </row>
    <row r="30" spans="2:6" x14ac:dyDescent="0.2">
      <c r="B30" s="6"/>
      <c r="C30" s="6"/>
      <c r="D30" s="6"/>
      <c r="E30" s="6"/>
      <c r="F30" s="6"/>
    </row>
    <row r="31" spans="2:6" x14ac:dyDescent="0.2">
      <c r="B31" s="6"/>
      <c r="C31" s="6"/>
      <c r="D31" s="6"/>
      <c r="E31" s="6"/>
      <c r="F31" s="6"/>
    </row>
    <row r="32" spans="2:6" x14ac:dyDescent="0.2">
      <c r="B32" s="6"/>
      <c r="C32" s="6"/>
      <c r="D32" s="6"/>
      <c r="E32" s="6"/>
      <c r="F32" s="6"/>
    </row>
    <row r="33" spans="2:6" x14ac:dyDescent="0.2">
      <c r="B33" s="6"/>
      <c r="C33" s="6"/>
      <c r="D33" s="6"/>
      <c r="E33" s="6"/>
      <c r="F33" s="6"/>
    </row>
    <row r="34" spans="2:6" x14ac:dyDescent="0.2">
      <c r="B34" s="6"/>
      <c r="C34" s="6"/>
      <c r="D34" s="6"/>
      <c r="E34" s="6"/>
      <c r="F34" s="6"/>
    </row>
    <row r="35" spans="2:6" x14ac:dyDescent="0.2">
      <c r="B35" s="6"/>
      <c r="C35" s="6"/>
      <c r="D35" s="6"/>
      <c r="E35" s="6"/>
      <c r="F35" s="6"/>
    </row>
    <row r="36" spans="2:6" x14ac:dyDescent="0.2">
      <c r="B36" s="6"/>
      <c r="C36" s="6"/>
      <c r="D36" s="6"/>
      <c r="E36" s="6"/>
      <c r="F36" s="6"/>
    </row>
  </sheetData>
  <sheetProtection algorithmName="SHA-512" hashValue="gVfW2yeXXr/Sn2v0gOTaP2tMRawUsxf72LRTOn8Ml8Xszm84donL+BEDShJCPZ72964cHZca7GyNRhCNmC2PPA==" saltValue="m6bRh7pKf91QH7mUIjnEfA==" spinCount="100000" sheet="1" objects="1" scenarios="1" selectLockedCells="1" selectUnlockedCells="1"/>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L117"/>
  <sheetViews>
    <sheetView showGridLines="0" zoomScaleNormal="100" workbookViewId="0">
      <pane ySplit="6" topLeftCell="A7" activePane="bottomLeft" state="frozen"/>
      <selection activeCell="E25" sqref="E25"/>
      <selection pane="bottomLeft" activeCell="H7" sqref="H7"/>
    </sheetView>
  </sheetViews>
  <sheetFormatPr defaultColWidth="0" defaultRowHeight="14.25" zeroHeight="1" x14ac:dyDescent="0.2"/>
  <cols>
    <col min="1" max="1" width="2.625" style="34" customWidth="1"/>
    <col min="2" max="2" width="4.125" style="34" customWidth="1"/>
    <col min="3" max="3" width="72.25" style="34" customWidth="1"/>
    <col min="4" max="4" width="16.625" style="34" customWidth="1"/>
    <col min="5" max="5" width="14.625" style="34" customWidth="1"/>
    <col min="6" max="6" width="5.625" style="34" customWidth="1"/>
    <col min="7" max="7" width="3.25" style="35" customWidth="1"/>
    <col min="8" max="8" width="65.25" style="36" customWidth="1"/>
    <col min="9" max="9" width="25" style="34" customWidth="1"/>
    <col min="10" max="11" width="8.75" style="34" customWidth="1"/>
    <col min="12" max="12" width="0" style="34" hidden="1" customWidth="1"/>
    <col min="13" max="16384" width="8.75" style="34" hidden="1"/>
  </cols>
  <sheetData>
    <row r="1" spans="2:9" ht="25.15" customHeight="1" x14ac:dyDescent="0.2">
      <c r="B1" s="8" t="s">
        <v>18</v>
      </c>
      <c r="C1" s="32"/>
      <c r="D1" s="33"/>
      <c r="E1" s="32"/>
    </row>
    <row r="2" spans="2:9" s="37" customFormat="1" ht="15" thickBot="1" x14ac:dyDescent="0.25">
      <c r="G2" s="38"/>
      <c r="H2" s="39"/>
    </row>
    <row r="3" spans="2:9" s="37" customFormat="1" ht="17.25" thickBot="1" x14ac:dyDescent="0.25">
      <c r="B3" s="142" t="s">
        <v>2</v>
      </c>
      <c r="C3" s="143"/>
      <c r="D3" s="144" t="str">
        <f>'Cover sheet'!C5</f>
        <v>Severn Trent</v>
      </c>
      <c r="E3" s="144"/>
      <c r="F3" s="144"/>
      <c r="G3" s="40"/>
      <c r="H3" s="39"/>
    </row>
    <row r="4" spans="2:9" s="37" customFormat="1" ht="19.149999999999999" customHeight="1" thickBot="1" x14ac:dyDescent="0.25">
      <c r="B4" s="142" t="s">
        <v>328</v>
      </c>
      <c r="C4" s="143"/>
      <c r="D4" s="144" t="str">
        <f>'Cover sheet'!C6</f>
        <v>Stafford</v>
      </c>
      <c r="E4" s="144"/>
      <c r="F4" s="144"/>
      <c r="G4" s="40"/>
      <c r="H4" s="39"/>
    </row>
    <row r="5" spans="2:9" s="37" customFormat="1" ht="16.5" thickBot="1" x14ac:dyDescent="0.35">
      <c r="B5" s="41"/>
      <c r="C5" s="41"/>
      <c r="G5" s="38"/>
      <c r="H5" s="39"/>
    </row>
    <row r="6" spans="2:9" ht="16.899999999999999" customHeight="1" thickBot="1" x14ac:dyDescent="0.25">
      <c r="B6" s="42" t="s">
        <v>332</v>
      </c>
      <c r="C6" s="43" t="s">
        <v>22</v>
      </c>
      <c r="D6" s="43" t="s">
        <v>20</v>
      </c>
      <c r="E6" s="44" t="s">
        <v>21</v>
      </c>
      <c r="F6" s="45" t="s">
        <v>331</v>
      </c>
      <c r="G6" s="46"/>
      <c r="H6" s="131" t="s">
        <v>382</v>
      </c>
      <c r="I6" s="132"/>
    </row>
    <row r="7" spans="2:9" ht="40.15" customHeight="1" thickBot="1" x14ac:dyDescent="0.25">
      <c r="B7" s="47">
        <v>1</v>
      </c>
      <c r="C7" s="48" t="s">
        <v>23</v>
      </c>
      <c r="D7" s="48" t="s">
        <v>24</v>
      </c>
      <c r="E7" s="49" t="s">
        <v>333</v>
      </c>
      <c r="F7" s="47" t="s">
        <v>24</v>
      </c>
      <c r="G7" s="50"/>
      <c r="H7" s="109" t="s">
        <v>431</v>
      </c>
      <c r="I7" s="110" t="s">
        <v>399</v>
      </c>
    </row>
    <row r="8" spans="2:9" ht="40.15" customHeight="1" x14ac:dyDescent="0.2">
      <c r="B8" s="47">
        <v>2</v>
      </c>
      <c r="C8" s="48" t="s">
        <v>25</v>
      </c>
      <c r="D8" s="48" t="s">
        <v>24</v>
      </c>
      <c r="E8" s="49" t="s">
        <v>26</v>
      </c>
      <c r="F8" s="47">
        <v>0</v>
      </c>
      <c r="G8" s="50"/>
      <c r="H8" s="111" t="s">
        <v>417</v>
      </c>
      <c r="I8" s="109"/>
    </row>
    <row r="9" spans="2:9" ht="40.15" customHeight="1" x14ac:dyDescent="0.2">
      <c r="B9" s="47">
        <v>3</v>
      </c>
      <c r="C9" s="48" t="s">
        <v>27</v>
      </c>
      <c r="D9" s="48" t="s">
        <v>24</v>
      </c>
      <c r="E9" s="49" t="s">
        <v>28</v>
      </c>
      <c r="F9" s="47">
        <v>0</v>
      </c>
      <c r="G9" s="50"/>
      <c r="H9" s="112">
        <v>0.97217618913409187</v>
      </c>
      <c r="I9" s="113"/>
    </row>
    <row r="10" spans="2:9" ht="40.15" customHeight="1" x14ac:dyDescent="0.2">
      <c r="B10" s="47">
        <v>4</v>
      </c>
      <c r="C10" s="48" t="s">
        <v>30</v>
      </c>
      <c r="D10" s="48" t="s">
        <v>24</v>
      </c>
      <c r="E10" s="49" t="s">
        <v>28</v>
      </c>
      <c r="F10" s="47">
        <v>0</v>
      </c>
      <c r="G10" s="50"/>
      <c r="H10" s="112">
        <v>0</v>
      </c>
      <c r="I10" s="114"/>
    </row>
    <row r="11" spans="2:9" ht="40.15" customHeight="1" x14ac:dyDescent="0.2">
      <c r="B11" s="47">
        <v>5</v>
      </c>
      <c r="C11" s="48" t="s">
        <v>32</v>
      </c>
      <c r="D11" s="48" t="s">
        <v>24</v>
      </c>
      <c r="E11" s="49" t="s">
        <v>28</v>
      </c>
      <c r="F11" s="47">
        <v>0</v>
      </c>
      <c r="G11" s="50"/>
      <c r="H11" s="112">
        <v>0</v>
      </c>
      <c r="I11" s="114"/>
    </row>
    <row r="12" spans="2:9" ht="40.15" customHeight="1" x14ac:dyDescent="0.2">
      <c r="B12" s="47">
        <v>6</v>
      </c>
      <c r="C12" s="48" t="s">
        <v>34</v>
      </c>
      <c r="D12" s="48" t="s">
        <v>24</v>
      </c>
      <c r="E12" s="49" t="s">
        <v>28</v>
      </c>
      <c r="F12" s="47">
        <v>0</v>
      </c>
      <c r="G12" s="50"/>
      <c r="H12" s="112">
        <v>2.782381086590811E-2</v>
      </c>
      <c r="I12" s="114"/>
    </row>
    <row r="13" spans="2:9" ht="40.15" customHeight="1" x14ac:dyDescent="0.2">
      <c r="B13" s="47">
        <v>7</v>
      </c>
      <c r="C13" s="48" t="s">
        <v>36</v>
      </c>
      <c r="D13" s="48" t="s">
        <v>24</v>
      </c>
      <c r="E13" s="49" t="s">
        <v>28</v>
      </c>
      <c r="F13" s="47" t="s">
        <v>24</v>
      </c>
      <c r="G13" s="50"/>
      <c r="H13" s="115" t="s">
        <v>400</v>
      </c>
      <c r="I13" s="114"/>
    </row>
    <row r="14" spans="2:9" ht="40.15" customHeight="1" x14ac:dyDescent="0.2">
      <c r="B14" s="47">
        <v>8</v>
      </c>
      <c r="C14" s="48" t="s">
        <v>37</v>
      </c>
      <c r="D14" s="48" t="s">
        <v>24</v>
      </c>
      <c r="E14" s="49" t="s">
        <v>38</v>
      </c>
      <c r="F14" s="47">
        <v>0</v>
      </c>
      <c r="G14" s="50"/>
      <c r="H14" s="109" t="s">
        <v>401</v>
      </c>
      <c r="I14" s="109" t="s">
        <v>425</v>
      </c>
    </row>
    <row r="15" spans="2:9" ht="40.15" customHeight="1" x14ac:dyDescent="0.2">
      <c r="B15" s="47">
        <v>9</v>
      </c>
      <c r="C15" s="48" t="s">
        <v>39</v>
      </c>
      <c r="D15" s="51" t="s">
        <v>24</v>
      </c>
      <c r="E15" s="49" t="s">
        <v>38</v>
      </c>
      <c r="F15" s="47">
        <v>0</v>
      </c>
      <c r="G15" s="50"/>
      <c r="H15" s="109" t="s">
        <v>426</v>
      </c>
      <c r="I15" s="109" t="s">
        <v>394</v>
      </c>
    </row>
    <row r="16" spans="2:9" ht="40.15" customHeight="1" x14ac:dyDescent="0.2">
      <c r="B16" s="47">
        <v>10</v>
      </c>
      <c r="C16" s="48" t="s">
        <v>41</v>
      </c>
      <c r="D16" s="51" t="s">
        <v>24</v>
      </c>
      <c r="E16" s="52" t="s">
        <v>38</v>
      </c>
      <c r="F16" s="47">
        <v>0</v>
      </c>
      <c r="G16" s="50"/>
      <c r="H16" s="109" t="s">
        <v>395</v>
      </c>
      <c r="I16" s="114"/>
    </row>
    <row r="17" spans="2:9" ht="40.15" customHeight="1" x14ac:dyDescent="0.2">
      <c r="B17" s="47">
        <v>11</v>
      </c>
      <c r="C17" s="48" t="s">
        <v>348</v>
      </c>
      <c r="D17" s="51" t="s">
        <v>24</v>
      </c>
      <c r="E17" s="52" t="s">
        <v>267</v>
      </c>
      <c r="F17" s="47" t="s">
        <v>24</v>
      </c>
      <c r="G17" s="50"/>
      <c r="H17" s="109" t="s">
        <v>391</v>
      </c>
      <c r="I17" s="109" t="s">
        <v>427</v>
      </c>
    </row>
    <row r="18" spans="2:9" ht="40.15" customHeight="1" x14ac:dyDescent="0.2">
      <c r="B18" s="47">
        <v>12</v>
      </c>
      <c r="C18" s="48" t="s">
        <v>43</v>
      </c>
      <c r="D18" s="51" t="s">
        <v>44</v>
      </c>
      <c r="E18" s="52" t="s">
        <v>45</v>
      </c>
      <c r="F18" s="47">
        <v>1</v>
      </c>
      <c r="G18" s="50"/>
      <c r="H18" s="109" t="s">
        <v>388</v>
      </c>
      <c r="I18" s="114"/>
    </row>
    <row r="19" spans="2:9" ht="40.15" customHeight="1" x14ac:dyDescent="0.2">
      <c r="B19" s="47">
        <v>13</v>
      </c>
      <c r="C19" s="48" t="s">
        <v>47</v>
      </c>
      <c r="D19" s="48" t="s">
        <v>24</v>
      </c>
      <c r="E19" s="52" t="s">
        <v>48</v>
      </c>
      <c r="F19" s="47" t="s">
        <v>24</v>
      </c>
      <c r="G19" s="50"/>
      <c r="H19" s="111" t="s">
        <v>389</v>
      </c>
      <c r="I19" s="114"/>
    </row>
    <row r="20" spans="2:9" ht="40.15" customHeight="1" x14ac:dyDescent="0.2">
      <c r="B20" s="47">
        <v>14</v>
      </c>
      <c r="C20" s="48" t="s">
        <v>50</v>
      </c>
      <c r="D20" s="51" t="s">
        <v>24</v>
      </c>
      <c r="E20" s="52" t="s">
        <v>51</v>
      </c>
      <c r="F20" s="47" t="s">
        <v>349</v>
      </c>
      <c r="G20" s="50"/>
      <c r="H20" s="111" t="s">
        <v>390</v>
      </c>
      <c r="I20" s="114"/>
    </row>
    <row r="21" spans="2:9" ht="60" x14ac:dyDescent="0.2">
      <c r="B21" s="47">
        <v>15</v>
      </c>
      <c r="C21" s="48" t="s">
        <v>53</v>
      </c>
      <c r="D21" s="48" t="s">
        <v>24</v>
      </c>
      <c r="E21" s="52" t="s">
        <v>267</v>
      </c>
      <c r="F21" s="47" t="s">
        <v>24</v>
      </c>
      <c r="G21" s="50"/>
      <c r="H21" s="109" t="s">
        <v>430</v>
      </c>
      <c r="I21" s="114"/>
    </row>
    <row r="22" spans="2:9" ht="36" x14ac:dyDescent="0.2">
      <c r="B22" s="47">
        <v>16</v>
      </c>
      <c r="C22" s="48" t="s">
        <v>54</v>
      </c>
      <c r="D22" s="48" t="s">
        <v>24</v>
      </c>
      <c r="E22" s="52" t="s">
        <v>267</v>
      </c>
      <c r="F22" s="47" t="s">
        <v>24</v>
      </c>
      <c r="G22" s="50"/>
      <c r="H22" s="109" t="s">
        <v>392</v>
      </c>
      <c r="I22" s="114"/>
    </row>
    <row r="23" spans="2:9" x14ac:dyDescent="0.2"/>
    <row r="24" spans="2:9" ht="13.9" customHeight="1" x14ac:dyDescent="0.2"/>
    <row r="25" spans="2:9" ht="15" x14ac:dyDescent="0.25">
      <c r="B25" s="53" t="s">
        <v>334</v>
      </c>
    </row>
    <row r="26" spans="2:9" x14ac:dyDescent="0.2"/>
    <row r="27" spans="2:9" x14ac:dyDescent="0.2">
      <c r="B27" s="54"/>
      <c r="C27" s="34" t="s">
        <v>335</v>
      </c>
    </row>
    <row r="28" spans="2:9" x14ac:dyDescent="0.2"/>
    <row r="29" spans="2:9" x14ac:dyDescent="0.2">
      <c r="B29" s="55"/>
      <c r="C29" s="34" t="s">
        <v>336</v>
      </c>
    </row>
    <row r="30" spans="2:9" x14ac:dyDescent="0.2"/>
    <row r="31" spans="2:9" x14ac:dyDescent="0.2"/>
    <row r="32" spans="2:9" x14ac:dyDescent="0.2"/>
    <row r="33" spans="1:11" s="35" customFormat="1" ht="15" x14ac:dyDescent="0.25">
      <c r="A33" s="34"/>
      <c r="B33" s="133" t="s">
        <v>337</v>
      </c>
      <c r="C33" s="134"/>
      <c r="D33" s="134"/>
      <c r="E33" s="134"/>
      <c r="F33" s="135"/>
      <c r="G33" s="56"/>
      <c r="H33" s="57"/>
      <c r="I33" s="58"/>
      <c r="J33" s="58"/>
      <c r="K33" s="59"/>
    </row>
    <row r="34" spans="1:11" s="60" customFormat="1" ht="13.9" customHeight="1" x14ac:dyDescent="0.2">
      <c r="A34" s="14"/>
      <c r="B34" s="14"/>
      <c r="C34" s="14"/>
      <c r="D34" s="14"/>
      <c r="E34" s="14"/>
      <c r="F34" s="14"/>
      <c r="H34" s="61"/>
    </row>
    <row r="35" spans="1:11" s="60" customFormat="1" ht="13.9" customHeight="1" x14ac:dyDescent="0.2">
      <c r="A35" s="14"/>
      <c r="B35" s="62" t="s">
        <v>329</v>
      </c>
      <c r="C35" s="136" t="s">
        <v>330</v>
      </c>
      <c r="D35" s="136"/>
      <c r="E35" s="136"/>
      <c r="F35" s="136"/>
      <c r="G35" s="63"/>
      <c r="H35" s="61"/>
      <c r="I35" s="64"/>
      <c r="J35" s="64"/>
      <c r="K35" s="64"/>
    </row>
    <row r="36" spans="1:11" s="69" customFormat="1" ht="73.150000000000006" customHeight="1" x14ac:dyDescent="0.2">
      <c r="A36" s="14"/>
      <c r="B36" s="65">
        <v>1</v>
      </c>
      <c r="C36" s="139" t="s">
        <v>345</v>
      </c>
      <c r="D36" s="140"/>
      <c r="E36" s="140"/>
      <c r="F36" s="141"/>
      <c r="G36" s="66"/>
      <c r="H36" s="67"/>
      <c r="I36" s="68"/>
      <c r="J36" s="68"/>
    </row>
    <row r="37" spans="1:11" s="69" customFormat="1" ht="57" customHeight="1" x14ac:dyDescent="0.2">
      <c r="A37" s="14"/>
      <c r="B37" s="65">
        <v>2</v>
      </c>
      <c r="C37" s="137" t="s">
        <v>346</v>
      </c>
      <c r="D37" s="137"/>
      <c r="E37" s="137"/>
      <c r="F37" s="137"/>
      <c r="G37" s="66"/>
      <c r="H37" s="70"/>
    </row>
    <row r="38" spans="1:11" s="69" customFormat="1" ht="40.15" customHeight="1" x14ac:dyDescent="0.2">
      <c r="A38" s="14"/>
      <c r="B38" s="65">
        <v>3</v>
      </c>
      <c r="C38" s="137" t="s">
        <v>29</v>
      </c>
      <c r="D38" s="137"/>
      <c r="E38" s="137"/>
      <c r="F38" s="137"/>
      <c r="G38" s="66"/>
      <c r="H38" s="70"/>
    </row>
    <row r="39" spans="1:11" s="69" customFormat="1" ht="40.15" customHeight="1" x14ac:dyDescent="0.2">
      <c r="A39" s="14"/>
      <c r="B39" s="65">
        <v>4</v>
      </c>
      <c r="C39" s="137" t="s">
        <v>31</v>
      </c>
      <c r="D39" s="137"/>
      <c r="E39" s="137"/>
      <c r="F39" s="137"/>
      <c r="G39" s="66"/>
      <c r="H39" s="70"/>
    </row>
    <row r="40" spans="1:11" s="69" customFormat="1" ht="40.15" customHeight="1" x14ac:dyDescent="0.2">
      <c r="A40" s="14"/>
      <c r="B40" s="65">
        <v>5</v>
      </c>
      <c r="C40" s="137" t="s">
        <v>33</v>
      </c>
      <c r="D40" s="137"/>
      <c r="E40" s="137"/>
      <c r="F40" s="137"/>
      <c r="G40" s="66"/>
      <c r="H40" s="70"/>
    </row>
    <row r="41" spans="1:11" s="69" customFormat="1" ht="40.15" customHeight="1" x14ac:dyDescent="0.2">
      <c r="A41" s="14"/>
      <c r="B41" s="65">
        <v>6</v>
      </c>
      <c r="C41" s="137" t="s">
        <v>35</v>
      </c>
      <c r="D41" s="137"/>
      <c r="E41" s="137"/>
      <c r="F41" s="137"/>
      <c r="G41" s="66"/>
      <c r="H41" s="70"/>
    </row>
    <row r="42" spans="1:11" s="69" customFormat="1" ht="60" customHeight="1" x14ac:dyDescent="0.2">
      <c r="A42" s="14"/>
      <c r="B42" s="65">
        <v>7</v>
      </c>
      <c r="C42" s="137" t="s">
        <v>384</v>
      </c>
      <c r="D42" s="137"/>
      <c r="E42" s="137"/>
      <c r="F42" s="137"/>
      <c r="G42" s="66"/>
      <c r="H42" s="70"/>
    </row>
    <row r="43" spans="1:11" s="69" customFormat="1" ht="66" customHeight="1" x14ac:dyDescent="0.2">
      <c r="A43" s="14"/>
      <c r="B43" s="65">
        <v>8</v>
      </c>
      <c r="C43" s="137" t="s">
        <v>347</v>
      </c>
      <c r="D43" s="137"/>
      <c r="E43" s="137"/>
      <c r="F43" s="137"/>
      <c r="G43" s="66"/>
      <c r="H43" s="70"/>
    </row>
    <row r="44" spans="1:11" s="69" customFormat="1" ht="49.5" customHeight="1" x14ac:dyDescent="0.2">
      <c r="A44" s="14"/>
      <c r="B44" s="65">
        <v>9</v>
      </c>
      <c r="C44" s="137" t="s">
        <v>40</v>
      </c>
      <c r="D44" s="137"/>
      <c r="E44" s="137"/>
      <c r="F44" s="137"/>
      <c r="G44" s="66"/>
      <c r="H44" s="70"/>
    </row>
    <row r="45" spans="1:11" s="69" customFormat="1" ht="47.65" customHeight="1" x14ac:dyDescent="0.2">
      <c r="A45" s="14"/>
      <c r="B45" s="65">
        <v>10</v>
      </c>
      <c r="C45" s="138" t="s">
        <v>42</v>
      </c>
      <c r="D45" s="138"/>
      <c r="E45" s="138"/>
      <c r="F45" s="138"/>
      <c r="G45" s="71"/>
      <c r="H45" s="70"/>
    </row>
    <row r="46" spans="1:11" s="69" customFormat="1" ht="77.650000000000006" customHeight="1" x14ac:dyDescent="0.2">
      <c r="A46" s="14"/>
      <c r="B46" s="65">
        <v>11</v>
      </c>
      <c r="C46" s="138" t="s">
        <v>385</v>
      </c>
      <c r="D46" s="138"/>
      <c r="E46" s="138"/>
      <c r="F46" s="138"/>
      <c r="G46" s="71"/>
      <c r="H46" s="70"/>
    </row>
    <row r="47" spans="1:11" s="69" customFormat="1" ht="40.15" customHeight="1" x14ac:dyDescent="0.2">
      <c r="A47" s="14"/>
      <c r="B47" s="65">
        <v>12</v>
      </c>
      <c r="C47" s="138" t="s">
        <v>46</v>
      </c>
      <c r="D47" s="138"/>
      <c r="E47" s="138"/>
      <c r="F47" s="138"/>
      <c r="G47" s="71"/>
      <c r="H47" s="70"/>
    </row>
    <row r="48" spans="1:11" s="69" customFormat="1" ht="40.15" customHeight="1" x14ac:dyDescent="0.2">
      <c r="A48" s="14"/>
      <c r="B48" s="65">
        <v>13</v>
      </c>
      <c r="C48" s="138" t="s">
        <v>49</v>
      </c>
      <c r="D48" s="138"/>
      <c r="E48" s="138"/>
      <c r="F48" s="138"/>
      <c r="G48" s="71"/>
      <c r="H48" s="70"/>
    </row>
    <row r="49" spans="1:8" s="69" customFormat="1" ht="47.65" customHeight="1" x14ac:dyDescent="0.2">
      <c r="A49" s="14"/>
      <c r="B49" s="65">
        <v>14</v>
      </c>
      <c r="C49" s="138" t="s">
        <v>52</v>
      </c>
      <c r="D49" s="138"/>
      <c r="E49" s="138"/>
      <c r="F49" s="138"/>
      <c r="G49" s="71"/>
      <c r="H49" s="70"/>
    </row>
    <row r="50" spans="1:8" s="69" customFormat="1" ht="91.15" customHeight="1" x14ac:dyDescent="0.2">
      <c r="A50" s="14"/>
      <c r="B50" s="65">
        <v>15</v>
      </c>
      <c r="C50" s="138" t="s">
        <v>386</v>
      </c>
      <c r="D50" s="138"/>
      <c r="E50" s="138"/>
      <c r="F50" s="138"/>
      <c r="G50" s="71"/>
      <c r="H50" s="70"/>
    </row>
    <row r="51" spans="1:8" s="69" customFormat="1" ht="149.65" customHeight="1" x14ac:dyDescent="0.2">
      <c r="A51" s="14"/>
      <c r="B51" s="65">
        <v>16</v>
      </c>
      <c r="C51" s="138" t="s">
        <v>387</v>
      </c>
      <c r="D51" s="138"/>
      <c r="E51" s="138"/>
      <c r="F51" s="138"/>
      <c r="G51" s="71"/>
      <c r="H51" s="70"/>
    </row>
    <row r="52" spans="1:8" x14ac:dyDescent="0.2"/>
    <row r="53" spans="1:8" x14ac:dyDescent="0.2">
      <c r="B53" s="133" t="s">
        <v>363</v>
      </c>
      <c r="C53" s="134"/>
      <c r="D53" s="134"/>
      <c r="E53" s="134"/>
      <c r="F53" s="135"/>
    </row>
    <row r="54" spans="1:8" ht="15" thickBot="1" x14ac:dyDescent="0.25"/>
    <row r="55" spans="1:8" ht="15" thickBot="1" x14ac:dyDescent="0.25">
      <c r="B55" s="72" t="s">
        <v>332</v>
      </c>
      <c r="C55" s="73" t="s">
        <v>350</v>
      </c>
      <c r="D55" s="73" t="s">
        <v>351</v>
      </c>
    </row>
    <row r="56" spans="1:8" ht="51.75" thickBot="1" x14ac:dyDescent="0.25">
      <c r="B56" s="74">
        <v>1</v>
      </c>
      <c r="C56" s="75" t="s">
        <v>352</v>
      </c>
      <c r="D56" s="75" t="s">
        <v>356</v>
      </c>
    </row>
    <row r="57" spans="1:8" ht="64.5" thickBot="1" x14ac:dyDescent="0.25">
      <c r="B57" s="74">
        <v>2</v>
      </c>
      <c r="C57" s="75" t="s">
        <v>353</v>
      </c>
      <c r="D57" s="75" t="s">
        <v>357</v>
      </c>
    </row>
    <row r="58" spans="1:8" ht="90" thickBot="1" x14ac:dyDescent="0.25">
      <c r="B58" s="74">
        <v>3</v>
      </c>
      <c r="C58" s="75" t="s">
        <v>358</v>
      </c>
      <c r="D58" s="75" t="s">
        <v>360</v>
      </c>
    </row>
    <row r="59" spans="1:8" ht="128.25" thickBot="1" x14ac:dyDescent="0.25">
      <c r="B59" s="74">
        <v>4</v>
      </c>
      <c r="C59" s="75" t="s">
        <v>359</v>
      </c>
      <c r="D59" s="75" t="s">
        <v>361</v>
      </c>
    </row>
    <row r="60" spans="1:8" ht="39" thickBot="1" x14ac:dyDescent="0.25">
      <c r="B60" s="74">
        <v>5</v>
      </c>
      <c r="C60" s="75" t="s">
        <v>354</v>
      </c>
      <c r="D60" s="75" t="s">
        <v>362</v>
      </c>
    </row>
    <row r="61" spans="1:8" x14ac:dyDescent="0.2"/>
    <row r="62" spans="1:8" ht="38.25" x14ac:dyDescent="0.2">
      <c r="C62" s="76" t="s">
        <v>355</v>
      </c>
    </row>
    <row r="63" spans="1:8" x14ac:dyDescent="0.2"/>
    <row r="64" spans="1:8" x14ac:dyDescent="0.2"/>
    <row r="65" x14ac:dyDescent="0.2"/>
    <row r="66" ht="31.15" customHeight="1" x14ac:dyDescent="0.2"/>
    <row r="67" ht="13.9" hidden="1" customHeight="1" x14ac:dyDescent="0.2"/>
    <row r="68" ht="13.9" hidden="1" customHeight="1" x14ac:dyDescent="0.2"/>
    <row r="69" ht="13.9" hidden="1" customHeight="1" x14ac:dyDescent="0.2"/>
    <row r="70" ht="13.9" hidden="1" customHeight="1" x14ac:dyDescent="0.2"/>
    <row r="71" ht="13.9" hidden="1" customHeight="1" x14ac:dyDescent="0.2"/>
    <row r="72" ht="13.9" hidden="1" customHeight="1" x14ac:dyDescent="0.2"/>
    <row r="73" ht="13.9" hidden="1" customHeight="1" x14ac:dyDescent="0.2"/>
    <row r="74" ht="31.15" hidden="1" customHeight="1" x14ac:dyDescent="0.2"/>
    <row r="75" ht="13.9" hidden="1" customHeight="1" x14ac:dyDescent="0.2"/>
    <row r="76" ht="13.9" hidden="1" customHeight="1" x14ac:dyDescent="0.2"/>
    <row r="77" hidden="1" x14ac:dyDescent="0.2"/>
    <row r="78" ht="31.15" hidden="1" customHeight="1" x14ac:dyDescent="0.2"/>
    <row r="79" ht="78.400000000000006" hidden="1" customHeight="1" x14ac:dyDescent="0.2"/>
    <row r="80" hidden="1" x14ac:dyDescent="0.2"/>
    <row r="81" hidden="1" x14ac:dyDescent="0.2"/>
    <row r="82" ht="123.4" hidden="1" customHeight="1"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sheetData>
  <sheetProtection algorithmName="SHA-512" hashValue="5ZcQtSNh0dIBRU9JnlPkvy7CUWEmhZq9ThIUVk/WSoGmnetJpFDGLFEA/Sq7mrUbRO6zZqMcnlmqfrbrMYxxjA==" saltValue="XerOIQEk6tfnl+enSoe4qQ==" spinCount="100000" sheet="1" objects="1" scenarios="1"/>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5"/>
  <sheetViews>
    <sheetView showGridLines="0" zoomScaleNormal="100" workbookViewId="0">
      <selection activeCell="H12" sqref="H12:AF12"/>
    </sheetView>
  </sheetViews>
  <sheetFormatPr defaultColWidth="0" defaultRowHeight="14.25" zeroHeight="1" x14ac:dyDescent="0.2"/>
  <cols>
    <col min="1" max="1" width="2" style="7" customWidth="1"/>
    <col min="2" max="2" width="4.125" style="7" customWidth="1"/>
    <col min="3" max="3" width="70.625" style="7" customWidth="1"/>
    <col min="4" max="4" width="16.625" style="7" customWidth="1"/>
    <col min="5" max="5" width="14.625" style="7" customWidth="1"/>
    <col min="6" max="6" width="5.625" style="7" customWidth="1"/>
    <col min="7" max="7" width="2.5" style="7" customWidth="1"/>
    <col min="8" max="109" width="8.75" style="7" customWidth="1"/>
    <col min="110" max="16384" width="8.75" style="7" hidden="1"/>
  </cols>
  <sheetData>
    <row r="1" spans="1:88" ht="24" x14ac:dyDescent="0.2">
      <c r="A1" s="34"/>
      <c r="B1" s="8" t="s">
        <v>55</v>
      </c>
      <c r="C1" s="32"/>
      <c r="D1" s="33"/>
      <c r="E1" s="32"/>
      <c r="F1" s="32"/>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7"/>
      <c r="CB1" s="77"/>
      <c r="CC1" s="77"/>
      <c r="CD1" s="77"/>
      <c r="CE1" s="77"/>
      <c r="CF1" s="77"/>
      <c r="CG1" s="77"/>
      <c r="CH1" s="77"/>
      <c r="CI1" s="77"/>
      <c r="CJ1" s="34"/>
    </row>
    <row r="2" spans="1:88" ht="15" thickBot="1" x14ac:dyDescent="0.25">
      <c r="A2" s="37"/>
      <c r="B2" s="37"/>
      <c r="C2" s="37"/>
      <c r="D2" s="37"/>
      <c r="E2" s="37"/>
      <c r="F2" s="3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c r="CA2" s="77"/>
      <c r="CB2" s="77"/>
      <c r="CC2" s="77"/>
      <c r="CD2" s="77"/>
      <c r="CE2" s="77"/>
      <c r="CF2" s="77"/>
      <c r="CG2" s="77"/>
      <c r="CH2" s="77"/>
      <c r="CI2" s="77"/>
      <c r="CJ2" s="34"/>
    </row>
    <row r="3" spans="1:88" ht="17.25" thickBot="1" x14ac:dyDescent="0.25">
      <c r="A3" s="37"/>
      <c r="B3" s="142" t="s">
        <v>2</v>
      </c>
      <c r="C3" s="155"/>
      <c r="D3" s="152" t="str">
        <f>'Cover sheet'!C5</f>
        <v>Severn Trent</v>
      </c>
      <c r="E3" s="153"/>
      <c r="F3" s="154"/>
      <c r="G3" s="3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37"/>
    </row>
    <row r="4" spans="1:88" ht="17.25" thickBot="1" x14ac:dyDescent="0.25">
      <c r="A4" s="37"/>
      <c r="B4" s="142" t="s">
        <v>328</v>
      </c>
      <c r="C4" s="155"/>
      <c r="D4" s="152" t="str">
        <f>'Cover sheet'!C6</f>
        <v>Stafford</v>
      </c>
      <c r="E4" s="153"/>
      <c r="F4" s="154"/>
      <c r="G4" s="3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c r="CC4" s="77"/>
      <c r="CD4" s="77"/>
      <c r="CE4" s="77"/>
      <c r="CF4" s="77"/>
      <c r="CG4" s="77"/>
      <c r="CH4" s="77"/>
      <c r="CI4" s="77"/>
      <c r="CJ4" s="37"/>
    </row>
    <row r="5" spans="1:88" ht="16.5" thickBot="1" x14ac:dyDescent="0.35">
      <c r="A5" s="37"/>
      <c r="B5" s="37"/>
      <c r="C5" s="41"/>
      <c r="D5" s="41"/>
      <c r="E5" s="37"/>
      <c r="F5" s="37"/>
      <c r="G5" s="37"/>
      <c r="H5" s="156" t="s">
        <v>56</v>
      </c>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45" t="s">
        <v>57</v>
      </c>
      <c r="AH5" s="145"/>
      <c r="AI5" s="145"/>
      <c r="AJ5" s="145"/>
      <c r="AK5" s="145"/>
      <c r="AL5" s="145"/>
      <c r="AM5" s="145"/>
      <c r="AN5" s="145"/>
      <c r="AO5" s="145"/>
      <c r="AP5" s="145"/>
      <c r="AQ5" s="145"/>
      <c r="AR5" s="145"/>
      <c r="AS5" s="145"/>
      <c r="AT5" s="145"/>
      <c r="AU5" s="145"/>
      <c r="AV5" s="145"/>
      <c r="AW5" s="145"/>
      <c r="AX5" s="145"/>
      <c r="AY5" s="145"/>
      <c r="AZ5" s="145"/>
      <c r="BA5" s="145"/>
      <c r="BB5" s="145"/>
      <c r="BC5" s="145"/>
      <c r="BD5" s="145"/>
      <c r="BE5" s="145"/>
      <c r="BF5" s="145"/>
      <c r="BG5" s="145"/>
      <c r="BH5" s="145"/>
      <c r="BI5" s="145"/>
      <c r="BJ5" s="145"/>
      <c r="BK5" s="145"/>
      <c r="BL5" s="145"/>
      <c r="BM5" s="145"/>
      <c r="BN5" s="145"/>
      <c r="BO5" s="145"/>
      <c r="BP5" s="145"/>
      <c r="BQ5" s="145"/>
      <c r="BR5" s="145"/>
      <c r="BS5" s="145"/>
      <c r="BT5" s="145"/>
      <c r="BU5" s="145"/>
      <c r="BV5" s="145"/>
      <c r="BW5" s="145"/>
      <c r="BX5" s="145"/>
      <c r="BY5" s="145"/>
      <c r="BZ5" s="145"/>
      <c r="CA5" s="145"/>
      <c r="CB5" s="145"/>
      <c r="CC5" s="145"/>
      <c r="CD5" s="145"/>
      <c r="CE5" s="145"/>
      <c r="CF5" s="145"/>
      <c r="CG5" s="145"/>
      <c r="CH5" s="145"/>
      <c r="CI5" s="145"/>
      <c r="CJ5" s="145"/>
    </row>
    <row r="6" spans="1:88" ht="15" thickBot="1" x14ac:dyDescent="0.25">
      <c r="A6" s="34"/>
      <c r="B6" s="42" t="s">
        <v>332</v>
      </c>
      <c r="C6" s="42" t="s">
        <v>19</v>
      </c>
      <c r="D6" s="43" t="s">
        <v>20</v>
      </c>
      <c r="E6" s="43" t="s">
        <v>21</v>
      </c>
      <c r="F6" s="45" t="s">
        <v>331</v>
      </c>
      <c r="G6" s="34"/>
      <c r="H6" s="43" t="s">
        <v>58</v>
      </c>
      <c r="I6" s="43" t="s">
        <v>59</v>
      </c>
      <c r="J6" s="43" t="s">
        <v>60</v>
      </c>
      <c r="K6" s="43" t="s">
        <v>61</v>
      </c>
      <c r="L6" s="43" t="s">
        <v>62</v>
      </c>
      <c r="M6" s="43" t="s">
        <v>63</v>
      </c>
      <c r="N6" s="43" t="s">
        <v>64</v>
      </c>
      <c r="O6" s="43" t="s">
        <v>65</v>
      </c>
      <c r="P6" s="43" t="s">
        <v>66</v>
      </c>
      <c r="Q6" s="43" t="s">
        <v>67</v>
      </c>
      <c r="R6" s="43" t="s">
        <v>68</v>
      </c>
      <c r="S6" s="43" t="s">
        <v>69</v>
      </c>
      <c r="T6" s="43" t="s">
        <v>70</v>
      </c>
      <c r="U6" s="43" t="s">
        <v>71</v>
      </c>
      <c r="V6" s="43" t="s">
        <v>72</v>
      </c>
      <c r="W6" s="43" t="s">
        <v>73</v>
      </c>
      <c r="X6" s="43" t="s">
        <v>74</v>
      </c>
      <c r="Y6" s="43" t="s">
        <v>75</v>
      </c>
      <c r="Z6" s="43" t="s">
        <v>76</v>
      </c>
      <c r="AA6" s="43" t="s">
        <v>77</v>
      </c>
      <c r="AB6" s="43" t="s">
        <v>78</v>
      </c>
      <c r="AC6" s="43" t="s">
        <v>79</v>
      </c>
      <c r="AD6" s="43" t="s">
        <v>80</v>
      </c>
      <c r="AE6" s="43" t="s">
        <v>81</v>
      </c>
      <c r="AF6" s="43" t="s">
        <v>82</v>
      </c>
      <c r="AG6" s="43" t="s">
        <v>83</v>
      </c>
      <c r="AH6" s="43" t="s">
        <v>84</v>
      </c>
      <c r="AI6" s="43" t="s">
        <v>85</v>
      </c>
      <c r="AJ6" s="43" t="s">
        <v>86</v>
      </c>
      <c r="AK6" s="43" t="s">
        <v>87</v>
      </c>
      <c r="AL6" s="43" t="s">
        <v>88</v>
      </c>
      <c r="AM6" s="43" t="s">
        <v>89</v>
      </c>
      <c r="AN6" s="43" t="s">
        <v>90</v>
      </c>
      <c r="AO6" s="43" t="s">
        <v>91</v>
      </c>
      <c r="AP6" s="43" t="s">
        <v>92</v>
      </c>
      <c r="AQ6" s="43" t="s">
        <v>93</v>
      </c>
      <c r="AR6" s="43" t="s">
        <v>94</v>
      </c>
      <c r="AS6" s="43" t="s">
        <v>95</v>
      </c>
      <c r="AT6" s="43" t="s">
        <v>96</v>
      </c>
      <c r="AU6" s="43" t="s">
        <v>97</v>
      </c>
      <c r="AV6" s="43" t="s">
        <v>98</v>
      </c>
      <c r="AW6" s="43" t="s">
        <v>99</v>
      </c>
      <c r="AX6" s="43" t="s">
        <v>100</v>
      </c>
      <c r="AY6" s="43" t="s">
        <v>101</v>
      </c>
      <c r="AZ6" s="43" t="s">
        <v>102</v>
      </c>
      <c r="BA6" s="43" t="s">
        <v>103</v>
      </c>
      <c r="BB6" s="43" t="s">
        <v>104</v>
      </c>
      <c r="BC6" s="43" t="s">
        <v>105</v>
      </c>
      <c r="BD6" s="43" t="s">
        <v>106</v>
      </c>
      <c r="BE6" s="43" t="s">
        <v>107</v>
      </c>
      <c r="BF6" s="43" t="s">
        <v>108</v>
      </c>
      <c r="BG6" s="43" t="s">
        <v>109</v>
      </c>
      <c r="BH6" s="43" t="s">
        <v>110</v>
      </c>
      <c r="BI6" s="43" t="s">
        <v>111</v>
      </c>
      <c r="BJ6" s="43" t="s">
        <v>112</v>
      </c>
      <c r="BK6" s="43" t="s">
        <v>113</v>
      </c>
      <c r="BL6" s="43" t="s">
        <v>114</v>
      </c>
      <c r="BM6" s="43" t="s">
        <v>115</v>
      </c>
      <c r="BN6" s="43" t="s">
        <v>116</v>
      </c>
      <c r="BO6" s="43" t="s">
        <v>117</v>
      </c>
      <c r="BP6" s="43" t="s">
        <v>118</v>
      </c>
      <c r="BQ6" s="43" t="s">
        <v>119</v>
      </c>
      <c r="BR6" s="43" t="s">
        <v>120</v>
      </c>
      <c r="BS6" s="43" t="s">
        <v>121</v>
      </c>
      <c r="BT6" s="43" t="s">
        <v>122</v>
      </c>
      <c r="BU6" s="43" t="s">
        <v>123</v>
      </c>
      <c r="BV6" s="43" t="s">
        <v>124</v>
      </c>
      <c r="BW6" s="43" t="s">
        <v>125</v>
      </c>
      <c r="BX6" s="43" t="s">
        <v>126</v>
      </c>
      <c r="BY6" s="43" t="s">
        <v>127</v>
      </c>
      <c r="BZ6" s="43" t="s">
        <v>128</v>
      </c>
      <c r="CA6" s="43" t="s">
        <v>129</v>
      </c>
      <c r="CB6" s="43" t="s">
        <v>130</v>
      </c>
      <c r="CC6" s="43" t="s">
        <v>131</v>
      </c>
      <c r="CD6" s="43" t="s">
        <v>132</v>
      </c>
      <c r="CE6" s="43" t="s">
        <v>133</v>
      </c>
      <c r="CF6" s="43" t="s">
        <v>134</v>
      </c>
      <c r="CG6" s="43" t="s">
        <v>135</v>
      </c>
      <c r="CH6" s="43" t="s">
        <v>136</v>
      </c>
      <c r="CI6" s="43" t="s">
        <v>137</v>
      </c>
      <c r="CJ6" s="43" t="s">
        <v>138</v>
      </c>
    </row>
    <row r="7" spans="1:88" ht="40.15" customHeight="1" x14ac:dyDescent="0.2">
      <c r="B7" s="78">
        <v>1</v>
      </c>
      <c r="C7" s="79" t="s">
        <v>365</v>
      </c>
      <c r="D7" s="80" t="s">
        <v>140</v>
      </c>
      <c r="E7" s="80" t="s">
        <v>45</v>
      </c>
      <c r="F7" s="80">
        <v>2</v>
      </c>
      <c r="G7" s="81"/>
      <c r="H7" s="116">
        <v>22.999999046325669</v>
      </c>
      <c r="I7" s="116">
        <v>22.999999046325669</v>
      </c>
      <c r="J7" s="116">
        <v>22.999999046325669</v>
      </c>
      <c r="K7" s="116">
        <v>22.999999046325669</v>
      </c>
      <c r="L7" s="116">
        <v>22.999999046325669</v>
      </c>
      <c r="M7" s="116">
        <v>22.999999046325669</v>
      </c>
      <c r="N7" s="116">
        <v>22.999999046325669</v>
      </c>
      <c r="O7" s="116">
        <v>22.999999046325669</v>
      </c>
      <c r="P7" s="116">
        <v>22.999999046325669</v>
      </c>
      <c r="Q7" s="116">
        <v>22.999999046325669</v>
      </c>
      <c r="R7" s="116">
        <v>22.999999046325669</v>
      </c>
      <c r="S7" s="116">
        <v>22.999999046325669</v>
      </c>
      <c r="T7" s="116">
        <v>22.999999046325669</v>
      </c>
      <c r="U7" s="116">
        <v>22.999999046325669</v>
      </c>
      <c r="V7" s="116">
        <v>22.999999046325669</v>
      </c>
      <c r="W7" s="116">
        <v>22.999999046325669</v>
      </c>
      <c r="X7" s="116">
        <v>22.999999046325669</v>
      </c>
      <c r="Y7" s="116">
        <v>22.999999046325669</v>
      </c>
      <c r="Z7" s="116">
        <v>22.999999046325669</v>
      </c>
      <c r="AA7" s="116">
        <v>22.999999046325669</v>
      </c>
      <c r="AB7" s="116">
        <v>22.999999046325669</v>
      </c>
      <c r="AC7" s="116">
        <v>22.999999046325669</v>
      </c>
      <c r="AD7" s="116">
        <v>22.999999046325669</v>
      </c>
      <c r="AE7" s="116">
        <v>22.999999046325669</v>
      </c>
      <c r="AF7" s="116">
        <v>22.999999046325669</v>
      </c>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3"/>
    </row>
    <row r="8" spans="1:88" ht="40.15" customHeight="1" x14ac:dyDescent="0.2">
      <c r="B8" s="84">
        <f>B7+1</f>
        <v>2</v>
      </c>
      <c r="C8" s="85" t="s">
        <v>364</v>
      </c>
      <c r="D8" s="86" t="s">
        <v>142</v>
      </c>
      <c r="E8" s="87" t="s">
        <v>45</v>
      </c>
      <c r="F8" s="87">
        <v>2</v>
      </c>
      <c r="G8" s="81"/>
      <c r="H8" s="116">
        <v>0</v>
      </c>
      <c r="I8" s="116">
        <v>0</v>
      </c>
      <c r="J8" s="116">
        <v>0</v>
      </c>
      <c r="K8" s="116">
        <v>0</v>
      </c>
      <c r="L8" s="116">
        <v>0</v>
      </c>
      <c r="M8" s="116">
        <v>0</v>
      </c>
      <c r="N8" s="116">
        <v>0</v>
      </c>
      <c r="O8" s="116">
        <v>0</v>
      </c>
      <c r="P8" s="116">
        <v>0</v>
      </c>
      <c r="Q8" s="116">
        <v>0</v>
      </c>
      <c r="R8" s="116">
        <v>0</v>
      </c>
      <c r="S8" s="116">
        <v>0</v>
      </c>
      <c r="T8" s="116">
        <v>0</v>
      </c>
      <c r="U8" s="116">
        <v>0</v>
      </c>
      <c r="V8" s="116">
        <v>0</v>
      </c>
      <c r="W8" s="116">
        <v>0</v>
      </c>
      <c r="X8" s="116">
        <v>0</v>
      </c>
      <c r="Y8" s="116">
        <v>0</v>
      </c>
      <c r="Z8" s="116">
        <v>0</v>
      </c>
      <c r="AA8" s="116">
        <v>0</v>
      </c>
      <c r="AB8" s="116">
        <v>0</v>
      </c>
      <c r="AC8" s="116">
        <v>0</v>
      </c>
      <c r="AD8" s="116">
        <v>0</v>
      </c>
      <c r="AE8" s="116">
        <v>0</v>
      </c>
      <c r="AF8" s="116">
        <v>0</v>
      </c>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8"/>
    </row>
    <row r="9" spans="1:88" ht="40.15" customHeight="1" x14ac:dyDescent="0.2">
      <c r="B9" s="84">
        <f t="shared" ref="B9:B12" si="0">B8+1</f>
        <v>3</v>
      </c>
      <c r="C9" s="85" t="s">
        <v>144</v>
      </c>
      <c r="D9" s="86" t="s">
        <v>145</v>
      </c>
      <c r="E9" s="87" t="s">
        <v>45</v>
      </c>
      <c r="F9" s="87">
        <v>2</v>
      </c>
      <c r="G9" s="81"/>
      <c r="H9" s="116">
        <v>0</v>
      </c>
      <c r="I9" s="116">
        <v>0</v>
      </c>
      <c r="J9" s="116">
        <v>0</v>
      </c>
      <c r="K9" s="116">
        <v>0</v>
      </c>
      <c r="L9" s="116">
        <v>0</v>
      </c>
      <c r="M9" s="116">
        <v>0</v>
      </c>
      <c r="N9" s="116">
        <v>0</v>
      </c>
      <c r="O9" s="116">
        <v>0</v>
      </c>
      <c r="P9" s="116">
        <v>0</v>
      </c>
      <c r="Q9" s="116">
        <v>0</v>
      </c>
      <c r="R9" s="116">
        <v>0</v>
      </c>
      <c r="S9" s="116">
        <v>0</v>
      </c>
      <c r="T9" s="116">
        <v>0</v>
      </c>
      <c r="U9" s="116">
        <v>0</v>
      </c>
      <c r="V9" s="116">
        <v>0</v>
      </c>
      <c r="W9" s="116">
        <v>0</v>
      </c>
      <c r="X9" s="116">
        <v>0</v>
      </c>
      <c r="Y9" s="116">
        <v>0</v>
      </c>
      <c r="Z9" s="116">
        <v>0</v>
      </c>
      <c r="AA9" s="116">
        <v>0</v>
      </c>
      <c r="AB9" s="116">
        <v>0</v>
      </c>
      <c r="AC9" s="116">
        <v>0</v>
      </c>
      <c r="AD9" s="116">
        <v>0</v>
      </c>
      <c r="AE9" s="116">
        <v>0</v>
      </c>
      <c r="AF9" s="116">
        <v>0</v>
      </c>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8"/>
    </row>
    <row r="10" spans="1:88" ht="40.15" customHeight="1" x14ac:dyDescent="0.2">
      <c r="B10" s="84">
        <f t="shared" si="0"/>
        <v>4</v>
      </c>
      <c r="C10" s="85" t="s">
        <v>147</v>
      </c>
      <c r="D10" s="86" t="s">
        <v>148</v>
      </c>
      <c r="E10" s="87" t="s">
        <v>45</v>
      </c>
      <c r="F10" s="87">
        <v>2</v>
      </c>
      <c r="G10" s="81"/>
      <c r="H10" s="116">
        <v>0</v>
      </c>
      <c r="I10" s="116">
        <v>0</v>
      </c>
      <c r="J10" s="116">
        <v>0</v>
      </c>
      <c r="K10" s="116">
        <v>0</v>
      </c>
      <c r="L10" s="116">
        <v>0</v>
      </c>
      <c r="M10" s="116">
        <v>0</v>
      </c>
      <c r="N10" s="116">
        <v>0</v>
      </c>
      <c r="O10" s="116">
        <v>0</v>
      </c>
      <c r="P10" s="116">
        <v>0</v>
      </c>
      <c r="Q10" s="116">
        <v>0</v>
      </c>
      <c r="R10" s="116">
        <v>0</v>
      </c>
      <c r="S10" s="116">
        <v>0</v>
      </c>
      <c r="T10" s="116">
        <v>0</v>
      </c>
      <c r="U10" s="116">
        <v>0</v>
      </c>
      <c r="V10" s="116">
        <v>0</v>
      </c>
      <c r="W10" s="116">
        <v>0</v>
      </c>
      <c r="X10" s="116">
        <v>0</v>
      </c>
      <c r="Y10" s="116">
        <v>0</v>
      </c>
      <c r="Z10" s="116">
        <v>0</v>
      </c>
      <c r="AA10" s="116">
        <v>0</v>
      </c>
      <c r="AB10" s="116">
        <v>0</v>
      </c>
      <c r="AC10" s="116">
        <v>0</v>
      </c>
      <c r="AD10" s="116">
        <v>0</v>
      </c>
      <c r="AE10" s="116">
        <v>0</v>
      </c>
      <c r="AF10" s="116">
        <v>0</v>
      </c>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8"/>
    </row>
    <row r="11" spans="1:88" ht="40.15" customHeight="1" x14ac:dyDescent="0.2">
      <c r="B11" s="84">
        <f t="shared" si="0"/>
        <v>5</v>
      </c>
      <c r="C11" s="85" t="s">
        <v>150</v>
      </c>
      <c r="D11" s="86" t="s">
        <v>151</v>
      </c>
      <c r="E11" s="87" t="s">
        <v>45</v>
      </c>
      <c r="F11" s="87">
        <v>2</v>
      </c>
      <c r="G11" s="81"/>
      <c r="H11" s="116">
        <v>0</v>
      </c>
      <c r="I11" s="116">
        <v>0</v>
      </c>
      <c r="J11" s="116">
        <v>0</v>
      </c>
      <c r="K11" s="116">
        <v>0</v>
      </c>
      <c r="L11" s="116">
        <v>0</v>
      </c>
      <c r="M11" s="116">
        <v>0</v>
      </c>
      <c r="N11" s="116">
        <v>0</v>
      </c>
      <c r="O11" s="116">
        <v>0</v>
      </c>
      <c r="P11" s="116">
        <v>0</v>
      </c>
      <c r="Q11" s="116">
        <v>0</v>
      </c>
      <c r="R11" s="116">
        <v>0</v>
      </c>
      <c r="S11" s="116">
        <v>0</v>
      </c>
      <c r="T11" s="116">
        <v>0</v>
      </c>
      <c r="U11" s="116">
        <v>0</v>
      </c>
      <c r="V11" s="116">
        <v>0</v>
      </c>
      <c r="W11" s="116">
        <v>0</v>
      </c>
      <c r="X11" s="116">
        <v>0</v>
      </c>
      <c r="Y11" s="116">
        <v>0</v>
      </c>
      <c r="Z11" s="116">
        <v>0</v>
      </c>
      <c r="AA11" s="116">
        <v>0</v>
      </c>
      <c r="AB11" s="116">
        <v>0</v>
      </c>
      <c r="AC11" s="116">
        <v>0</v>
      </c>
      <c r="AD11" s="116">
        <v>0</v>
      </c>
      <c r="AE11" s="116">
        <v>0</v>
      </c>
      <c r="AF11" s="116">
        <v>0</v>
      </c>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8"/>
    </row>
    <row r="12" spans="1:88" ht="40.15" customHeight="1" x14ac:dyDescent="0.2">
      <c r="B12" s="84">
        <f t="shared" si="0"/>
        <v>6</v>
      </c>
      <c r="C12" s="85" t="s">
        <v>153</v>
      </c>
      <c r="D12" s="86" t="s">
        <v>154</v>
      </c>
      <c r="E12" s="87" t="s">
        <v>45</v>
      </c>
      <c r="F12" s="87">
        <v>2</v>
      </c>
      <c r="G12" s="81"/>
      <c r="H12" s="116">
        <v>0.16</v>
      </c>
      <c r="I12" s="116">
        <v>0.16</v>
      </c>
      <c r="J12" s="116">
        <v>0.16</v>
      </c>
      <c r="K12" s="116">
        <v>0.16</v>
      </c>
      <c r="L12" s="116">
        <v>0.16</v>
      </c>
      <c r="M12" s="116">
        <v>0.16</v>
      </c>
      <c r="N12" s="116">
        <v>0.16</v>
      </c>
      <c r="O12" s="116">
        <v>0.16</v>
      </c>
      <c r="P12" s="116">
        <v>0.16</v>
      </c>
      <c r="Q12" s="116">
        <v>0.16</v>
      </c>
      <c r="R12" s="116">
        <v>0.16</v>
      </c>
      <c r="S12" s="116">
        <v>0.16</v>
      </c>
      <c r="T12" s="116">
        <v>0.16</v>
      </c>
      <c r="U12" s="116">
        <v>0.16</v>
      </c>
      <c r="V12" s="116">
        <v>0.16</v>
      </c>
      <c r="W12" s="116">
        <v>0.16</v>
      </c>
      <c r="X12" s="116">
        <v>0.16</v>
      </c>
      <c r="Y12" s="116">
        <v>0.16</v>
      </c>
      <c r="Z12" s="116">
        <v>0.16</v>
      </c>
      <c r="AA12" s="116">
        <v>0.16</v>
      </c>
      <c r="AB12" s="116">
        <v>0.16</v>
      </c>
      <c r="AC12" s="116">
        <v>0.16</v>
      </c>
      <c r="AD12" s="116">
        <v>0.16</v>
      </c>
      <c r="AE12" s="116">
        <v>0.16</v>
      </c>
      <c r="AF12" s="116">
        <v>0.16</v>
      </c>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c r="BV12" s="88"/>
      <c r="BW12" s="88"/>
      <c r="BX12" s="88"/>
      <c r="BY12" s="88"/>
      <c r="BZ12" s="88"/>
      <c r="CA12" s="88"/>
      <c r="CB12" s="88"/>
      <c r="CC12" s="88"/>
      <c r="CD12" s="88"/>
      <c r="CE12" s="88"/>
      <c r="CF12" s="88"/>
      <c r="CG12" s="88"/>
      <c r="CH12" s="88"/>
      <c r="CI12" s="88"/>
      <c r="CJ12" s="88"/>
    </row>
    <row r="13" spans="1:88" x14ac:dyDescent="0.2"/>
    <row r="14" spans="1:88" x14ac:dyDescent="0.2"/>
    <row r="15" spans="1:88" x14ac:dyDescent="0.2"/>
    <row r="16" spans="1:88" ht="15" x14ac:dyDescent="0.25">
      <c r="B16" s="53" t="s">
        <v>334</v>
      </c>
      <c r="C16" s="34"/>
    </row>
    <row r="17" spans="2:9" x14ac:dyDescent="0.2">
      <c r="B17" s="34"/>
      <c r="C17" s="34"/>
    </row>
    <row r="18" spans="2:9" x14ac:dyDescent="0.2">
      <c r="B18" s="54"/>
      <c r="C18" s="34" t="s">
        <v>335</v>
      </c>
    </row>
    <row r="19" spans="2:9" x14ac:dyDescent="0.2">
      <c r="B19" s="34"/>
      <c r="C19" s="34"/>
    </row>
    <row r="20" spans="2:9" x14ac:dyDescent="0.2">
      <c r="B20" s="55"/>
      <c r="C20" s="34" t="s">
        <v>336</v>
      </c>
    </row>
    <row r="21" spans="2:9" x14ac:dyDescent="0.2"/>
    <row r="22" spans="2:9" x14ac:dyDescent="0.2"/>
    <row r="23" spans="2:9" x14ac:dyDescent="0.2"/>
    <row r="24" spans="2:9" s="34" customFormat="1" ht="15" x14ac:dyDescent="0.25">
      <c r="B24" s="146" t="s">
        <v>338</v>
      </c>
      <c r="C24" s="147"/>
      <c r="D24" s="147"/>
      <c r="E24" s="147"/>
      <c r="F24" s="147"/>
      <c r="G24" s="147"/>
      <c r="H24" s="147"/>
      <c r="I24" s="148"/>
    </row>
    <row r="25" spans="2:9" x14ac:dyDescent="0.2"/>
    <row r="26" spans="2:9" s="14" customFormat="1" ht="13.5" x14ac:dyDescent="0.2">
      <c r="B26" s="89" t="s">
        <v>332</v>
      </c>
      <c r="C26" s="149" t="s">
        <v>330</v>
      </c>
      <c r="D26" s="149"/>
      <c r="E26" s="149"/>
      <c r="F26" s="149"/>
      <c r="G26" s="149"/>
      <c r="H26" s="149"/>
      <c r="I26" s="149"/>
    </row>
    <row r="27" spans="2:9" s="14" customFormat="1" ht="76.150000000000006" customHeight="1" x14ac:dyDescent="0.2">
      <c r="B27" s="65">
        <v>1</v>
      </c>
      <c r="C27" s="150" t="s">
        <v>141</v>
      </c>
      <c r="D27" s="151"/>
      <c r="E27" s="151"/>
      <c r="F27" s="151"/>
      <c r="G27" s="151"/>
      <c r="H27" s="151"/>
      <c r="I27" s="151"/>
    </row>
    <row r="28" spans="2:9" s="14" customFormat="1" ht="55.9" customHeight="1" x14ac:dyDescent="0.2">
      <c r="B28" s="65">
        <f>B27+1</f>
        <v>2</v>
      </c>
      <c r="C28" s="150" t="s">
        <v>143</v>
      </c>
      <c r="D28" s="151"/>
      <c r="E28" s="151"/>
      <c r="F28" s="151"/>
      <c r="G28" s="151"/>
      <c r="H28" s="151"/>
      <c r="I28" s="151"/>
    </row>
    <row r="29" spans="2:9" s="14" customFormat="1" ht="58.15" customHeight="1" x14ac:dyDescent="0.2">
      <c r="B29" s="65">
        <f t="shared" ref="B29:B32" si="1">B28+1</f>
        <v>3</v>
      </c>
      <c r="C29" s="150" t="s">
        <v>146</v>
      </c>
      <c r="D29" s="151"/>
      <c r="E29" s="151"/>
      <c r="F29" s="151"/>
      <c r="G29" s="151"/>
      <c r="H29" s="151"/>
      <c r="I29" s="151"/>
    </row>
    <row r="30" spans="2:9" s="14" customFormat="1" ht="41.65" customHeight="1" x14ac:dyDescent="0.2">
      <c r="B30" s="65">
        <f t="shared" si="1"/>
        <v>4</v>
      </c>
      <c r="C30" s="150" t="s">
        <v>149</v>
      </c>
      <c r="D30" s="151"/>
      <c r="E30" s="151"/>
      <c r="F30" s="151"/>
      <c r="G30" s="151"/>
      <c r="H30" s="151"/>
      <c r="I30" s="151"/>
    </row>
    <row r="31" spans="2:9" s="14" customFormat="1" ht="94.9" customHeight="1" x14ac:dyDescent="0.2">
      <c r="B31" s="65">
        <f t="shared" si="1"/>
        <v>5</v>
      </c>
      <c r="C31" s="150" t="s">
        <v>152</v>
      </c>
      <c r="D31" s="151"/>
      <c r="E31" s="151"/>
      <c r="F31" s="151"/>
      <c r="G31" s="151"/>
      <c r="H31" s="151"/>
      <c r="I31" s="151"/>
    </row>
    <row r="32" spans="2:9" s="14" customFormat="1" ht="82.5" customHeight="1" x14ac:dyDescent="0.2">
      <c r="B32" s="65">
        <f t="shared" si="1"/>
        <v>6</v>
      </c>
      <c r="C32" s="150" t="s">
        <v>155</v>
      </c>
      <c r="D32" s="151"/>
      <c r="E32" s="151"/>
      <c r="F32" s="151"/>
      <c r="G32" s="151"/>
      <c r="H32" s="151"/>
      <c r="I32" s="151"/>
    </row>
    <row r="33" s="14" customFormat="1" ht="12.75" x14ac:dyDescent="0.2"/>
    <row r="34" s="14" customFormat="1" ht="12.75" x14ac:dyDescent="0.2"/>
    <row r="35" s="14" customFormat="1" ht="12.75" x14ac:dyDescent="0.2"/>
    <row r="36" s="14" customFormat="1" ht="12.75"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sheetProtection algorithmName="SHA-512" hashValue="AT8bJElXXtsL3XIfWKfsDLC/ofvfXavQS54e2YRnERUhegw4auGRgP1a/pSNCROA/2rbDipV6E8sogfaTt2oUQ==" saltValue="s27ED5VjbjpyQclIEITVyA==" spinCount="100000" sheet="1" objects="1" scenarios="1"/>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F67"/>
  <sheetViews>
    <sheetView showGridLines="0" zoomScaleNormal="100" workbookViewId="0">
      <selection activeCell="C12" sqref="C12"/>
    </sheetView>
  </sheetViews>
  <sheetFormatPr defaultColWidth="0" defaultRowHeight="14.25" zeroHeight="1" x14ac:dyDescent="0.2"/>
  <cols>
    <col min="1" max="1" width="1.75" style="7" customWidth="1"/>
    <col min="2" max="2" width="4.125" style="7" customWidth="1"/>
    <col min="3" max="3" width="70.625" style="7" customWidth="1"/>
    <col min="4" max="4" width="16.625" style="7" customWidth="1"/>
    <col min="5" max="5" width="14.625" style="7" customWidth="1"/>
    <col min="6" max="6" width="5.625" style="7" customWidth="1"/>
    <col min="7" max="7" width="3.25" style="7" customWidth="1"/>
    <col min="8" max="109" width="8.75" style="7" customWidth="1"/>
    <col min="110" max="110" width="0" style="7" hidden="1" customWidth="1"/>
    <col min="111" max="16384" width="8.75" style="7" hidden="1"/>
  </cols>
  <sheetData>
    <row r="1" spans="2:88" ht="22.5" customHeight="1" x14ac:dyDescent="0.35">
      <c r="B1" s="157" t="s">
        <v>156</v>
      </c>
      <c r="C1" s="157"/>
      <c r="D1" s="157"/>
      <c r="E1" s="157"/>
      <c r="F1" s="157"/>
      <c r="G1" s="77"/>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row>
    <row r="2" spans="2:88" ht="15" thickBot="1" x14ac:dyDescent="0.25">
      <c r="C2" s="37"/>
      <c r="D2" s="37"/>
      <c r="E2" s="37"/>
      <c r="F2" s="37"/>
      <c r="G2" s="7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row>
    <row r="3" spans="2:88" ht="16.5" customHeight="1" thickBot="1" x14ac:dyDescent="0.25">
      <c r="B3" s="142" t="s">
        <v>2</v>
      </c>
      <c r="C3" s="155"/>
      <c r="D3" s="152" t="str">
        <f>'Cover sheet'!C5</f>
        <v>Severn Trent</v>
      </c>
      <c r="E3" s="153"/>
      <c r="F3" s="154"/>
      <c r="G3" s="90"/>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row>
    <row r="4" spans="2:88" ht="14.65" customHeight="1" thickBot="1" x14ac:dyDescent="0.35">
      <c r="B4" s="158" t="s">
        <v>328</v>
      </c>
      <c r="C4" s="159"/>
      <c r="D4" s="152" t="str">
        <f>'Cover sheet'!C6</f>
        <v>Stafford</v>
      </c>
      <c r="E4" s="153"/>
      <c r="F4" s="154"/>
      <c r="G4" s="90"/>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row>
    <row r="5" spans="2:88" ht="16.5" thickBot="1" x14ac:dyDescent="0.35">
      <c r="C5" s="41"/>
      <c r="D5" s="41"/>
      <c r="E5" s="37"/>
      <c r="F5" s="37"/>
      <c r="G5" s="90"/>
      <c r="H5" s="156" t="s">
        <v>56</v>
      </c>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45" t="s">
        <v>57</v>
      </c>
      <c r="AH5" s="145"/>
      <c r="AI5" s="145"/>
      <c r="AJ5" s="145"/>
      <c r="AK5" s="145"/>
      <c r="AL5" s="145"/>
      <c r="AM5" s="145"/>
      <c r="AN5" s="145"/>
      <c r="AO5" s="145"/>
      <c r="AP5" s="145"/>
      <c r="AQ5" s="145"/>
      <c r="AR5" s="145"/>
      <c r="AS5" s="145"/>
      <c r="AT5" s="145"/>
      <c r="AU5" s="145"/>
      <c r="AV5" s="145"/>
      <c r="AW5" s="145"/>
      <c r="AX5" s="145"/>
      <c r="AY5" s="145"/>
      <c r="AZ5" s="145"/>
      <c r="BA5" s="145"/>
      <c r="BB5" s="145"/>
      <c r="BC5" s="145"/>
      <c r="BD5" s="145"/>
      <c r="BE5" s="145"/>
      <c r="BF5" s="145"/>
      <c r="BG5" s="145"/>
      <c r="BH5" s="145"/>
      <c r="BI5" s="145"/>
      <c r="BJ5" s="145"/>
      <c r="BK5" s="145"/>
      <c r="BL5" s="145"/>
      <c r="BM5" s="145"/>
      <c r="BN5" s="145"/>
      <c r="BO5" s="145"/>
      <c r="BP5" s="145"/>
      <c r="BQ5" s="145"/>
      <c r="BR5" s="145"/>
      <c r="BS5" s="145"/>
      <c r="BT5" s="145"/>
      <c r="BU5" s="145"/>
      <c r="BV5" s="145"/>
      <c r="BW5" s="145"/>
      <c r="BX5" s="145"/>
      <c r="BY5" s="145"/>
      <c r="BZ5" s="145"/>
      <c r="CA5" s="145"/>
      <c r="CB5" s="145"/>
      <c r="CC5" s="145"/>
      <c r="CD5" s="145"/>
      <c r="CE5" s="145"/>
      <c r="CF5" s="145"/>
      <c r="CG5" s="145"/>
      <c r="CH5" s="145"/>
      <c r="CI5" s="145"/>
      <c r="CJ5" s="145"/>
    </row>
    <row r="6" spans="2:88" ht="15" thickBot="1" x14ac:dyDescent="0.25">
      <c r="B6" s="91" t="s">
        <v>332</v>
      </c>
      <c r="C6" s="42" t="s">
        <v>19</v>
      </c>
      <c r="D6" s="43" t="s">
        <v>20</v>
      </c>
      <c r="E6" s="43" t="s">
        <v>21</v>
      </c>
      <c r="F6" s="45" t="s">
        <v>331</v>
      </c>
      <c r="G6" s="90"/>
      <c r="H6" s="43" t="s">
        <v>58</v>
      </c>
      <c r="I6" s="43" t="s">
        <v>59</v>
      </c>
      <c r="J6" s="43" t="s">
        <v>60</v>
      </c>
      <c r="K6" s="43" t="s">
        <v>61</v>
      </c>
      <c r="L6" s="43" t="s">
        <v>62</v>
      </c>
      <c r="M6" s="43" t="s">
        <v>63</v>
      </c>
      <c r="N6" s="43" t="s">
        <v>64</v>
      </c>
      <c r="O6" s="43" t="s">
        <v>65</v>
      </c>
      <c r="P6" s="43" t="s">
        <v>66</v>
      </c>
      <c r="Q6" s="43" t="s">
        <v>67</v>
      </c>
      <c r="R6" s="43" t="s">
        <v>68</v>
      </c>
      <c r="S6" s="43" t="s">
        <v>69</v>
      </c>
      <c r="T6" s="43" t="s">
        <v>70</v>
      </c>
      <c r="U6" s="43" t="s">
        <v>71</v>
      </c>
      <c r="V6" s="43" t="s">
        <v>72</v>
      </c>
      <c r="W6" s="43" t="s">
        <v>73</v>
      </c>
      <c r="X6" s="43" t="s">
        <v>74</v>
      </c>
      <c r="Y6" s="43" t="s">
        <v>75</v>
      </c>
      <c r="Z6" s="43" t="s">
        <v>76</v>
      </c>
      <c r="AA6" s="43" t="s">
        <v>77</v>
      </c>
      <c r="AB6" s="43" t="s">
        <v>78</v>
      </c>
      <c r="AC6" s="43" t="s">
        <v>79</v>
      </c>
      <c r="AD6" s="43" t="s">
        <v>80</v>
      </c>
      <c r="AE6" s="43" t="s">
        <v>81</v>
      </c>
      <c r="AF6" s="43" t="s">
        <v>82</v>
      </c>
      <c r="AG6" s="43" t="s">
        <v>83</v>
      </c>
      <c r="AH6" s="43" t="s">
        <v>84</v>
      </c>
      <c r="AI6" s="43" t="s">
        <v>85</v>
      </c>
      <c r="AJ6" s="43" t="s">
        <v>86</v>
      </c>
      <c r="AK6" s="43" t="s">
        <v>87</v>
      </c>
      <c r="AL6" s="43" t="s">
        <v>88</v>
      </c>
      <c r="AM6" s="43" t="s">
        <v>89</v>
      </c>
      <c r="AN6" s="43" t="s">
        <v>90</v>
      </c>
      <c r="AO6" s="43" t="s">
        <v>91</v>
      </c>
      <c r="AP6" s="43" t="s">
        <v>92</v>
      </c>
      <c r="AQ6" s="43" t="s">
        <v>93</v>
      </c>
      <c r="AR6" s="43" t="s">
        <v>94</v>
      </c>
      <c r="AS6" s="43" t="s">
        <v>95</v>
      </c>
      <c r="AT6" s="43" t="s">
        <v>96</v>
      </c>
      <c r="AU6" s="43" t="s">
        <v>97</v>
      </c>
      <c r="AV6" s="43" t="s">
        <v>98</v>
      </c>
      <c r="AW6" s="43" t="s">
        <v>99</v>
      </c>
      <c r="AX6" s="43" t="s">
        <v>100</v>
      </c>
      <c r="AY6" s="43" t="s">
        <v>101</v>
      </c>
      <c r="AZ6" s="43" t="s">
        <v>102</v>
      </c>
      <c r="BA6" s="43" t="s">
        <v>103</v>
      </c>
      <c r="BB6" s="43" t="s">
        <v>104</v>
      </c>
      <c r="BC6" s="43" t="s">
        <v>105</v>
      </c>
      <c r="BD6" s="43" t="s">
        <v>106</v>
      </c>
      <c r="BE6" s="43" t="s">
        <v>107</v>
      </c>
      <c r="BF6" s="43" t="s">
        <v>108</v>
      </c>
      <c r="BG6" s="43" t="s">
        <v>109</v>
      </c>
      <c r="BH6" s="43" t="s">
        <v>110</v>
      </c>
      <c r="BI6" s="43" t="s">
        <v>111</v>
      </c>
      <c r="BJ6" s="43" t="s">
        <v>112</v>
      </c>
      <c r="BK6" s="43" t="s">
        <v>113</v>
      </c>
      <c r="BL6" s="43" t="s">
        <v>114</v>
      </c>
      <c r="BM6" s="43" t="s">
        <v>115</v>
      </c>
      <c r="BN6" s="43" t="s">
        <v>116</v>
      </c>
      <c r="BO6" s="43" t="s">
        <v>117</v>
      </c>
      <c r="BP6" s="43" t="s">
        <v>118</v>
      </c>
      <c r="BQ6" s="43" t="s">
        <v>119</v>
      </c>
      <c r="BR6" s="43" t="s">
        <v>120</v>
      </c>
      <c r="BS6" s="43" t="s">
        <v>121</v>
      </c>
      <c r="BT6" s="43" t="s">
        <v>122</v>
      </c>
      <c r="BU6" s="43" t="s">
        <v>123</v>
      </c>
      <c r="BV6" s="43" t="s">
        <v>124</v>
      </c>
      <c r="BW6" s="43" t="s">
        <v>125</v>
      </c>
      <c r="BX6" s="43" t="s">
        <v>126</v>
      </c>
      <c r="BY6" s="43" t="s">
        <v>127</v>
      </c>
      <c r="BZ6" s="43" t="s">
        <v>128</v>
      </c>
      <c r="CA6" s="43" t="s">
        <v>129</v>
      </c>
      <c r="CB6" s="43" t="s">
        <v>130</v>
      </c>
      <c r="CC6" s="43" t="s">
        <v>131</v>
      </c>
      <c r="CD6" s="43" t="s">
        <v>132</v>
      </c>
      <c r="CE6" s="43" t="s">
        <v>133</v>
      </c>
      <c r="CF6" s="43" t="s">
        <v>134</v>
      </c>
      <c r="CG6" s="43" t="s">
        <v>135</v>
      </c>
      <c r="CH6" s="43" t="s">
        <v>136</v>
      </c>
      <c r="CI6" s="43" t="s">
        <v>137</v>
      </c>
      <c r="CJ6" s="43" t="s">
        <v>138</v>
      </c>
    </row>
    <row r="7" spans="2:88" ht="51" x14ac:dyDescent="0.2">
      <c r="B7" s="92">
        <v>1</v>
      </c>
      <c r="C7" s="93" t="s">
        <v>157</v>
      </c>
      <c r="D7" s="80" t="s">
        <v>158</v>
      </c>
      <c r="E7" s="80" t="s">
        <v>45</v>
      </c>
      <c r="F7" s="94">
        <v>2</v>
      </c>
      <c r="G7" s="90"/>
      <c r="H7" s="116">
        <v>4.9138678257658679</v>
      </c>
      <c r="I7" s="116">
        <v>4.9434822083603001</v>
      </c>
      <c r="J7" s="116">
        <v>4.9642325207957594</v>
      </c>
      <c r="K7" s="116">
        <v>4.98349755940135</v>
      </c>
      <c r="L7" s="116">
        <v>4.9840597938065425</v>
      </c>
      <c r="M7" s="116">
        <v>5.0052136407472823</v>
      </c>
      <c r="N7" s="116">
        <v>5.0118409446392427</v>
      </c>
      <c r="O7" s="116">
        <v>5.0181609293926002</v>
      </c>
      <c r="P7" s="116">
        <v>5.0104101826281235</v>
      </c>
      <c r="Q7" s="116">
        <v>5.0295312307953264</v>
      </c>
      <c r="R7" s="116">
        <v>5.0361411101225642</v>
      </c>
      <c r="S7" s="116">
        <v>5.0429887013713159</v>
      </c>
      <c r="T7" s="116">
        <v>5.0355236483890051</v>
      </c>
      <c r="U7" s="116">
        <v>5.0546469321603613</v>
      </c>
      <c r="V7" s="116">
        <v>5.0591719775355362</v>
      </c>
      <c r="W7" s="116">
        <v>5.063349971603806</v>
      </c>
      <c r="X7" s="116">
        <v>5.0531117636918674</v>
      </c>
      <c r="Y7" s="116">
        <v>5.0717497448906474</v>
      </c>
      <c r="Z7" s="116">
        <v>5.0770117386765792</v>
      </c>
      <c r="AA7" s="116">
        <v>5.0824307703369467</v>
      </c>
      <c r="AB7" s="116">
        <v>5.0740866690549709</v>
      </c>
      <c r="AC7" s="116">
        <v>5.093781663720625</v>
      </c>
      <c r="AD7" s="116">
        <v>5.0997182409859265</v>
      </c>
      <c r="AE7" s="116">
        <v>5.1057670852594175</v>
      </c>
      <c r="AF7" s="116">
        <v>5.09796140489102</v>
      </c>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3"/>
    </row>
    <row r="8" spans="2:88" ht="38.25" x14ac:dyDescent="0.2">
      <c r="B8" s="92">
        <v>2</v>
      </c>
      <c r="C8" s="95" t="s">
        <v>160</v>
      </c>
      <c r="D8" s="47" t="s">
        <v>161</v>
      </c>
      <c r="E8" s="47" t="s">
        <v>45</v>
      </c>
      <c r="F8" s="47">
        <v>2</v>
      </c>
      <c r="G8" s="90"/>
      <c r="H8" s="116">
        <v>6.1788358360066978E-2</v>
      </c>
      <c r="I8" s="116">
        <v>6.1788358360066978E-2</v>
      </c>
      <c r="J8" s="116">
        <v>6.1788358360066978E-2</v>
      </c>
      <c r="K8" s="116">
        <v>6.1788358360066978E-2</v>
      </c>
      <c r="L8" s="116">
        <v>6.1788358360066978E-2</v>
      </c>
      <c r="M8" s="116">
        <v>6.1788358360066978E-2</v>
      </c>
      <c r="N8" s="116">
        <v>6.1788358360066978E-2</v>
      </c>
      <c r="O8" s="116">
        <v>6.1788358360066978E-2</v>
      </c>
      <c r="P8" s="116">
        <v>6.1788358360066978E-2</v>
      </c>
      <c r="Q8" s="116">
        <v>6.1788358360066978E-2</v>
      </c>
      <c r="R8" s="116">
        <v>6.1788358360066978E-2</v>
      </c>
      <c r="S8" s="116">
        <v>6.1788358360066978E-2</v>
      </c>
      <c r="T8" s="116">
        <v>6.1788358360066978E-2</v>
      </c>
      <c r="U8" s="116">
        <v>6.1788358360066978E-2</v>
      </c>
      <c r="V8" s="116">
        <v>6.1788358360066978E-2</v>
      </c>
      <c r="W8" s="116">
        <v>6.1788358360066978E-2</v>
      </c>
      <c r="X8" s="116">
        <v>6.1788358360066978E-2</v>
      </c>
      <c r="Y8" s="116">
        <v>6.1788358360066978E-2</v>
      </c>
      <c r="Z8" s="116">
        <v>6.1788358360066978E-2</v>
      </c>
      <c r="AA8" s="116">
        <v>6.1788358360066978E-2</v>
      </c>
      <c r="AB8" s="116">
        <v>6.1788358360066978E-2</v>
      </c>
      <c r="AC8" s="116">
        <v>6.1788358360066978E-2</v>
      </c>
      <c r="AD8" s="116">
        <v>6.1788358360066978E-2</v>
      </c>
      <c r="AE8" s="116">
        <v>6.1788358360066978E-2</v>
      </c>
      <c r="AF8" s="116">
        <v>6.1788358360066978E-2</v>
      </c>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8"/>
    </row>
    <row r="9" spans="2:88" ht="38.25" x14ac:dyDescent="0.2">
      <c r="B9" s="92">
        <v>3</v>
      </c>
      <c r="C9" s="95" t="s">
        <v>163</v>
      </c>
      <c r="D9" s="47" t="s">
        <v>164</v>
      </c>
      <c r="E9" s="47" t="s">
        <v>45</v>
      </c>
      <c r="F9" s="47">
        <v>2</v>
      </c>
      <c r="G9" s="90"/>
      <c r="H9" s="116">
        <v>6.4346539696106744</v>
      </c>
      <c r="I9" s="116">
        <v>6.553576247925105</v>
      </c>
      <c r="J9" s="116">
        <v>6.6804734177253176</v>
      </c>
      <c r="K9" s="116">
        <v>6.802093025501506</v>
      </c>
      <c r="L9" s="116">
        <v>6.9227644648406397</v>
      </c>
      <c r="M9" s="116">
        <v>7.0445373114875327</v>
      </c>
      <c r="N9" s="116">
        <v>7.1587810536645078</v>
      </c>
      <c r="O9" s="116">
        <v>7.2710496173766206</v>
      </c>
      <c r="P9" s="116">
        <v>7.3824477776875694</v>
      </c>
      <c r="Q9" s="116">
        <v>7.486491484942146</v>
      </c>
      <c r="R9" s="116">
        <v>7.5460213347905754</v>
      </c>
      <c r="S9" s="116">
        <v>7.6330329796364484</v>
      </c>
      <c r="T9" s="116">
        <v>7.7141502192543676</v>
      </c>
      <c r="U9" s="116">
        <v>7.7982124083960658</v>
      </c>
      <c r="V9" s="116">
        <v>7.8767092093751838</v>
      </c>
      <c r="W9" s="116">
        <v>7.9617090712618896</v>
      </c>
      <c r="X9" s="116">
        <v>8.0510764444425753</v>
      </c>
      <c r="Y9" s="116">
        <v>8.1341956469892338</v>
      </c>
      <c r="Z9" s="116">
        <v>8.2155263876241822</v>
      </c>
      <c r="AA9" s="116">
        <v>8.2959114693489617</v>
      </c>
      <c r="AB9" s="116">
        <v>8.3753686805495047</v>
      </c>
      <c r="AC9" s="116">
        <v>8.45319884914095</v>
      </c>
      <c r="AD9" s="116">
        <v>8.5298052842414016</v>
      </c>
      <c r="AE9" s="116">
        <v>8.6049126893697796</v>
      </c>
      <c r="AF9" s="116">
        <v>8.6842300368737639</v>
      </c>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8"/>
    </row>
    <row r="10" spans="2:88" ht="38.25" x14ac:dyDescent="0.2">
      <c r="B10" s="92">
        <v>4</v>
      </c>
      <c r="C10" s="95" t="s">
        <v>166</v>
      </c>
      <c r="D10" s="47" t="s">
        <v>167</v>
      </c>
      <c r="E10" s="47" t="s">
        <v>45</v>
      </c>
      <c r="F10" s="47">
        <v>2</v>
      </c>
      <c r="G10" s="90"/>
      <c r="H10" s="116">
        <v>5.1807916928050091</v>
      </c>
      <c r="I10" s="116">
        <v>5.0660695383941832</v>
      </c>
      <c r="J10" s="116">
        <v>4.9515987613804286</v>
      </c>
      <c r="K10" s="116">
        <v>4.8421884574847915</v>
      </c>
      <c r="L10" s="116">
        <v>4.7366788289900734</v>
      </c>
      <c r="M10" s="116">
        <v>4.6346454739246239</v>
      </c>
      <c r="N10" s="116">
        <v>4.5358404815107161</v>
      </c>
      <c r="O10" s="116">
        <v>4.4410487102836909</v>
      </c>
      <c r="P10" s="116">
        <v>4.3538349335384092</v>
      </c>
      <c r="Q10" s="116">
        <v>4.269066734651652</v>
      </c>
      <c r="R10" s="116">
        <v>4.1917900478848491</v>
      </c>
      <c r="S10" s="116">
        <v>4.1020413688638921</v>
      </c>
      <c r="T10" s="116">
        <v>4.0129168207398616</v>
      </c>
      <c r="U10" s="116">
        <v>3.9277616329576239</v>
      </c>
      <c r="V10" s="116">
        <v>3.8432678903192654</v>
      </c>
      <c r="W10" s="116">
        <v>3.7635673917436097</v>
      </c>
      <c r="X10" s="116">
        <v>3.6876783446115802</v>
      </c>
      <c r="Y10" s="116">
        <v>3.6119277284598557</v>
      </c>
      <c r="Z10" s="116">
        <v>3.5378037739301362</v>
      </c>
      <c r="AA10" s="116">
        <v>3.4655087198716719</v>
      </c>
      <c r="AB10" s="116">
        <v>3.3949777611641907</v>
      </c>
      <c r="AC10" s="116">
        <v>3.3259428562663231</v>
      </c>
      <c r="AD10" s="116">
        <v>3.2584606791307809</v>
      </c>
      <c r="AE10" s="116">
        <v>3.1924188283275954</v>
      </c>
      <c r="AF10" s="116">
        <v>3.1230141368542279</v>
      </c>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8"/>
    </row>
    <row r="11" spans="2:88" ht="38.25" x14ac:dyDescent="0.2">
      <c r="B11" s="92">
        <v>5</v>
      </c>
      <c r="C11" s="95" t="s">
        <v>169</v>
      </c>
      <c r="D11" s="47" t="s">
        <v>170</v>
      </c>
      <c r="E11" s="47" t="s">
        <v>171</v>
      </c>
      <c r="F11" s="47">
        <v>1</v>
      </c>
      <c r="G11" s="90"/>
      <c r="H11" s="117">
        <v>113.5</v>
      </c>
      <c r="I11" s="117">
        <v>113.3</v>
      </c>
      <c r="J11" s="117">
        <v>113.2</v>
      </c>
      <c r="K11" s="117">
        <v>113.2</v>
      </c>
      <c r="L11" s="117">
        <v>113.2</v>
      </c>
      <c r="M11" s="117">
        <v>113.2</v>
      </c>
      <c r="N11" s="117">
        <v>113.2</v>
      </c>
      <c r="O11" s="117">
        <v>113.3</v>
      </c>
      <c r="P11" s="117">
        <v>113.4</v>
      </c>
      <c r="Q11" s="117">
        <v>113.5</v>
      </c>
      <c r="R11" s="117">
        <v>113.2</v>
      </c>
      <c r="S11" s="117">
        <v>112.9</v>
      </c>
      <c r="T11" s="117">
        <v>112.7</v>
      </c>
      <c r="U11" s="117">
        <v>112.5</v>
      </c>
      <c r="V11" s="117">
        <v>112.3</v>
      </c>
      <c r="W11" s="117">
        <v>112.3</v>
      </c>
      <c r="X11" s="117">
        <v>112.2</v>
      </c>
      <c r="Y11" s="117">
        <v>112.2</v>
      </c>
      <c r="Z11" s="117">
        <v>112.1</v>
      </c>
      <c r="AA11" s="117">
        <v>112.1</v>
      </c>
      <c r="AB11" s="117">
        <v>112</v>
      </c>
      <c r="AC11" s="117">
        <v>111.9</v>
      </c>
      <c r="AD11" s="117">
        <v>111.9</v>
      </c>
      <c r="AE11" s="117">
        <v>111.8</v>
      </c>
      <c r="AF11" s="117">
        <v>111.7</v>
      </c>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8"/>
    </row>
    <row r="12" spans="2:88" ht="38.25" x14ac:dyDescent="0.2">
      <c r="B12" s="92">
        <v>6</v>
      </c>
      <c r="C12" s="95" t="s">
        <v>173</v>
      </c>
      <c r="D12" s="47" t="s">
        <v>174</v>
      </c>
      <c r="E12" s="47" t="s">
        <v>171</v>
      </c>
      <c r="F12" s="47">
        <v>1</v>
      </c>
      <c r="G12" s="90"/>
      <c r="H12" s="117">
        <v>137.6</v>
      </c>
      <c r="I12" s="117">
        <v>137.4</v>
      </c>
      <c r="J12" s="117">
        <v>137.30000000000001</v>
      </c>
      <c r="K12" s="117">
        <v>137.19999999999999</v>
      </c>
      <c r="L12" s="117">
        <v>137.1</v>
      </c>
      <c r="M12" s="117">
        <v>137</v>
      </c>
      <c r="N12" s="117">
        <v>136.9</v>
      </c>
      <c r="O12" s="117">
        <v>136.80000000000001</v>
      </c>
      <c r="P12" s="117">
        <v>136.5</v>
      </c>
      <c r="Q12" s="117">
        <v>136.30000000000001</v>
      </c>
      <c r="R12" s="117">
        <v>135.80000000000001</v>
      </c>
      <c r="S12" s="117">
        <v>135.69999999999999</v>
      </c>
      <c r="T12" s="117">
        <v>135.6</v>
      </c>
      <c r="U12" s="117">
        <v>135.5</v>
      </c>
      <c r="V12" s="117">
        <v>135.4</v>
      </c>
      <c r="W12" s="117">
        <v>135.4</v>
      </c>
      <c r="X12" s="117">
        <v>135.4</v>
      </c>
      <c r="Y12" s="117">
        <v>135.4</v>
      </c>
      <c r="Z12" s="117">
        <v>135.5</v>
      </c>
      <c r="AA12" s="117">
        <v>135.5</v>
      </c>
      <c r="AB12" s="117">
        <v>135.5</v>
      </c>
      <c r="AC12" s="117">
        <v>135.5</v>
      </c>
      <c r="AD12" s="117">
        <v>135.5</v>
      </c>
      <c r="AE12" s="117">
        <v>135.5</v>
      </c>
      <c r="AF12" s="117">
        <v>135.69999999999999</v>
      </c>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8"/>
    </row>
    <row r="13" spans="2:88" ht="38.25" x14ac:dyDescent="0.2">
      <c r="B13" s="92">
        <v>7</v>
      </c>
      <c r="C13" s="95" t="s">
        <v>176</v>
      </c>
      <c r="D13" s="47" t="s">
        <v>177</v>
      </c>
      <c r="E13" s="47" t="s">
        <v>171</v>
      </c>
      <c r="F13" s="47">
        <v>1</v>
      </c>
      <c r="G13" s="90"/>
      <c r="H13" s="118">
        <v>123.10321865954033</v>
      </c>
      <c r="I13" s="118">
        <v>122.69270730100904</v>
      </c>
      <c r="J13" s="118">
        <v>122.37414209585546</v>
      </c>
      <c r="K13" s="118">
        <v>122.06326380500892</v>
      </c>
      <c r="L13" s="118">
        <v>121.7863809588882</v>
      </c>
      <c r="M13" s="118">
        <v>121.55610695658544</v>
      </c>
      <c r="N13" s="118">
        <v>121.3646813048102</v>
      </c>
      <c r="O13" s="118">
        <v>121.19460033240892</v>
      </c>
      <c r="P13" s="118">
        <v>121.01083964223199</v>
      </c>
      <c r="Q13" s="118">
        <v>120.85780819400495</v>
      </c>
      <c r="R13" s="118">
        <v>120.33869241757363</v>
      </c>
      <c r="S13" s="118">
        <v>119.97517224216401</v>
      </c>
      <c r="T13" s="118">
        <v>119.64238804873403</v>
      </c>
      <c r="U13" s="118">
        <v>119.29870330732074</v>
      </c>
      <c r="V13" s="118">
        <v>118.98198245760264</v>
      </c>
      <c r="W13" s="118">
        <v>118.78961319261576</v>
      </c>
      <c r="X13" s="118">
        <v>118.59794610876347</v>
      </c>
      <c r="Y13" s="118">
        <v>118.42395413995322</v>
      </c>
      <c r="Z13" s="118">
        <v>118.24756378648594</v>
      </c>
      <c r="AA13" s="118">
        <v>118.06852764532232</v>
      </c>
      <c r="AB13" s="118">
        <v>117.88715718082445</v>
      </c>
      <c r="AC13" s="118">
        <v>117.70603682667726</v>
      </c>
      <c r="AD13" s="118">
        <v>117.53923510144072</v>
      </c>
      <c r="AE13" s="118">
        <v>117.37138683239395</v>
      </c>
      <c r="AF13" s="118">
        <v>117.21205079227502</v>
      </c>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8"/>
    </row>
    <row r="14" spans="2:88" ht="38.25" x14ac:dyDescent="0.2">
      <c r="B14" s="92">
        <v>8</v>
      </c>
      <c r="C14" s="95" t="s">
        <v>179</v>
      </c>
      <c r="D14" s="47" t="s">
        <v>180</v>
      </c>
      <c r="E14" s="47" t="s">
        <v>45</v>
      </c>
      <c r="F14" s="47">
        <v>2</v>
      </c>
      <c r="G14" s="90"/>
      <c r="H14" s="116">
        <v>5.38</v>
      </c>
      <c r="I14" s="116">
        <v>5.38</v>
      </c>
      <c r="J14" s="116">
        <v>5.38</v>
      </c>
      <c r="K14" s="116">
        <v>5.379999999999999</v>
      </c>
      <c r="L14" s="116">
        <v>5.38</v>
      </c>
      <c r="M14" s="116">
        <v>5.38</v>
      </c>
      <c r="N14" s="116">
        <v>5.379999999999999</v>
      </c>
      <c r="O14" s="116">
        <v>5.3800000000000008</v>
      </c>
      <c r="P14" s="116">
        <v>5.38</v>
      </c>
      <c r="Q14" s="116">
        <v>5.38</v>
      </c>
      <c r="R14" s="116">
        <v>5.3800000000000008</v>
      </c>
      <c r="S14" s="116">
        <v>5.379999999999999</v>
      </c>
      <c r="T14" s="116">
        <v>5.379999999999999</v>
      </c>
      <c r="U14" s="116">
        <v>5.379999999999999</v>
      </c>
      <c r="V14" s="116">
        <v>5.3800000000000008</v>
      </c>
      <c r="W14" s="116">
        <v>5.379999999999999</v>
      </c>
      <c r="X14" s="116">
        <v>5.38</v>
      </c>
      <c r="Y14" s="116">
        <v>5.379999999999999</v>
      </c>
      <c r="Z14" s="116">
        <v>5.379999999999999</v>
      </c>
      <c r="AA14" s="116">
        <v>5.38</v>
      </c>
      <c r="AB14" s="116">
        <v>5.38</v>
      </c>
      <c r="AC14" s="116">
        <v>5.38</v>
      </c>
      <c r="AD14" s="116">
        <v>5.3800000000000008</v>
      </c>
      <c r="AE14" s="116">
        <v>5.379999999999999</v>
      </c>
      <c r="AF14" s="116">
        <v>5.38</v>
      </c>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8"/>
    </row>
    <row r="15" spans="2:88" ht="38.25" x14ac:dyDescent="0.2">
      <c r="B15" s="92">
        <v>9</v>
      </c>
      <c r="C15" s="95" t="s">
        <v>182</v>
      </c>
      <c r="D15" s="47" t="s">
        <v>183</v>
      </c>
      <c r="E15" s="47" t="s">
        <v>184</v>
      </c>
      <c r="F15" s="47">
        <v>2</v>
      </c>
      <c r="G15" s="90"/>
      <c r="H15" s="116">
        <v>118.19626600327784</v>
      </c>
      <c r="I15" s="116">
        <v>117.23446267170416</v>
      </c>
      <c r="J15" s="116">
        <v>116.14587258881566</v>
      </c>
      <c r="K15" s="116">
        <v>115.16110766728399</v>
      </c>
      <c r="L15" s="116">
        <v>114.21696699458957</v>
      </c>
      <c r="M15" s="116">
        <v>113.28818682872807</v>
      </c>
      <c r="N15" s="116">
        <v>112.45762342399664</v>
      </c>
      <c r="O15" s="116">
        <v>111.68843707655692</v>
      </c>
      <c r="P15" s="116">
        <v>111.0514107331817</v>
      </c>
      <c r="Q15" s="116">
        <v>110.50198025089126</v>
      </c>
      <c r="R15" s="116">
        <v>110.31747843374285</v>
      </c>
      <c r="S15" s="116">
        <v>109.53923955296892</v>
      </c>
      <c r="T15" s="116">
        <v>108.77190760091139</v>
      </c>
      <c r="U15" s="116">
        <v>108.0152548684385</v>
      </c>
      <c r="V15" s="116">
        <v>107.26905994139292</v>
      </c>
      <c r="W15" s="116">
        <v>106.53310748455404</v>
      </c>
      <c r="X15" s="116">
        <v>105.80718803443715</v>
      </c>
      <c r="Y15" s="116">
        <v>105.09109780050953</v>
      </c>
      <c r="Z15" s="116">
        <v>104.38463847442851</v>
      </c>
      <c r="AA15" s="116">
        <v>103.68761704692521</v>
      </c>
      <c r="AB15" s="116">
        <v>102.99984563197974</v>
      </c>
      <c r="AC15" s="116">
        <v>102.32114129795079</v>
      </c>
      <c r="AD15" s="116">
        <v>101.65132590534104</v>
      </c>
      <c r="AE15" s="116">
        <v>100.99022595089586</v>
      </c>
      <c r="AF15" s="116">
        <v>100.3376724177495</v>
      </c>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8"/>
    </row>
    <row r="16" spans="2:88" ht="38.25" x14ac:dyDescent="0.2">
      <c r="B16" s="92">
        <v>10</v>
      </c>
      <c r="C16" s="95" t="s">
        <v>186</v>
      </c>
      <c r="D16" s="47" t="s">
        <v>187</v>
      </c>
      <c r="E16" s="47" t="s">
        <v>188</v>
      </c>
      <c r="F16" s="47">
        <v>2</v>
      </c>
      <c r="G16" s="90"/>
      <c r="H16" s="116">
        <v>25.684394069307785</v>
      </c>
      <c r="I16" s="116">
        <v>26.325503322913239</v>
      </c>
      <c r="J16" s="116">
        <v>27.017983456114514</v>
      </c>
      <c r="K16" s="116">
        <v>27.671311816587249</v>
      </c>
      <c r="L16" s="116">
        <v>28.309675694220058</v>
      </c>
      <c r="M16" s="116">
        <v>28.943093054389891</v>
      </c>
      <c r="N16" s="116">
        <v>29.536274804232043</v>
      </c>
      <c r="O16" s="116">
        <v>30.10348740584908</v>
      </c>
      <c r="P16" s="116">
        <v>30.612989279304905</v>
      </c>
      <c r="Q16" s="116">
        <v>31.082578734962613</v>
      </c>
      <c r="R16" s="116">
        <v>31.388539375438341</v>
      </c>
      <c r="S16" s="116">
        <v>31.954749264183675</v>
      </c>
      <c r="T16" s="116">
        <v>32.516682267996281</v>
      </c>
      <c r="U16" s="116">
        <v>33.074418869003047</v>
      </c>
      <c r="V16" s="116">
        <v>33.628048017514402</v>
      </c>
      <c r="W16" s="116">
        <v>34.177649401603055</v>
      </c>
      <c r="X16" s="116">
        <v>34.723302365492593</v>
      </c>
      <c r="Y16" s="116">
        <v>35.265085887244339</v>
      </c>
      <c r="Z16" s="116">
        <v>35.803078629331139</v>
      </c>
      <c r="AA16" s="116">
        <v>36.337358932634224</v>
      </c>
      <c r="AB16" s="116">
        <v>36.867995985764892</v>
      </c>
      <c r="AC16" s="116">
        <v>37.395067530047136</v>
      </c>
      <c r="AD16" s="116">
        <v>37.918642181853293</v>
      </c>
      <c r="AE16" s="116">
        <v>38.438779456468055</v>
      </c>
      <c r="AF16" s="116">
        <v>38.955556287078991</v>
      </c>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8"/>
    </row>
    <row r="17" spans="2:88" ht="38.25" x14ac:dyDescent="0.2">
      <c r="B17" s="92">
        <v>11</v>
      </c>
      <c r="C17" s="95" t="s">
        <v>190</v>
      </c>
      <c r="D17" s="47" t="s">
        <v>191</v>
      </c>
      <c r="E17" s="47" t="s">
        <v>188</v>
      </c>
      <c r="F17" s="47">
        <v>2</v>
      </c>
      <c r="G17" s="90"/>
      <c r="H17" s="116">
        <v>45.51751237091365</v>
      </c>
      <c r="I17" s="116">
        <v>45.890942623806836</v>
      </c>
      <c r="J17" s="116">
        <v>46.321060577386973</v>
      </c>
      <c r="K17" s="116">
        <v>46.717160932000986</v>
      </c>
      <c r="L17" s="116">
        <v>47.103334483175772</v>
      </c>
      <c r="M17" s="116">
        <v>47.489505751677527</v>
      </c>
      <c r="N17" s="116">
        <v>47.84024271716909</v>
      </c>
      <c r="O17" s="116">
        <v>48.169713363544304</v>
      </c>
      <c r="P17" s="116">
        <v>48.446030216818116</v>
      </c>
      <c r="Q17" s="116">
        <v>48.68691029595017</v>
      </c>
      <c r="R17" s="116">
        <v>48.768337315027125</v>
      </c>
      <c r="S17" s="116">
        <v>49.114819693434519</v>
      </c>
      <c r="T17" s="116">
        <v>49.46130042822675</v>
      </c>
      <c r="U17" s="116">
        <v>49.807779526630611</v>
      </c>
      <c r="V17" s="116">
        <v>50.154256995814031</v>
      </c>
      <c r="W17" s="116">
        <v>50.50073284288672</v>
      </c>
      <c r="X17" s="116">
        <v>50.847207074900879</v>
      </c>
      <c r="Y17" s="116">
        <v>51.193679698851845</v>
      </c>
      <c r="Z17" s="116">
        <v>51.540150721678813</v>
      </c>
      <c r="AA17" s="116">
        <v>51.886620150265479</v>
      </c>
      <c r="AB17" s="116">
        <v>52.233087991440634</v>
      </c>
      <c r="AC17" s="116">
        <v>52.579554251978877</v>
      </c>
      <c r="AD17" s="116">
        <v>52.926018938601182</v>
      </c>
      <c r="AE17" s="116">
        <v>53.272482057975573</v>
      </c>
      <c r="AF17" s="116">
        <v>53.618943616717686</v>
      </c>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8"/>
    </row>
    <row r="18" spans="2:88" ht="38.25" x14ac:dyDescent="0.2">
      <c r="B18" s="92">
        <v>12</v>
      </c>
      <c r="C18" s="95" t="s">
        <v>193</v>
      </c>
      <c r="D18" s="47" t="s">
        <v>194</v>
      </c>
      <c r="E18" s="47" t="s">
        <v>188</v>
      </c>
      <c r="F18" s="47">
        <v>2</v>
      </c>
      <c r="G18" s="90"/>
      <c r="H18" s="116">
        <v>96.847336837616496</v>
      </c>
      <c r="I18" s="116">
        <v>97.197268486839619</v>
      </c>
      <c r="J18" s="116">
        <v>97.54535015949989</v>
      </c>
      <c r="K18" s="116">
        <v>97.887462320158519</v>
      </c>
      <c r="L18" s="116">
        <v>98.22884021176904</v>
      </c>
      <c r="M18" s="116">
        <v>98.572592557833829</v>
      </c>
      <c r="N18" s="116">
        <v>98.851347789196666</v>
      </c>
      <c r="O18" s="116">
        <v>99.130780073837599</v>
      </c>
      <c r="P18" s="116">
        <v>99.477383672439998</v>
      </c>
      <c r="Q18" s="116">
        <v>99.759676745580151</v>
      </c>
      <c r="R18" s="116">
        <v>100.03179494762482</v>
      </c>
      <c r="S18" s="116">
        <v>100.30452345121597</v>
      </c>
      <c r="T18" s="116">
        <v>100.50966105853247</v>
      </c>
      <c r="U18" s="116">
        <v>100.78287589616852</v>
      </c>
      <c r="V18" s="116">
        <v>100.99411651895008</v>
      </c>
      <c r="W18" s="116">
        <v>101.19824331433021</v>
      </c>
      <c r="X18" s="116">
        <v>101.47141047215786</v>
      </c>
      <c r="Y18" s="116">
        <v>101.67905603739207</v>
      </c>
      <c r="Z18" s="116">
        <v>101.88796034956587</v>
      </c>
      <c r="AA18" s="116">
        <v>102.10720164418348</v>
      </c>
      <c r="AB18" s="116">
        <v>102.33617915566009</v>
      </c>
      <c r="AC18" s="116">
        <v>102.56453682962854</v>
      </c>
      <c r="AD18" s="116">
        <v>102.78417863463608</v>
      </c>
      <c r="AE18" s="116">
        <v>103.00484078754164</v>
      </c>
      <c r="AF18" s="116">
        <v>103.22604649026208</v>
      </c>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8"/>
    </row>
    <row r="19" spans="2:88" ht="38.25" x14ac:dyDescent="0.2">
      <c r="B19" s="92">
        <v>13</v>
      </c>
      <c r="C19" s="95" t="s">
        <v>196</v>
      </c>
      <c r="D19" s="47" t="s">
        <v>197</v>
      </c>
      <c r="E19" s="47" t="s">
        <v>198</v>
      </c>
      <c r="F19" s="47">
        <v>1</v>
      </c>
      <c r="G19" s="90"/>
      <c r="H19" s="118">
        <v>2.2073224369072268</v>
      </c>
      <c r="I19" s="118">
        <v>2.1966075057773944</v>
      </c>
      <c r="J19" s="118">
        <v>2.1833190331909682</v>
      </c>
      <c r="K19" s="118">
        <v>2.1718201177123126</v>
      </c>
      <c r="L19" s="118">
        <v>2.1610165292674601</v>
      </c>
      <c r="M19" s="118">
        <v>2.1504868411276417</v>
      </c>
      <c r="N19" s="118">
        <v>2.1403685011187532</v>
      </c>
      <c r="O19" s="118">
        <v>2.1314305071670896</v>
      </c>
      <c r="P19" s="118">
        <v>2.1265460835092762</v>
      </c>
      <c r="Q19" s="118">
        <v>2.1219600214637309</v>
      </c>
      <c r="R19" s="118">
        <v>2.1244390994236775</v>
      </c>
      <c r="S19" s="118">
        <v>2.1150271968454359</v>
      </c>
      <c r="T19" s="118">
        <v>2.1043260893941698</v>
      </c>
      <c r="U19" s="118">
        <v>2.0952536242233815</v>
      </c>
      <c r="V19" s="118">
        <v>2.0850211549785769</v>
      </c>
      <c r="W19" s="118">
        <v>2.0748047296463161</v>
      </c>
      <c r="X19" s="118">
        <v>2.0661924536016443</v>
      </c>
      <c r="Y19" s="118">
        <v>2.0563604454366597</v>
      </c>
      <c r="Z19" s="118">
        <v>2.046707565228338</v>
      </c>
      <c r="AA19" s="118">
        <v>2.0374148279415989</v>
      </c>
      <c r="AB19" s="118">
        <v>2.0284618670304995</v>
      </c>
      <c r="AC19" s="118">
        <v>2.0196320136866386</v>
      </c>
      <c r="AD19" s="118">
        <v>2.0107596980232159</v>
      </c>
      <c r="AE19" s="118">
        <v>2.0020389299486738</v>
      </c>
      <c r="AF19" s="118">
        <v>1.9948979240844251</v>
      </c>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8"/>
    </row>
    <row r="20" spans="2:88" ht="38.25" x14ac:dyDescent="0.2">
      <c r="B20" s="92">
        <v>14</v>
      </c>
      <c r="C20" s="95" t="s">
        <v>200</v>
      </c>
      <c r="D20" s="47" t="s">
        <v>201</v>
      </c>
      <c r="E20" s="47" t="s">
        <v>198</v>
      </c>
      <c r="F20" s="47">
        <v>1</v>
      </c>
      <c r="G20" s="90"/>
      <c r="H20" s="118">
        <v>2.5061674091375274</v>
      </c>
      <c r="I20" s="118">
        <v>2.4998094105616717</v>
      </c>
      <c r="J20" s="118">
        <v>2.4901627111811044</v>
      </c>
      <c r="K20" s="118">
        <v>2.4826211964417007</v>
      </c>
      <c r="L20" s="118">
        <v>2.4758298016983571</v>
      </c>
      <c r="M20" s="118">
        <v>2.4692674639782397</v>
      </c>
      <c r="N20" s="118">
        <v>2.4632346981282036</v>
      </c>
      <c r="O20" s="118">
        <v>2.4585567041176741</v>
      </c>
      <c r="P20" s="118">
        <v>2.4586772460010078</v>
      </c>
      <c r="Q20" s="118">
        <v>2.459200122508483</v>
      </c>
      <c r="R20" s="118">
        <v>2.468426824284764</v>
      </c>
      <c r="S20" s="118">
        <v>2.4628170768954663</v>
      </c>
      <c r="T20" s="118">
        <v>2.4556253849816607</v>
      </c>
      <c r="U20" s="118">
        <v>2.4502544890266145</v>
      </c>
      <c r="V20" s="118">
        <v>2.4434489472700633</v>
      </c>
      <c r="W20" s="118">
        <v>2.436581225668236</v>
      </c>
      <c r="X20" s="118">
        <v>2.4315202231408026</v>
      </c>
      <c r="Y20" s="118">
        <v>2.4249474005562637</v>
      </c>
      <c r="Z20" s="118">
        <v>2.4185065697867687</v>
      </c>
      <c r="AA20" s="118">
        <v>2.4124130402779502</v>
      </c>
      <c r="AB20" s="118">
        <v>2.4066444084147287</v>
      </c>
      <c r="AC20" s="118">
        <v>2.4009451002245128</v>
      </c>
      <c r="AD20" s="118">
        <v>2.3951178512268982</v>
      </c>
      <c r="AE20" s="118">
        <v>2.3893924748486812</v>
      </c>
      <c r="AF20" s="118">
        <v>2.3779540797206802</v>
      </c>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8"/>
    </row>
    <row r="21" spans="2:88" ht="38.25" x14ac:dyDescent="0.2">
      <c r="B21" s="92">
        <v>15</v>
      </c>
      <c r="C21" s="95" t="s">
        <v>203</v>
      </c>
      <c r="D21" s="47" t="s">
        <v>204</v>
      </c>
      <c r="E21" s="47" t="s">
        <v>205</v>
      </c>
      <c r="F21" s="47">
        <v>0</v>
      </c>
      <c r="G21" s="90"/>
      <c r="H21" s="119">
        <v>0.60307073183834781</v>
      </c>
      <c r="I21" s="119">
        <v>0.61285650475263986</v>
      </c>
      <c r="J21" s="119">
        <v>0.62284766625399612</v>
      </c>
      <c r="K21" s="119">
        <v>0.63224311198928207</v>
      </c>
      <c r="L21" s="119">
        <v>0.64127837032635837</v>
      </c>
      <c r="M21" s="119">
        <v>0.65004880097490625</v>
      </c>
      <c r="N21" s="119">
        <v>0.65829465886036354</v>
      </c>
      <c r="O21" s="119">
        <v>0.66615418814998495</v>
      </c>
      <c r="P21" s="119">
        <v>0.67342090369619323</v>
      </c>
      <c r="Q21" s="119">
        <v>0.68025645380096689</v>
      </c>
      <c r="R21" s="119">
        <v>0.68584079440782908</v>
      </c>
      <c r="S21" s="119">
        <v>0.69307688397771794</v>
      </c>
      <c r="T21" s="119">
        <v>0.70011521700491375</v>
      </c>
      <c r="U21" s="119">
        <v>0.70696181424595828</v>
      </c>
      <c r="V21" s="119">
        <v>0.71362270284578466</v>
      </c>
      <c r="W21" s="119">
        <v>0.72010354253964404</v>
      </c>
      <c r="X21" s="119">
        <v>0.72640982525824838</v>
      </c>
      <c r="Y21" s="119">
        <v>0.73254688057475714</v>
      </c>
      <c r="Z21" s="119">
        <v>0.73851988242660427</v>
      </c>
      <c r="AA21" s="119">
        <v>0.74433385439824051</v>
      </c>
      <c r="AB21" s="119">
        <v>0.74999349526775405</v>
      </c>
      <c r="AC21" s="119">
        <v>0.75550354783278229</v>
      </c>
      <c r="AD21" s="119">
        <v>0.76086844269605558</v>
      </c>
      <c r="AE21" s="119">
        <v>0.76609230929134997</v>
      </c>
      <c r="AF21" s="119">
        <v>0.77117951097325288</v>
      </c>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8"/>
      <c r="BX21" s="88"/>
      <c r="BY21" s="88"/>
      <c r="BZ21" s="88"/>
      <c r="CA21" s="88"/>
      <c r="CB21" s="88"/>
      <c r="CC21" s="88"/>
      <c r="CD21" s="88"/>
      <c r="CE21" s="88"/>
      <c r="CF21" s="88"/>
      <c r="CG21" s="88"/>
      <c r="CH21" s="88"/>
      <c r="CI21" s="88"/>
      <c r="CJ21" s="88"/>
    </row>
    <row r="22" spans="2:88" x14ac:dyDescent="0.2"/>
    <row r="23" spans="2:88" x14ac:dyDescent="0.2"/>
    <row r="24" spans="2:88" x14ac:dyDescent="0.2"/>
    <row r="25" spans="2:88" ht="15" x14ac:dyDescent="0.25">
      <c r="B25" s="53" t="s">
        <v>334</v>
      </c>
      <c r="C25" s="34"/>
    </row>
    <row r="26" spans="2:88" x14ac:dyDescent="0.2">
      <c r="B26" s="34"/>
      <c r="C26" s="34"/>
    </row>
    <row r="27" spans="2:88" x14ac:dyDescent="0.2">
      <c r="B27" s="54"/>
      <c r="C27" s="34" t="s">
        <v>335</v>
      </c>
    </row>
    <row r="28" spans="2:88" x14ac:dyDescent="0.2">
      <c r="B28" s="34"/>
      <c r="C28" s="34"/>
    </row>
    <row r="29" spans="2:88" x14ac:dyDescent="0.2">
      <c r="B29" s="55"/>
      <c r="C29" s="34" t="s">
        <v>336</v>
      </c>
    </row>
    <row r="30" spans="2:88" x14ac:dyDescent="0.2"/>
    <row r="31" spans="2:88" x14ac:dyDescent="0.2"/>
    <row r="32" spans="2:88" x14ac:dyDescent="0.2"/>
    <row r="33" spans="2:9" s="34" customFormat="1" ht="15" x14ac:dyDescent="0.25">
      <c r="B33" s="146" t="s">
        <v>339</v>
      </c>
      <c r="C33" s="147"/>
      <c r="D33" s="147"/>
      <c r="E33" s="147"/>
      <c r="F33" s="147"/>
      <c r="G33" s="147"/>
      <c r="H33" s="147"/>
      <c r="I33" s="148"/>
    </row>
    <row r="34" spans="2:9" x14ac:dyDescent="0.2"/>
    <row r="35" spans="2:9" s="14" customFormat="1" ht="13.5" x14ac:dyDescent="0.2">
      <c r="B35" s="89" t="s">
        <v>332</v>
      </c>
      <c r="C35" s="149" t="s">
        <v>330</v>
      </c>
      <c r="D35" s="149"/>
      <c r="E35" s="149"/>
      <c r="F35" s="149"/>
      <c r="G35" s="149"/>
      <c r="H35" s="149"/>
      <c r="I35" s="149"/>
    </row>
    <row r="36" spans="2:9" s="14" customFormat="1" ht="89.65" customHeight="1" x14ac:dyDescent="0.2">
      <c r="B36" s="65">
        <v>1</v>
      </c>
      <c r="C36" s="137" t="s">
        <v>159</v>
      </c>
      <c r="D36" s="138"/>
      <c r="E36" s="138"/>
      <c r="F36" s="138"/>
      <c r="G36" s="138"/>
      <c r="H36" s="138"/>
      <c r="I36" s="138"/>
    </row>
    <row r="37" spans="2:9" s="14" customFormat="1" ht="76.5" customHeight="1" x14ac:dyDescent="0.2">
      <c r="B37" s="65">
        <f>B36+1</f>
        <v>2</v>
      </c>
      <c r="C37" s="139" t="s">
        <v>162</v>
      </c>
      <c r="D37" s="140"/>
      <c r="E37" s="140"/>
      <c r="F37" s="140"/>
      <c r="G37" s="140"/>
      <c r="H37" s="140"/>
      <c r="I37" s="141"/>
    </row>
    <row r="38" spans="2:9" s="14" customFormat="1" ht="58.15" customHeight="1" x14ac:dyDescent="0.2">
      <c r="B38" s="65">
        <f t="shared" ref="B38:B50" si="0">B37+1</f>
        <v>3</v>
      </c>
      <c r="C38" s="139" t="s">
        <v>165</v>
      </c>
      <c r="D38" s="140"/>
      <c r="E38" s="140"/>
      <c r="F38" s="140"/>
      <c r="G38" s="140"/>
      <c r="H38" s="140"/>
      <c r="I38" s="141"/>
    </row>
    <row r="39" spans="2:9" s="14" customFormat="1" ht="73.150000000000006" customHeight="1" x14ac:dyDescent="0.2">
      <c r="B39" s="65">
        <f t="shared" si="0"/>
        <v>4</v>
      </c>
      <c r="C39" s="139" t="s">
        <v>168</v>
      </c>
      <c r="D39" s="140"/>
      <c r="E39" s="140"/>
      <c r="F39" s="140"/>
      <c r="G39" s="140"/>
      <c r="H39" s="140"/>
      <c r="I39" s="141"/>
    </row>
    <row r="40" spans="2:9" s="14" customFormat="1" ht="59.65" customHeight="1" x14ac:dyDescent="0.2">
      <c r="B40" s="65">
        <f t="shared" si="0"/>
        <v>5</v>
      </c>
      <c r="C40" s="139" t="s">
        <v>172</v>
      </c>
      <c r="D40" s="140"/>
      <c r="E40" s="140"/>
      <c r="F40" s="140"/>
      <c r="G40" s="140"/>
      <c r="H40" s="140"/>
      <c r="I40" s="141"/>
    </row>
    <row r="41" spans="2:9" s="14" customFormat="1" ht="52.15" customHeight="1" x14ac:dyDescent="0.2">
      <c r="B41" s="65">
        <f t="shared" si="0"/>
        <v>6</v>
      </c>
      <c r="C41" s="139" t="s">
        <v>175</v>
      </c>
      <c r="D41" s="140"/>
      <c r="E41" s="140"/>
      <c r="F41" s="140"/>
      <c r="G41" s="140"/>
      <c r="H41" s="140"/>
      <c r="I41" s="141"/>
    </row>
    <row r="42" spans="2:9" s="14" customFormat="1" ht="54.4" customHeight="1" x14ac:dyDescent="0.2">
      <c r="B42" s="65">
        <f t="shared" si="0"/>
        <v>7</v>
      </c>
      <c r="C42" s="139" t="s">
        <v>178</v>
      </c>
      <c r="D42" s="140"/>
      <c r="E42" s="140"/>
      <c r="F42" s="140"/>
      <c r="G42" s="140"/>
      <c r="H42" s="140"/>
      <c r="I42" s="141"/>
    </row>
    <row r="43" spans="2:9" s="14" customFormat="1" ht="67.150000000000006" customHeight="1" x14ac:dyDescent="0.2">
      <c r="B43" s="65">
        <f t="shared" si="0"/>
        <v>8</v>
      </c>
      <c r="C43" s="139" t="s">
        <v>181</v>
      </c>
      <c r="D43" s="140"/>
      <c r="E43" s="140"/>
      <c r="F43" s="140"/>
      <c r="G43" s="140"/>
      <c r="H43" s="140"/>
      <c r="I43" s="141"/>
    </row>
    <row r="44" spans="2:9" s="14" customFormat="1" ht="67.150000000000006" customHeight="1" x14ac:dyDescent="0.2">
      <c r="B44" s="65">
        <f t="shared" si="0"/>
        <v>9</v>
      </c>
      <c r="C44" s="139" t="s">
        <v>185</v>
      </c>
      <c r="D44" s="140"/>
      <c r="E44" s="140"/>
      <c r="F44" s="140"/>
      <c r="G44" s="140"/>
      <c r="H44" s="140"/>
      <c r="I44" s="141"/>
    </row>
    <row r="45" spans="2:9" s="14" customFormat="1" ht="56.65" customHeight="1" x14ac:dyDescent="0.2">
      <c r="B45" s="65">
        <f t="shared" si="0"/>
        <v>10</v>
      </c>
      <c r="C45" s="139" t="s">
        <v>189</v>
      </c>
      <c r="D45" s="140"/>
      <c r="E45" s="140"/>
      <c r="F45" s="140"/>
      <c r="G45" s="140"/>
      <c r="H45" s="140"/>
      <c r="I45" s="141"/>
    </row>
    <row r="46" spans="2:9" s="14" customFormat="1" ht="94.9" customHeight="1" x14ac:dyDescent="0.2">
      <c r="B46" s="65">
        <f t="shared" si="0"/>
        <v>11</v>
      </c>
      <c r="C46" s="139" t="s">
        <v>192</v>
      </c>
      <c r="D46" s="140"/>
      <c r="E46" s="140"/>
      <c r="F46" s="140"/>
      <c r="G46" s="140"/>
      <c r="H46" s="140"/>
      <c r="I46" s="141"/>
    </row>
    <row r="47" spans="2:9" s="14" customFormat="1" ht="47.65" customHeight="1" x14ac:dyDescent="0.2">
      <c r="B47" s="65">
        <f t="shared" si="0"/>
        <v>12</v>
      </c>
      <c r="C47" s="139" t="s">
        <v>195</v>
      </c>
      <c r="D47" s="140"/>
      <c r="E47" s="140"/>
      <c r="F47" s="140"/>
      <c r="G47" s="140"/>
      <c r="H47" s="140"/>
      <c r="I47" s="141"/>
    </row>
    <row r="48" spans="2:9" s="14" customFormat="1" ht="46.9" customHeight="1" x14ac:dyDescent="0.2">
      <c r="B48" s="65">
        <f t="shared" si="0"/>
        <v>13</v>
      </c>
      <c r="C48" s="139" t="s">
        <v>199</v>
      </c>
      <c r="D48" s="140"/>
      <c r="E48" s="140"/>
      <c r="F48" s="140"/>
      <c r="G48" s="140"/>
      <c r="H48" s="140"/>
      <c r="I48" s="141"/>
    </row>
    <row r="49" spans="2:9" s="14" customFormat="1" ht="31.15" customHeight="1" x14ac:dyDescent="0.2">
      <c r="B49" s="65">
        <f t="shared" si="0"/>
        <v>14</v>
      </c>
      <c r="C49" s="139" t="s">
        <v>202</v>
      </c>
      <c r="D49" s="140"/>
      <c r="E49" s="140"/>
      <c r="F49" s="140"/>
      <c r="G49" s="140"/>
      <c r="H49" s="140"/>
      <c r="I49" s="141"/>
    </row>
    <row r="50" spans="2:9" s="14" customFormat="1" ht="48.4" customHeight="1" x14ac:dyDescent="0.2">
      <c r="B50" s="65">
        <f t="shared" si="0"/>
        <v>15</v>
      </c>
      <c r="C50" s="139" t="s">
        <v>206</v>
      </c>
      <c r="D50" s="140"/>
      <c r="E50" s="140"/>
      <c r="F50" s="140"/>
      <c r="G50" s="140"/>
      <c r="H50" s="140"/>
      <c r="I50" s="141"/>
    </row>
    <row r="51" spans="2:9" s="14" customFormat="1" ht="12.75" x14ac:dyDescent="0.2"/>
    <row r="52" spans="2:9" s="14" customFormat="1" ht="12.75" x14ac:dyDescent="0.2"/>
    <row r="53" spans="2:9" s="14" customFormat="1" ht="12.75" x14ac:dyDescent="0.2"/>
    <row r="54" spans="2:9" s="14" customFormat="1" ht="12.75" x14ac:dyDescent="0.2"/>
    <row r="55" spans="2:9" x14ac:dyDescent="0.2"/>
    <row r="56" spans="2:9" x14ac:dyDescent="0.2"/>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sheetData>
  <sheetProtection algorithmName="SHA-512" hashValue="N20RBTJR9jCuuesPYesY9AnrjGIrr99989vGpG+GCRVkPhCusKNNauRNsw8ADuUuFv2gU2pbIK6DFq5Kgpe5Cg==" saltValue="OGOppFBFAQoUC2H6ndvNjA==" spinCount="100000" sheet="1" objects="1" scenarios="1"/>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3"/>
  <sheetViews>
    <sheetView showGridLines="0" zoomScaleNormal="100" workbookViewId="0">
      <selection activeCell="C15" sqref="C15"/>
    </sheetView>
  </sheetViews>
  <sheetFormatPr defaultColWidth="0" defaultRowHeight="14.25" zeroHeight="1" x14ac:dyDescent="0.2"/>
  <cols>
    <col min="1" max="1" width="2.375" style="7" customWidth="1"/>
    <col min="2" max="2" width="4.125" style="7" customWidth="1"/>
    <col min="3" max="3" width="70.625" style="7" customWidth="1"/>
    <col min="4" max="4" width="16.625" style="7" customWidth="1"/>
    <col min="5" max="5" width="14.625" style="7" customWidth="1"/>
    <col min="6" max="6" width="5.625" style="7" customWidth="1"/>
    <col min="7" max="7" width="3.25" style="7" customWidth="1"/>
    <col min="8" max="109" width="8.75" style="7" customWidth="1"/>
    <col min="110" max="16384" width="8.75" style="7" hidden="1"/>
  </cols>
  <sheetData>
    <row r="1" spans="1:88" ht="22.5" customHeight="1" x14ac:dyDescent="0.2">
      <c r="A1" s="34"/>
      <c r="B1" s="160" t="s">
        <v>207</v>
      </c>
      <c r="C1" s="160"/>
      <c r="D1" s="160"/>
      <c r="E1" s="160"/>
      <c r="F1" s="160"/>
      <c r="G1" s="77"/>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row>
    <row r="2" spans="1:88" ht="15" thickBot="1" x14ac:dyDescent="0.25">
      <c r="A2" s="37"/>
      <c r="B2" s="37"/>
      <c r="C2" s="37"/>
      <c r="D2" s="37"/>
      <c r="E2" s="37"/>
      <c r="F2" s="37"/>
      <c r="G2" s="7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row>
    <row r="3" spans="1:88" ht="17.25" thickBot="1" x14ac:dyDescent="0.25">
      <c r="A3" s="37"/>
      <c r="B3" s="142" t="s">
        <v>2</v>
      </c>
      <c r="C3" s="143"/>
      <c r="D3" s="152" t="str">
        <f>'Cover sheet'!C5</f>
        <v>Severn Trent</v>
      </c>
      <c r="E3" s="153"/>
      <c r="F3" s="154"/>
      <c r="G3" s="90"/>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row>
    <row r="4" spans="1:88" ht="17.25" thickBot="1" x14ac:dyDescent="0.25">
      <c r="A4" s="37"/>
      <c r="B4" s="97" t="s">
        <v>328</v>
      </c>
      <c r="C4" s="97"/>
      <c r="D4" s="152" t="str">
        <f>'Cover sheet'!C6</f>
        <v>Stafford</v>
      </c>
      <c r="E4" s="153"/>
      <c r="F4" s="154"/>
      <c r="G4" s="90"/>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row>
    <row r="5" spans="1:88" ht="16.5" thickBot="1" x14ac:dyDescent="0.35">
      <c r="A5" s="37"/>
      <c r="B5" s="37"/>
      <c r="C5" s="41"/>
      <c r="D5" s="41"/>
      <c r="E5" s="37"/>
      <c r="F5" s="37"/>
      <c r="G5" s="90"/>
      <c r="H5" s="156" t="s">
        <v>56</v>
      </c>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45" t="s">
        <v>57</v>
      </c>
      <c r="AH5" s="145"/>
      <c r="AI5" s="145"/>
      <c r="AJ5" s="145"/>
      <c r="AK5" s="145"/>
      <c r="AL5" s="145"/>
      <c r="AM5" s="145"/>
      <c r="AN5" s="145"/>
      <c r="AO5" s="145"/>
      <c r="AP5" s="145"/>
      <c r="AQ5" s="145"/>
      <c r="AR5" s="145"/>
      <c r="AS5" s="145"/>
      <c r="AT5" s="145"/>
      <c r="AU5" s="145"/>
      <c r="AV5" s="145"/>
      <c r="AW5" s="145"/>
      <c r="AX5" s="145"/>
      <c r="AY5" s="145"/>
      <c r="AZ5" s="145"/>
      <c r="BA5" s="145"/>
      <c r="BB5" s="145"/>
      <c r="BC5" s="145"/>
      <c r="BD5" s="145"/>
      <c r="BE5" s="145"/>
      <c r="BF5" s="145"/>
      <c r="BG5" s="145"/>
      <c r="BH5" s="145"/>
      <c r="BI5" s="145"/>
      <c r="BJ5" s="145"/>
      <c r="BK5" s="145"/>
      <c r="BL5" s="145"/>
      <c r="BM5" s="145"/>
      <c r="BN5" s="145"/>
      <c r="BO5" s="145"/>
      <c r="BP5" s="145"/>
      <c r="BQ5" s="145"/>
      <c r="BR5" s="145"/>
      <c r="BS5" s="145"/>
      <c r="BT5" s="145"/>
      <c r="BU5" s="145"/>
      <c r="BV5" s="145"/>
      <c r="BW5" s="145"/>
      <c r="BX5" s="145"/>
      <c r="BY5" s="145"/>
      <c r="BZ5" s="145"/>
      <c r="CA5" s="145"/>
      <c r="CB5" s="145"/>
      <c r="CC5" s="145"/>
      <c r="CD5" s="145"/>
      <c r="CE5" s="145"/>
      <c r="CF5" s="145"/>
      <c r="CG5" s="145"/>
      <c r="CH5" s="145"/>
      <c r="CI5" s="145"/>
      <c r="CJ5" s="145"/>
    </row>
    <row r="6" spans="1:88" ht="15" thickBot="1" x14ac:dyDescent="0.25">
      <c r="A6" s="34"/>
      <c r="B6" s="91" t="s">
        <v>332</v>
      </c>
      <c r="C6" s="42" t="s">
        <v>19</v>
      </c>
      <c r="D6" s="43" t="s">
        <v>20</v>
      </c>
      <c r="E6" s="43" t="s">
        <v>21</v>
      </c>
      <c r="F6" s="45" t="s">
        <v>331</v>
      </c>
      <c r="G6" s="90"/>
      <c r="H6" s="43" t="s">
        <v>58</v>
      </c>
      <c r="I6" s="43" t="s">
        <v>59</v>
      </c>
      <c r="J6" s="43" t="s">
        <v>60</v>
      </c>
      <c r="K6" s="43" t="s">
        <v>61</v>
      </c>
      <c r="L6" s="43" t="s">
        <v>62</v>
      </c>
      <c r="M6" s="43" t="s">
        <v>63</v>
      </c>
      <c r="N6" s="43" t="s">
        <v>64</v>
      </c>
      <c r="O6" s="43" t="s">
        <v>65</v>
      </c>
      <c r="P6" s="43" t="s">
        <v>66</v>
      </c>
      <c r="Q6" s="43" t="s">
        <v>67</v>
      </c>
      <c r="R6" s="43" t="s">
        <v>68</v>
      </c>
      <c r="S6" s="43" t="s">
        <v>69</v>
      </c>
      <c r="T6" s="43" t="s">
        <v>70</v>
      </c>
      <c r="U6" s="43" t="s">
        <v>71</v>
      </c>
      <c r="V6" s="43" t="s">
        <v>72</v>
      </c>
      <c r="W6" s="43" t="s">
        <v>73</v>
      </c>
      <c r="X6" s="43" t="s">
        <v>74</v>
      </c>
      <c r="Y6" s="43" t="s">
        <v>75</v>
      </c>
      <c r="Z6" s="43" t="s">
        <v>76</v>
      </c>
      <c r="AA6" s="43" t="s">
        <v>77</v>
      </c>
      <c r="AB6" s="43" t="s">
        <v>78</v>
      </c>
      <c r="AC6" s="43" t="s">
        <v>79</v>
      </c>
      <c r="AD6" s="43" t="s">
        <v>80</v>
      </c>
      <c r="AE6" s="43" t="s">
        <v>81</v>
      </c>
      <c r="AF6" s="43" t="s">
        <v>82</v>
      </c>
      <c r="AG6" s="43" t="s">
        <v>83</v>
      </c>
      <c r="AH6" s="43" t="s">
        <v>84</v>
      </c>
      <c r="AI6" s="43" t="s">
        <v>85</v>
      </c>
      <c r="AJ6" s="43" t="s">
        <v>86</v>
      </c>
      <c r="AK6" s="43" t="s">
        <v>87</v>
      </c>
      <c r="AL6" s="43" t="s">
        <v>88</v>
      </c>
      <c r="AM6" s="43" t="s">
        <v>89</v>
      </c>
      <c r="AN6" s="43" t="s">
        <v>90</v>
      </c>
      <c r="AO6" s="43" t="s">
        <v>91</v>
      </c>
      <c r="AP6" s="43" t="s">
        <v>92</v>
      </c>
      <c r="AQ6" s="43" t="s">
        <v>93</v>
      </c>
      <c r="AR6" s="43" t="s">
        <v>94</v>
      </c>
      <c r="AS6" s="43" t="s">
        <v>95</v>
      </c>
      <c r="AT6" s="43" t="s">
        <v>96</v>
      </c>
      <c r="AU6" s="43" t="s">
        <v>97</v>
      </c>
      <c r="AV6" s="43" t="s">
        <v>98</v>
      </c>
      <c r="AW6" s="43" t="s">
        <v>99</v>
      </c>
      <c r="AX6" s="43" t="s">
        <v>100</v>
      </c>
      <c r="AY6" s="43" t="s">
        <v>101</v>
      </c>
      <c r="AZ6" s="43" t="s">
        <v>102</v>
      </c>
      <c r="BA6" s="43" t="s">
        <v>103</v>
      </c>
      <c r="BB6" s="43" t="s">
        <v>104</v>
      </c>
      <c r="BC6" s="43" t="s">
        <v>105</v>
      </c>
      <c r="BD6" s="43" t="s">
        <v>106</v>
      </c>
      <c r="BE6" s="43" t="s">
        <v>107</v>
      </c>
      <c r="BF6" s="43" t="s">
        <v>108</v>
      </c>
      <c r="BG6" s="43" t="s">
        <v>109</v>
      </c>
      <c r="BH6" s="43" t="s">
        <v>110</v>
      </c>
      <c r="BI6" s="43" t="s">
        <v>111</v>
      </c>
      <c r="BJ6" s="43" t="s">
        <v>112</v>
      </c>
      <c r="BK6" s="43" t="s">
        <v>113</v>
      </c>
      <c r="BL6" s="43" t="s">
        <v>114</v>
      </c>
      <c r="BM6" s="43" t="s">
        <v>115</v>
      </c>
      <c r="BN6" s="43" t="s">
        <v>116</v>
      </c>
      <c r="BO6" s="43" t="s">
        <v>117</v>
      </c>
      <c r="BP6" s="43" t="s">
        <v>118</v>
      </c>
      <c r="BQ6" s="43" t="s">
        <v>119</v>
      </c>
      <c r="BR6" s="43" t="s">
        <v>120</v>
      </c>
      <c r="BS6" s="43" t="s">
        <v>121</v>
      </c>
      <c r="BT6" s="43" t="s">
        <v>122</v>
      </c>
      <c r="BU6" s="43" t="s">
        <v>123</v>
      </c>
      <c r="BV6" s="43" t="s">
        <v>124</v>
      </c>
      <c r="BW6" s="43" t="s">
        <v>125</v>
      </c>
      <c r="BX6" s="43" t="s">
        <v>126</v>
      </c>
      <c r="BY6" s="43" t="s">
        <v>127</v>
      </c>
      <c r="BZ6" s="43" t="s">
        <v>128</v>
      </c>
      <c r="CA6" s="43" t="s">
        <v>129</v>
      </c>
      <c r="CB6" s="43" t="s">
        <v>130</v>
      </c>
      <c r="CC6" s="43" t="s">
        <v>131</v>
      </c>
      <c r="CD6" s="43" t="s">
        <v>132</v>
      </c>
      <c r="CE6" s="43" t="s">
        <v>133</v>
      </c>
      <c r="CF6" s="43" t="s">
        <v>134</v>
      </c>
      <c r="CG6" s="43" t="s">
        <v>135</v>
      </c>
      <c r="CH6" s="43" t="s">
        <v>136</v>
      </c>
      <c r="CI6" s="43" t="s">
        <v>137</v>
      </c>
      <c r="CJ6" s="43" t="s">
        <v>138</v>
      </c>
    </row>
    <row r="7" spans="1:88" ht="51" x14ac:dyDescent="0.2">
      <c r="B7" s="92">
        <v>1</v>
      </c>
      <c r="C7" s="93" t="s">
        <v>208</v>
      </c>
      <c r="D7" s="80" t="s">
        <v>209</v>
      </c>
      <c r="E7" s="80" t="s">
        <v>45</v>
      </c>
      <c r="F7" s="80">
        <v>2</v>
      </c>
      <c r="G7" s="90"/>
      <c r="H7" s="116">
        <v>22.56019295811555</v>
      </c>
      <c r="I7" s="116">
        <v>22.594007464613586</v>
      </c>
      <c r="J7" s="116">
        <v>22.627184169835502</v>
      </c>
      <c r="K7" s="116">
        <v>22.658658512321647</v>
      </c>
      <c r="L7" s="116">
        <v>22.674382557571256</v>
      </c>
      <c r="M7" s="116">
        <v>22.715275896093438</v>
      </c>
      <c r="N7" s="116">
        <v>22.737341949748465</v>
      </c>
      <c r="O7" s="116">
        <v>22.761138726986914</v>
      </c>
      <c r="P7" s="116">
        <v>22.777572363788103</v>
      </c>
      <c r="Q7" s="116">
        <v>22.815968920323122</v>
      </c>
      <c r="R7" s="116">
        <v>22.804831962731988</v>
      </c>
      <c r="S7" s="116">
        <v>22.808942519805655</v>
      </c>
      <c r="T7" s="116">
        <v>22.793470158317234</v>
      </c>
      <c r="U7" s="116">
        <v>22.811500443448047</v>
      </c>
      <c r="V7" s="116">
        <v>22.810028547163981</v>
      </c>
      <c r="W7" s="116">
        <v>22.819505904543306</v>
      </c>
      <c r="X7" s="116">
        <v>22.822746022680022</v>
      </c>
      <c r="Y7" s="116">
        <v>22.848752590273733</v>
      </c>
      <c r="Z7" s="116">
        <v>22.861221370164898</v>
      </c>
      <c r="AA7" s="116">
        <v>22.874730429491581</v>
      </c>
      <c r="AB7" s="116">
        <v>22.875312580702666</v>
      </c>
      <c r="AC7" s="116">
        <v>22.903802839061896</v>
      </c>
      <c r="AD7" s="116">
        <v>22.918863674292105</v>
      </c>
      <c r="AE7" s="116">
        <v>22.933978072890792</v>
      </c>
      <c r="AF7" s="116">
        <v>22.936085048553011</v>
      </c>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3"/>
    </row>
    <row r="8" spans="1:88" ht="51" x14ac:dyDescent="0.2">
      <c r="B8" s="92">
        <f>B7+1</f>
        <v>2</v>
      </c>
      <c r="C8" s="95" t="s">
        <v>211</v>
      </c>
      <c r="D8" s="47" t="s">
        <v>212</v>
      </c>
      <c r="E8" s="47" t="s">
        <v>45</v>
      </c>
      <c r="F8" s="47">
        <v>2</v>
      </c>
      <c r="G8" s="90"/>
      <c r="H8" s="116">
        <v>22.839999046325669</v>
      </c>
      <c r="I8" s="116">
        <v>22.839999046325669</v>
      </c>
      <c r="J8" s="116">
        <v>22.839999046325669</v>
      </c>
      <c r="K8" s="116">
        <v>22.839999046325669</v>
      </c>
      <c r="L8" s="116">
        <v>22.839999046325669</v>
      </c>
      <c r="M8" s="116">
        <v>22.839999046325669</v>
      </c>
      <c r="N8" s="116">
        <v>22.839999046325669</v>
      </c>
      <c r="O8" s="116">
        <v>22.839999046325669</v>
      </c>
      <c r="P8" s="116">
        <v>22.839999046325669</v>
      </c>
      <c r="Q8" s="116">
        <v>22.839999046325669</v>
      </c>
      <c r="R8" s="116">
        <v>22.839999046325669</v>
      </c>
      <c r="S8" s="116">
        <v>22.839999046325669</v>
      </c>
      <c r="T8" s="116">
        <v>22.839999046325669</v>
      </c>
      <c r="U8" s="116">
        <v>22.839999046325669</v>
      </c>
      <c r="V8" s="116">
        <v>22.839999046325669</v>
      </c>
      <c r="W8" s="116">
        <v>22.839999046325669</v>
      </c>
      <c r="X8" s="116">
        <v>22.839999046325669</v>
      </c>
      <c r="Y8" s="116">
        <v>22.839999046325669</v>
      </c>
      <c r="Z8" s="116">
        <v>22.839999046325669</v>
      </c>
      <c r="AA8" s="116">
        <v>22.839999046325669</v>
      </c>
      <c r="AB8" s="116">
        <v>22.839999046325669</v>
      </c>
      <c r="AC8" s="116">
        <v>22.839999046325669</v>
      </c>
      <c r="AD8" s="116">
        <v>22.839999046325669</v>
      </c>
      <c r="AE8" s="116">
        <v>22.839999046325669</v>
      </c>
      <c r="AF8" s="116">
        <v>22.839999046325669</v>
      </c>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8"/>
    </row>
    <row r="9" spans="1:88" ht="51" x14ac:dyDescent="0.2">
      <c r="B9" s="92">
        <f t="shared" ref="B9:B11" si="0">B8+1</f>
        <v>3</v>
      </c>
      <c r="C9" s="95" t="s">
        <v>214</v>
      </c>
      <c r="D9" s="47" t="s">
        <v>215</v>
      </c>
      <c r="E9" s="47" t="s">
        <v>45</v>
      </c>
      <c r="F9" s="47">
        <v>2</v>
      </c>
      <c r="G9" s="90"/>
      <c r="H9" s="116">
        <v>24.239999046325668</v>
      </c>
      <c r="I9" s="116">
        <v>24.239999046325668</v>
      </c>
      <c r="J9" s="116">
        <v>24.239999046325668</v>
      </c>
      <c r="K9" s="116">
        <v>24.239999046325668</v>
      </c>
      <c r="L9" s="116">
        <v>24.239999046325668</v>
      </c>
      <c r="M9" s="116">
        <v>24.239999046325668</v>
      </c>
      <c r="N9" s="116">
        <v>24.239999046325668</v>
      </c>
      <c r="O9" s="116">
        <v>24.239999046325668</v>
      </c>
      <c r="P9" s="116">
        <v>24.239999046325668</v>
      </c>
      <c r="Q9" s="116">
        <v>24.239999046325668</v>
      </c>
      <c r="R9" s="116">
        <v>24.239999046325668</v>
      </c>
      <c r="S9" s="116">
        <v>24.239999046325668</v>
      </c>
      <c r="T9" s="116">
        <v>24.239999046325668</v>
      </c>
      <c r="U9" s="116">
        <v>24.239999046325668</v>
      </c>
      <c r="V9" s="116">
        <v>24.239999046325668</v>
      </c>
      <c r="W9" s="116">
        <v>24.239999046325668</v>
      </c>
      <c r="X9" s="116">
        <v>24.239999046325668</v>
      </c>
      <c r="Y9" s="116">
        <v>24.239999046325668</v>
      </c>
      <c r="Z9" s="116">
        <v>24.239999046325668</v>
      </c>
      <c r="AA9" s="116">
        <v>24.239999046325668</v>
      </c>
      <c r="AB9" s="116">
        <v>24.239999046325668</v>
      </c>
      <c r="AC9" s="116">
        <v>24.239999046325668</v>
      </c>
      <c r="AD9" s="116">
        <v>24.239999046325668</v>
      </c>
      <c r="AE9" s="116">
        <v>24.239999046325668</v>
      </c>
      <c r="AF9" s="116">
        <v>24.239999046325668</v>
      </c>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8"/>
    </row>
    <row r="10" spans="1:88" ht="51" x14ac:dyDescent="0.2">
      <c r="B10" s="92">
        <f t="shared" si="0"/>
        <v>4</v>
      </c>
      <c r="C10" s="95" t="s">
        <v>217</v>
      </c>
      <c r="D10" s="47" t="s">
        <v>218</v>
      </c>
      <c r="E10" s="47" t="s">
        <v>45</v>
      </c>
      <c r="F10" s="47">
        <v>2</v>
      </c>
      <c r="G10" s="90"/>
      <c r="H10" s="116">
        <v>1.146095221156384</v>
      </c>
      <c r="I10" s="116">
        <v>1.1091430738846539</v>
      </c>
      <c r="J10" s="116">
        <v>1.1150059628780979</v>
      </c>
      <c r="K10" s="116">
        <v>1.0950259529046571</v>
      </c>
      <c r="L10" s="116">
        <v>1.0468006169807269</v>
      </c>
      <c r="M10" s="116">
        <v>0.75678022728865002</v>
      </c>
      <c r="N10" s="116">
        <v>0.74642787550686895</v>
      </c>
      <c r="O10" s="116">
        <v>0.74293326764389001</v>
      </c>
      <c r="P10" s="116">
        <v>0.73343848165637004</v>
      </c>
      <c r="Q10" s="116">
        <v>0.74966481589642897</v>
      </c>
      <c r="R10" s="116">
        <v>0.76306930783545601</v>
      </c>
      <c r="S10" s="116">
        <v>0.75529300520048404</v>
      </c>
      <c r="T10" s="116">
        <v>0.774361075391368</v>
      </c>
      <c r="U10" s="116">
        <v>0.75396903748601396</v>
      </c>
      <c r="V10" s="116">
        <v>0.76188981424479496</v>
      </c>
      <c r="W10" s="116">
        <v>0.81399114994986599</v>
      </c>
      <c r="X10" s="116">
        <v>0.847699198189791</v>
      </c>
      <c r="Y10" s="116">
        <v>0.83027398770439298</v>
      </c>
      <c r="Z10" s="116">
        <v>0.86901127185909499</v>
      </c>
      <c r="AA10" s="116">
        <v>0.88028078041297497</v>
      </c>
      <c r="AB10" s="116">
        <v>1.05451299072014</v>
      </c>
      <c r="AC10" s="116">
        <v>1.0837481567398179</v>
      </c>
      <c r="AD10" s="116">
        <v>1.1023459302307881</v>
      </c>
      <c r="AE10" s="116">
        <v>1.1132432083850361</v>
      </c>
      <c r="AF10" s="116">
        <v>1.1484100518982261</v>
      </c>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8"/>
    </row>
    <row r="11" spans="1:88" ht="51" x14ac:dyDescent="0.2">
      <c r="B11" s="92">
        <f t="shared" si="0"/>
        <v>5</v>
      </c>
      <c r="C11" s="95" t="s">
        <v>220</v>
      </c>
      <c r="D11" s="47" t="s">
        <v>221</v>
      </c>
      <c r="E11" s="47" t="s">
        <v>45</v>
      </c>
      <c r="F11" s="47">
        <v>2</v>
      </c>
      <c r="G11" s="90"/>
      <c r="H11" s="116">
        <v>0.53371086705373361</v>
      </c>
      <c r="I11" s="116">
        <v>0.53684850782742766</v>
      </c>
      <c r="J11" s="116">
        <v>0.49780891361206803</v>
      </c>
      <c r="K11" s="116">
        <v>0.48631458109936343</v>
      </c>
      <c r="L11" s="116">
        <v>0.5188158717736846</v>
      </c>
      <c r="M11" s="116">
        <v>0.76794292294358002</v>
      </c>
      <c r="N11" s="116">
        <v>0.75622922107033341</v>
      </c>
      <c r="O11" s="116">
        <v>0.73592705169486372</v>
      </c>
      <c r="P11" s="116">
        <v>0.72898820088119487</v>
      </c>
      <c r="Q11" s="116">
        <v>0.67436531010611644</v>
      </c>
      <c r="R11" s="116">
        <v>0.67209777575822338</v>
      </c>
      <c r="S11" s="116">
        <v>0.67576352131952921</v>
      </c>
      <c r="T11" s="116">
        <v>0.67216781261706571</v>
      </c>
      <c r="U11" s="116">
        <v>0.67452956539160702</v>
      </c>
      <c r="V11" s="116">
        <v>0.6680806849168921</v>
      </c>
      <c r="W11" s="116">
        <v>0.60650199183249631</v>
      </c>
      <c r="X11" s="116">
        <v>0.56955382545585498</v>
      </c>
      <c r="Y11" s="116">
        <v>0.56097246834754166</v>
      </c>
      <c r="Z11" s="116">
        <v>0.50976640430167453</v>
      </c>
      <c r="AA11" s="116">
        <v>0.48498783642111143</v>
      </c>
      <c r="AB11" s="116">
        <v>0.31017347490286218</v>
      </c>
      <c r="AC11" s="116">
        <v>0.25244805052395369</v>
      </c>
      <c r="AD11" s="116">
        <v>0.21878944180277493</v>
      </c>
      <c r="AE11" s="116">
        <v>0.1927777650498399</v>
      </c>
      <c r="AF11" s="116">
        <v>0.15550394587443095</v>
      </c>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88"/>
    </row>
    <row r="12" spans="1:88" ht="13.9" customHeight="1" x14ac:dyDescent="0.2"/>
    <row r="13" spans="1:88" ht="13.9" customHeight="1" x14ac:dyDescent="0.2"/>
    <row r="14" spans="1:88" ht="13.9" customHeight="1" x14ac:dyDescent="0.2"/>
    <row r="15" spans="1:88" ht="13.9" customHeight="1" x14ac:dyDescent="0.25">
      <c r="B15" s="53" t="s">
        <v>334</v>
      </c>
      <c r="C15" s="34"/>
    </row>
    <row r="16" spans="1:88" ht="13.9" customHeight="1" x14ac:dyDescent="0.2">
      <c r="B16" s="34"/>
      <c r="C16" s="34"/>
    </row>
    <row r="17" spans="2:9" ht="13.9" customHeight="1" x14ac:dyDescent="0.2">
      <c r="B17" s="54"/>
      <c r="C17" s="34" t="s">
        <v>335</v>
      </c>
    </row>
    <row r="18" spans="2:9" ht="13.9" customHeight="1" x14ac:dyDescent="0.2">
      <c r="B18" s="34"/>
      <c r="C18" s="34"/>
    </row>
    <row r="19" spans="2:9" ht="13.9" customHeight="1" x14ac:dyDescent="0.2">
      <c r="B19" s="55"/>
      <c r="C19" s="34" t="s">
        <v>336</v>
      </c>
    </row>
    <row r="20" spans="2:9" ht="13.9" customHeight="1" x14ac:dyDescent="0.2"/>
    <row r="21" spans="2:9" ht="13.9" customHeight="1" x14ac:dyDescent="0.2"/>
    <row r="22" spans="2:9" ht="13.9" customHeight="1" x14ac:dyDescent="0.2"/>
    <row r="23" spans="2:9" s="34" customFormat="1" ht="13.9" customHeight="1" x14ac:dyDescent="0.25">
      <c r="B23" s="146" t="s">
        <v>340</v>
      </c>
      <c r="C23" s="147"/>
      <c r="D23" s="147"/>
      <c r="E23" s="147"/>
      <c r="F23" s="147"/>
      <c r="G23" s="147"/>
      <c r="H23" s="147"/>
      <c r="I23" s="148"/>
    </row>
    <row r="24" spans="2:9" ht="13.9" customHeight="1" x14ac:dyDescent="0.2"/>
    <row r="25" spans="2:9" s="14" customFormat="1" ht="13.5" x14ac:dyDescent="0.2">
      <c r="B25" s="89" t="s">
        <v>332</v>
      </c>
      <c r="C25" s="149" t="s">
        <v>330</v>
      </c>
      <c r="D25" s="149"/>
      <c r="E25" s="149"/>
      <c r="F25" s="149"/>
      <c r="G25" s="149"/>
      <c r="H25" s="149"/>
      <c r="I25" s="149"/>
    </row>
    <row r="26" spans="2:9" s="14" customFormat="1" ht="72.400000000000006" customHeight="1" x14ac:dyDescent="0.2">
      <c r="B26" s="65">
        <v>1</v>
      </c>
      <c r="C26" s="137" t="s">
        <v>210</v>
      </c>
      <c r="D26" s="138"/>
      <c r="E26" s="138"/>
      <c r="F26" s="138"/>
      <c r="G26" s="138"/>
      <c r="H26" s="138"/>
      <c r="I26" s="138"/>
    </row>
    <row r="27" spans="2:9" s="14" customFormat="1" ht="54" customHeight="1" x14ac:dyDescent="0.2">
      <c r="B27" s="65">
        <v>2</v>
      </c>
      <c r="C27" s="137" t="s">
        <v>213</v>
      </c>
      <c r="D27" s="138"/>
      <c r="E27" s="138"/>
      <c r="F27" s="138"/>
      <c r="G27" s="138"/>
      <c r="H27" s="138"/>
      <c r="I27" s="138"/>
    </row>
    <row r="28" spans="2:9" s="14" customFormat="1" ht="54" customHeight="1" x14ac:dyDescent="0.2">
      <c r="B28" s="65">
        <v>3</v>
      </c>
      <c r="C28" s="137" t="s">
        <v>216</v>
      </c>
      <c r="D28" s="138"/>
      <c r="E28" s="138"/>
      <c r="F28" s="138"/>
      <c r="G28" s="138"/>
      <c r="H28" s="138"/>
      <c r="I28" s="138"/>
    </row>
    <row r="29" spans="2:9" s="14" customFormat="1" ht="54" customHeight="1" x14ac:dyDescent="0.2">
      <c r="B29" s="65">
        <v>4</v>
      </c>
      <c r="C29" s="137" t="s">
        <v>219</v>
      </c>
      <c r="D29" s="138"/>
      <c r="E29" s="138"/>
      <c r="F29" s="138"/>
      <c r="G29" s="138"/>
      <c r="H29" s="138"/>
      <c r="I29" s="138"/>
    </row>
    <row r="30" spans="2:9" s="14" customFormat="1" ht="54" customHeight="1" x14ac:dyDescent="0.2">
      <c r="B30" s="65">
        <v>5</v>
      </c>
      <c r="C30" s="137" t="s">
        <v>222</v>
      </c>
      <c r="D30" s="138"/>
      <c r="E30" s="138"/>
      <c r="F30" s="138"/>
      <c r="G30" s="138"/>
      <c r="H30" s="138"/>
      <c r="I30" s="138"/>
    </row>
    <row r="31" spans="2:9" ht="54" customHeight="1" x14ac:dyDescent="0.2"/>
    <row r="32" spans="2:9" ht="54" customHeight="1" x14ac:dyDescent="0.2"/>
    <row r="33" ht="54" customHeight="1" x14ac:dyDescent="0.2"/>
    <row r="34" ht="54" customHeight="1" x14ac:dyDescent="0.2"/>
    <row r="35" ht="54" customHeight="1" x14ac:dyDescent="0.2"/>
    <row r="36" ht="54" customHeight="1" x14ac:dyDescent="0.2"/>
    <row r="37" ht="54" customHeight="1" x14ac:dyDescent="0.2"/>
    <row r="38" ht="54" customHeight="1" x14ac:dyDescent="0.2"/>
    <row r="39" ht="54" customHeight="1" x14ac:dyDescent="0.2"/>
    <row r="40" ht="54" customHeight="1" x14ac:dyDescent="0.2"/>
    <row r="41" ht="54" customHeight="1" x14ac:dyDescent="0.2"/>
    <row r="42" ht="54" customHeight="1" x14ac:dyDescent="0.2"/>
    <row r="43" ht="54" customHeight="1" x14ac:dyDescent="0.2"/>
    <row r="44" ht="54" customHeight="1" x14ac:dyDescent="0.2"/>
    <row r="45" ht="54" customHeight="1" x14ac:dyDescent="0.2"/>
    <row r="46" ht="54" customHeight="1" x14ac:dyDescent="0.2"/>
    <row r="47" ht="54" customHeight="1" x14ac:dyDescent="0.2"/>
    <row r="48" x14ac:dyDescent="0.2"/>
    <row r="49" x14ac:dyDescent="0.2"/>
    <row r="50" x14ac:dyDescent="0.2"/>
    <row r="51" x14ac:dyDescent="0.2"/>
    <row r="52" x14ac:dyDescent="0.2"/>
    <row r="53" x14ac:dyDescent="0.2"/>
  </sheetData>
  <sheetProtection algorithmName="SHA-512" hashValue="P1//ONMsFwKXdTiL+/YMwlbPYYMlcJpAbFb2dk2A0aWC7awTpxlnRMi2lpCU6mEBs6hBxEEdz+Bm599FYY8XnQ==" saltValue="fd4I4Amrj58SVxiNKPKZYw==" spinCount="100000" sheet="1" objects="1" scenarios="1"/>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45"/>
  <sheetViews>
    <sheetView showGridLines="0" topLeftCell="C1" zoomScaleNormal="100" workbookViewId="0">
      <selection activeCell="D16" sqref="D16"/>
    </sheetView>
  </sheetViews>
  <sheetFormatPr defaultColWidth="0" defaultRowHeight="14.25" zeroHeight="1" x14ac:dyDescent="0.2"/>
  <cols>
    <col min="1" max="1" width="2.625" style="7" customWidth="1"/>
    <col min="2" max="2" width="4.125" style="7" customWidth="1"/>
    <col min="3" max="3" width="70.625" style="7" customWidth="1"/>
    <col min="4" max="4" width="16.625" style="7" customWidth="1"/>
    <col min="5" max="5" width="14.625" style="7" customWidth="1"/>
    <col min="6" max="6" width="5.625" style="7" customWidth="1"/>
    <col min="7" max="7" width="2.625" style="7" customWidth="1"/>
    <col min="8" max="109" width="8.75" style="7" customWidth="1"/>
    <col min="110" max="16384" width="8.75" style="7" hidden="1"/>
  </cols>
  <sheetData>
    <row r="1" spans="1:88" ht="24" x14ac:dyDescent="0.2">
      <c r="A1" s="34"/>
      <c r="B1" s="8" t="s">
        <v>223</v>
      </c>
      <c r="C1" s="8"/>
      <c r="D1" s="32"/>
      <c r="E1" s="33"/>
      <c r="F1" s="32"/>
      <c r="G1" s="77"/>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row>
    <row r="2" spans="1:88" ht="15" thickBot="1" x14ac:dyDescent="0.25">
      <c r="A2" s="37"/>
      <c r="B2" s="37"/>
      <c r="C2" s="37"/>
      <c r="D2" s="37"/>
      <c r="E2" s="37"/>
      <c r="F2" s="37"/>
      <c r="G2" s="7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row>
    <row r="3" spans="1:88" ht="17.25" thickBot="1" x14ac:dyDescent="0.25">
      <c r="A3" s="37"/>
      <c r="B3" s="142" t="s">
        <v>2</v>
      </c>
      <c r="C3" s="143"/>
      <c r="D3" s="152" t="str">
        <f>'Cover sheet'!C5</f>
        <v>Severn Trent</v>
      </c>
      <c r="E3" s="153"/>
      <c r="F3" s="154"/>
      <c r="G3" s="90"/>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row>
    <row r="4" spans="1:88" ht="17.25" thickBot="1" x14ac:dyDescent="0.25">
      <c r="A4" s="37"/>
      <c r="B4" s="142" t="s">
        <v>328</v>
      </c>
      <c r="C4" s="143"/>
      <c r="D4" s="152" t="str">
        <f>'Cover sheet'!C6</f>
        <v>Stafford</v>
      </c>
      <c r="E4" s="153"/>
      <c r="F4" s="154"/>
      <c r="G4" s="90"/>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row>
    <row r="5" spans="1:88" ht="16.5" thickBot="1" x14ac:dyDescent="0.35">
      <c r="A5" s="37"/>
      <c r="B5" s="37"/>
      <c r="C5" s="41"/>
      <c r="D5" s="41"/>
      <c r="E5" s="37"/>
      <c r="F5" s="37"/>
      <c r="G5" s="90"/>
      <c r="H5" s="156" t="s">
        <v>56</v>
      </c>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45" t="s">
        <v>57</v>
      </c>
      <c r="AH5" s="145"/>
      <c r="AI5" s="145"/>
      <c r="AJ5" s="145"/>
      <c r="AK5" s="145"/>
      <c r="AL5" s="145"/>
      <c r="AM5" s="145"/>
      <c r="AN5" s="145"/>
      <c r="AO5" s="145"/>
      <c r="AP5" s="145"/>
      <c r="AQ5" s="145"/>
      <c r="AR5" s="145"/>
      <c r="AS5" s="145"/>
      <c r="AT5" s="145"/>
      <c r="AU5" s="145"/>
      <c r="AV5" s="145"/>
      <c r="AW5" s="145"/>
      <c r="AX5" s="145"/>
      <c r="AY5" s="145"/>
      <c r="AZ5" s="145"/>
      <c r="BA5" s="145"/>
      <c r="BB5" s="145"/>
      <c r="BC5" s="145"/>
      <c r="BD5" s="145"/>
      <c r="BE5" s="145"/>
      <c r="BF5" s="145"/>
      <c r="BG5" s="145"/>
      <c r="BH5" s="145"/>
      <c r="BI5" s="145"/>
      <c r="BJ5" s="145"/>
      <c r="BK5" s="145"/>
      <c r="BL5" s="145"/>
      <c r="BM5" s="145"/>
      <c r="BN5" s="145"/>
      <c r="BO5" s="145"/>
      <c r="BP5" s="145"/>
      <c r="BQ5" s="145"/>
      <c r="BR5" s="145"/>
      <c r="BS5" s="145"/>
      <c r="BT5" s="145"/>
      <c r="BU5" s="145"/>
      <c r="BV5" s="145"/>
      <c r="BW5" s="145"/>
      <c r="BX5" s="145"/>
      <c r="BY5" s="145"/>
      <c r="BZ5" s="145"/>
      <c r="CA5" s="145"/>
      <c r="CB5" s="145"/>
      <c r="CC5" s="145"/>
      <c r="CD5" s="145"/>
      <c r="CE5" s="145"/>
      <c r="CF5" s="145"/>
      <c r="CG5" s="145"/>
      <c r="CH5" s="145"/>
      <c r="CI5" s="145"/>
      <c r="CJ5" s="145"/>
    </row>
    <row r="6" spans="1:88" ht="15" thickBot="1" x14ac:dyDescent="0.25">
      <c r="A6" s="34"/>
      <c r="B6" s="91" t="s">
        <v>332</v>
      </c>
      <c r="C6" s="42" t="s">
        <v>19</v>
      </c>
      <c r="D6" s="43" t="s">
        <v>20</v>
      </c>
      <c r="E6" s="43" t="s">
        <v>21</v>
      </c>
      <c r="F6" s="45" t="s">
        <v>331</v>
      </c>
      <c r="G6" s="90"/>
      <c r="H6" s="43" t="s">
        <v>58</v>
      </c>
      <c r="I6" s="43" t="s">
        <v>59</v>
      </c>
      <c r="J6" s="43" t="s">
        <v>60</v>
      </c>
      <c r="K6" s="43" t="s">
        <v>61</v>
      </c>
      <c r="L6" s="43" t="s">
        <v>62</v>
      </c>
      <c r="M6" s="43" t="s">
        <v>63</v>
      </c>
      <c r="N6" s="43" t="s">
        <v>64</v>
      </c>
      <c r="O6" s="43" t="s">
        <v>65</v>
      </c>
      <c r="P6" s="43" t="s">
        <v>66</v>
      </c>
      <c r="Q6" s="43" t="s">
        <v>67</v>
      </c>
      <c r="R6" s="43" t="s">
        <v>68</v>
      </c>
      <c r="S6" s="43" t="s">
        <v>69</v>
      </c>
      <c r="T6" s="43" t="s">
        <v>70</v>
      </c>
      <c r="U6" s="43" t="s">
        <v>71</v>
      </c>
      <c r="V6" s="43" t="s">
        <v>72</v>
      </c>
      <c r="W6" s="43" t="s">
        <v>73</v>
      </c>
      <c r="X6" s="43" t="s">
        <v>74</v>
      </c>
      <c r="Y6" s="43" t="s">
        <v>75</v>
      </c>
      <c r="Z6" s="43" t="s">
        <v>76</v>
      </c>
      <c r="AA6" s="43" t="s">
        <v>77</v>
      </c>
      <c r="AB6" s="43" t="s">
        <v>78</v>
      </c>
      <c r="AC6" s="43" t="s">
        <v>79</v>
      </c>
      <c r="AD6" s="43" t="s">
        <v>80</v>
      </c>
      <c r="AE6" s="43" t="s">
        <v>81</v>
      </c>
      <c r="AF6" s="43" t="s">
        <v>82</v>
      </c>
      <c r="AG6" s="43" t="s">
        <v>83</v>
      </c>
      <c r="AH6" s="43" t="s">
        <v>84</v>
      </c>
      <c r="AI6" s="43" t="s">
        <v>85</v>
      </c>
      <c r="AJ6" s="43" t="s">
        <v>86</v>
      </c>
      <c r="AK6" s="43" t="s">
        <v>87</v>
      </c>
      <c r="AL6" s="43" t="s">
        <v>88</v>
      </c>
      <c r="AM6" s="43" t="s">
        <v>89</v>
      </c>
      <c r="AN6" s="43" t="s">
        <v>90</v>
      </c>
      <c r="AO6" s="43" t="s">
        <v>91</v>
      </c>
      <c r="AP6" s="43" t="s">
        <v>92</v>
      </c>
      <c r="AQ6" s="43" t="s">
        <v>93</v>
      </c>
      <c r="AR6" s="43" t="s">
        <v>94</v>
      </c>
      <c r="AS6" s="43" t="s">
        <v>95</v>
      </c>
      <c r="AT6" s="43" t="s">
        <v>96</v>
      </c>
      <c r="AU6" s="43" t="s">
        <v>97</v>
      </c>
      <c r="AV6" s="43" t="s">
        <v>98</v>
      </c>
      <c r="AW6" s="43" t="s">
        <v>99</v>
      </c>
      <c r="AX6" s="43" t="s">
        <v>100</v>
      </c>
      <c r="AY6" s="43" t="s">
        <v>101</v>
      </c>
      <c r="AZ6" s="43" t="s">
        <v>102</v>
      </c>
      <c r="BA6" s="43" t="s">
        <v>103</v>
      </c>
      <c r="BB6" s="43" t="s">
        <v>104</v>
      </c>
      <c r="BC6" s="43" t="s">
        <v>105</v>
      </c>
      <c r="BD6" s="43" t="s">
        <v>106</v>
      </c>
      <c r="BE6" s="43" t="s">
        <v>107</v>
      </c>
      <c r="BF6" s="43" t="s">
        <v>108</v>
      </c>
      <c r="BG6" s="43" t="s">
        <v>109</v>
      </c>
      <c r="BH6" s="43" t="s">
        <v>110</v>
      </c>
      <c r="BI6" s="43" t="s">
        <v>111</v>
      </c>
      <c r="BJ6" s="43" t="s">
        <v>112</v>
      </c>
      <c r="BK6" s="43" t="s">
        <v>113</v>
      </c>
      <c r="BL6" s="43" t="s">
        <v>114</v>
      </c>
      <c r="BM6" s="43" t="s">
        <v>115</v>
      </c>
      <c r="BN6" s="43" t="s">
        <v>116</v>
      </c>
      <c r="BO6" s="43" t="s">
        <v>117</v>
      </c>
      <c r="BP6" s="43" t="s">
        <v>118</v>
      </c>
      <c r="BQ6" s="43" t="s">
        <v>119</v>
      </c>
      <c r="BR6" s="43" t="s">
        <v>120</v>
      </c>
      <c r="BS6" s="43" t="s">
        <v>121</v>
      </c>
      <c r="BT6" s="43" t="s">
        <v>122</v>
      </c>
      <c r="BU6" s="43" t="s">
        <v>123</v>
      </c>
      <c r="BV6" s="43" t="s">
        <v>124</v>
      </c>
      <c r="BW6" s="43" t="s">
        <v>125</v>
      </c>
      <c r="BX6" s="43" t="s">
        <v>126</v>
      </c>
      <c r="BY6" s="43" t="s">
        <v>127</v>
      </c>
      <c r="BZ6" s="43" t="s">
        <v>128</v>
      </c>
      <c r="CA6" s="43" t="s">
        <v>129</v>
      </c>
      <c r="CB6" s="43" t="s">
        <v>130</v>
      </c>
      <c r="CC6" s="43" t="s">
        <v>131</v>
      </c>
      <c r="CD6" s="43" t="s">
        <v>132</v>
      </c>
      <c r="CE6" s="43" t="s">
        <v>133</v>
      </c>
      <c r="CF6" s="43" t="s">
        <v>134</v>
      </c>
      <c r="CG6" s="43" t="s">
        <v>135</v>
      </c>
      <c r="CH6" s="43" t="s">
        <v>136</v>
      </c>
      <c r="CI6" s="43" t="s">
        <v>137</v>
      </c>
      <c r="CJ6" s="43" t="s">
        <v>138</v>
      </c>
    </row>
    <row r="7" spans="1:88" ht="51.75" customHeight="1" x14ac:dyDescent="0.2">
      <c r="B7" s="92">
        <v>1</v>
      </c>
      <c r="C7" s="93" t="s">
        <v>139</v>
      </c>
      <c r="D7" s="80" t="s">
        <v>224</v>
      </c>
      <c r="E7" s="80" t="s">
        <v>45</v>
      </c>
      <c r="F7" s="80">
        <v>2</v>
      </c>
      <c r="G7" s="90"/>
      <c r="H7" s="116">
        <v>22.999999046325669</v>
      </c>
      <c r="I7" s="116">
        <v>22.999999046325669</v>
      </c>
      <c r="J7" s="116">
        <v>22.999999046325669</v>
      </c>
      <c r="K7" s="116">
        <v>22.999999046325669</v>
      </c>
      <c r="L7" s="116">
        <v>22.999999046325669</v>
      </c>
      <c r="M7" s="116">
        <v>22.999999046325669</v>
      </c>
      <c r="N7" s="116">
        <v>22.999999046325669</v>
      </c>
      <c r="O7" s="116">
        <v>22.999999046325669</v>
      </c>
      <c r="P7" s="116">
        <v>22.999999046325669</v>
      </c>
      <c r="Q7" s="116">
        <v>22.999999046325669</v>
      </c>
      <c r="R7" s="116">
        <v>22.999999046325669</v>
      </c>
      <c r="S7" s="116">
        <v>22.999999046325669</v>
      </c>
      <c r="T7" s="116">
        <v>22.999999046325669</v>
      </c>
      <c r="U7" s="116">
        <v>22.999999046325669</v>
      </c>
      <c r="V7" s="116">
        <v>22.999999046325669</v>
      </c>
      <c r="W7" s="116">
        <v>22.999999046325669</v>
      </c>
      <c r="X7" s="116">
        <v>22.999999046325669</v>
      </c>
      <c r="Y7" s="116">
        <v>22.999999046325669</v>
      </c>
      <c r="Z7" s="116">
        <v>22.999999046325669</v>
      </c>
      <c r="AA7" s="116">
        <v>22.999999046325669</v>
      </c>
      <c r="AB7" s="116">
        <v>22.999999046325669</v>
      </c>
      <c r="AC7" s="116">
        <v>22.999999046325669</v>
      </c>
      <c r="AD7" s="116">
        <v>22.999999046325669</v>
      </c>
      <c r="AE7" s="116">
        <v>22.999999046325669</v>
      </c>
      <c r="AF7" s="116">
        <v>22.999999046325669</v>
      </c>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3"/>
    </row>
    <row r="8" spans="1:88" ht="57.4" customHeight="1" x14ac:dyDescent="0.2">
      <c r="B8" s="92">
        <v>2</v>
      </c>
      <c r="C8" s="95" t="s">
        <v>150</v>
      </c>
      <c r="D8" s="47" t="s">
        <v>226</v>
      </c>
      <c r="E8" s="47" t="s">
        <v>45</v>
      </c>
      <c r="F8" s="47">
        <v>2</v>
      </c>
      <c r="G8" s="90"/>
      <c r="H8" s="116">
        <v>0</v>
      </c>
      <c r="I8" s="116">
        <v>0</v>
      </c>
      <c r="J8" s="116">
        <v>0</v>
      </c>
      <c r="K8" s="116">
        <v>0</v>
      </c>
      <c r="L8" s="116">
        <v>0</v>
      </c>
      <c r="M8" s="116">
        <v>0</v>
      </c>
      <c r="N8" s="116">
        <v>0</v>
      </c>
      <c r="O8" s="116">
        <v>0</v>
      </c>
      <c r="P8" s="116">
        <v>0</v>
      </c>
      <c r="Q8" s="116">
        <v>0</v>
      </c>
      <c r="R8" s="116">
        <v>0</v>
      </c>
      <c r="S8" s="116">
        <v>0</v>
      </c>
      <c r="T8" s="116">
        <v>0</v>
      </c>
      <c r="U8" s="116">
        <v>0</v>
      </c>
      <c r="V8" s="116">
        <v>0</v>
      </c>
      <c r="W8" s="116">
        <v>0</v>
      </c>
      <c r="X8" s="116">
        <v>0</v>
      </c>
      <c r="Y8" s="116">
        <v>0</v>
      </c>
      <c r="Z8" s="116">
        <v>0</v>
      </c>
      <c r="AA8" s="116">
        <v>0</v>
      </c>
      <c r="AB8" s="116">
        <v>0</v>
      </c>
      <c r="AC8" s="116">
        <v>0</v>
      </c>
      <c r="AD8" s="116">
        <v>0</v>
      </c>
      <c r="AE8" s="116">
        <v>0</v>
      </c>
      <c r="AF8" s="116">
        <v>0</v>
      </c>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8"/>
    </row>
    <row r="9" spans="1:88" ht="59.65" customHeight="1" x14ac:dyDescent="0.2">
      <c r="B9" s="92">
        <v>3</v>
      </c>
      <c r="C9" s="95" t="s">
        <v>153</v>
      </c>
      <c r="D9" s="47" t="s">
        <v>228</v>
      </c>
      <c r="E9" s="47" t="s">
        <v>45</v>
      </c>
      <c r="F9" s="47">
        <v>2</v>
      </c>
      <c r="G9" s="90"/>
      <c r="H9" s="116">
        <v>0.16</v>
      </c>
      <c r="I9" s="116">
        <v>0.16</v>
      </c>
      <c r="J9" s="116">
        <v>0.16</v>
      </c>
      <c r="K9" s="116">
        <v>0.16</v>
      </c>
      <c r="L9" s="116">
        <v>0.16</v>
      </c>
      <c r="M9" s="116">
        <v>0.16</v>
      </c>
      <c r="N9" s="116">
        <v>0.16</v>
      </c>
      <c r="O9" s="116">
        <v>0.16</v>
      </c>
      <c r="P9" s="116">
        <v>0.16</v>
      </c>
      <c r="Q9" s="116">
        <v>0.16</v>
      </c>
      <c r="R9" s="116">
        <v>0.16</v>
      </c>
      <c r="S9" s="116">
        <v>0.16</v>
      </c>
      <c r="T9" s="116">
        <v>0.16</v>
      </c>
      <c r="U9" s="116">
        <v>0.16</v>
      </c>
      <c r="V9" s="116">
        <v>0.16</v>
      </c>
      <c r="W9" s="116">
        <v>0.16</v>
      </c>
      <c r="X9" s="116">
        <v>0.16</v>
      </c>
      <c r="Y9" s="116">
        <v>0.16</v>
      </c>
      <c r="Z9" s="116">
        <v>0.16</v>
      </c>
      <c r="AA9" s="116">
        <v>0.16</v>
      </c>
      <c r="AB9" s="116">
        <v>0.16</v>
      </c>
      <c r="AC9" s="116">
        <v>0.16</v>
      </c>
      <c r="AD9" s="116">
        <v>0.16</v>
      </c>
      <c r="AE9" s="116">
        <v>0.16</v>
      </c>
      <c r="AF9" s="116">
        <v>0.16</v>
      </c>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88"/>
    </row>
    <row r="10" spans="1:88" x14ac:dyDescent="0.2"/>
    <row r="11" spans="1:88" x14ac:dyDescent="0.2"/>
    <row r="12" spans="1:88" x14ac:dyDescent="0.2"/>
    <row r="13" spans="1:88" ht="15" x14ac:dyDescent="0.25">
      <c r="B13" s="53" t="s">
        <v>334</v>
      </c>
      <c r="C13" s="34"/>
    </row>
    <row r="14" spans="1:88" x14ac:dyDescent="0.2">
      <c r="B14" s="34"/>
      <c r="C14" s="34"/>
    </row>
    <row r="15" spans="1:88" x14ac:dyDescent="0.2">
      <c r="B15" s="54"/>
      <c r="C15" s="34" t="s">
        <v>335</v>
      </c>
    </row>
    <row r="16" spans="1:88" x14ac:dyDescent="0.2">
      <c r="B16" s="34"/>
      <c r="C16" s="34"/>
    </row>
    <row r="17" spans="2:9" x14ac:dyDescent="0.2">
      <c r="B17" s="55"/>
      <c r="C17" s="34" t="s">
        <v>336</v>
      </c>
    </row>
    <row r="18" spans="2:9" x14ac:dyDescent="0.2"/>
    <row r="19" spans="2:9" x14ac:dyDescent="0.2"/>
    <row r="20" spans="2:9" x14ac:dyDescent="0.2"/>
    <row r="21" spans="2:9" s="34" customFormat="1" ht="15" x14ac:dyDescent="0.25">
      <c r="B21" s="146" t="s">
        <v>341</v>
      </c>
      <c r="C21" s="147"/>
      <c r="D21" s="147"/>
      <c r="E21" s="147"/>
      <c r="F21" s="147"/>
      <c r="G21" s="147"/>
      <c r="H21" s="147"/>
      <c r="I21" s="148"/>
    </row>
    <row r="22" spans="2:9" x14ac:dyDescent="0.2"/>
    <row r="23" spans="2:9" s="14" customFormat="1" ht="13.5" x14ac:dyDescent="0.2">
      <c r="B23" s="89" t="s">
        <v>332</v>
      </c>
      <c r="C23" s="149" t="s">
        <v>330</v>
      </c>
      <c r="D23" s="149"/>
      <c r="E23" s="149"/>
      <c r="F23" s="149"/>
      <c r="G23" s="149"/>
      <c r="H23" s="149"/>
      <c r="I23" s="149"/>
    </row>
    <row r="24" spans="2:9" s="14" customFormat="1" ht="75.400000000000006" customHeight="1" x14ac:dyDescent="0.2">
      <c r="B24" s="65">
        <v>1</v>
      </c>
      <c r="C24" s="137" t="s">
        <v>225</v>
      </c>
      <c r="D24" s="138"/>
      <c r="E24" s="138"/>
      <c r="F24" s="138"/>
      <c r="G24" s="138"/>
      <c r="H24" s="138"/>
      <c r="I24" s="138"/>
    </row>
    <row r="25" spans="2:9" s="14" customFormat="1" ht="118.5" customHeight="1" x14ac:dyDescent="0.2">
      <c r="B25" s="65">
        <v>2</v>
      </c>
      <c r="C25" s="137" t="s">
        <v>227</v>
      </c>
      <c r="D25" s="138"/>
      <c r="E25" s="138"/>
      <c r="F25" s="138"/>
      <c r="G25" s="138"/>
      <c r="H25" s="138"/>
      <c r="I25" s="138"/>
    </row>
    <row r="26" spans="2:9" s="14" customFormat="1" ht="85.5" customHeight="1" x14ac:dyDescent="0.2">
      <c r="B26" s="65">
        <v>3</v>
      </c>
      <c r="C26" s="137" t="s">
        <v>229</v>
      </c>
      <c r="D26" s="138"/>
      <c r="E26" s="138"/>
      <c r="F26" s="138"/>
      <c r="G26" s="138"/>
      <c r="H26" s="138"/>
      <c r="I26" s="138"/>
    </row>
    <row r="27" spans="2:9" x14ac:dyDescent="0.2"/>
    <row r="28" spans="2:9" x14ac:dyDescent="0.2"/>
    <row r="29" spans="2:9" x14ac:dyDescent="0.2"/>
    <row r="30" spans="2:9" x14ac:dyDescent="0.2"/>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sheetData>
  <sheetProtection algorithmName="SHA-512" hashValue="E9b6cDkKNGgfDygNZAdr/kI1c7weACt5bpxlOrHOKqZRTTaEKzy5jirS4+jyUxb1srGOPXYy07Bg19znBzHldw==" saltValue="Cmp0J9+6ZCg+E4hIX900Ew==" spinCount="100000" sheet="1" objects="1" scenarios="1"/>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F67"/>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C11" sqref="C11"/>
    </sheetView>
  </sheetViews>
  <sheetFormatPr defaultColWidth="0" defaultRowHeight="14.25" zeroHeight="1" x14ac:dyDescent="0.2"/>
  <cols>
    <col min="1" max="1" width="1.75" style="7" customWidth="1"/>
    <col min="2" max="2" width="4.125" style="7" customWidth="1"/>
    <col min="3" max="3" width="70.625" style="7" customWidth="1"/>
    <col min="4" max="4" width="16.625" style="7" customWidth="1"/>
    <col min="5" max="5" width="14.625" style="7" customWidth="1"/>
    <col min="6" max="6" width="5.625" style="7" customWidth="1"/>
    <col min="7" max="7" width="3.25" style="7" customWidth="1"/>
    <col min="8" max="109" width="8.75" style="7" customWidth="1"/>
    <col min="110" max="110" width="0" style="7" hidden="1" customWidth="1"/>
    <col min="111" max="16384" width="8.75" style="7" hidden="1"/>
  </cols>
  <sheetData>
    <row r="1" spans="2:88" ht="22.5" customHeight="1" x14ac:dyDescent="0.2">
      <c r="B1" s="160" t="s">
        <v>230</v>
      </c>
      <c r="C1" s="160"/>
      <c r="D1" s="160"/>
      <c r="E1" s="160"/>
      <c r="F1" s="160"/>
      <c r="G1" s="77"/>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row>
    <row r="2" spans="2:88" ht="15" thickBot="1" x14ac:dyDescent="0.25">
      <c r="C2" s="37"/>
      <c r="D2" s="37"/>
      <c r="E2" s="37"/>
      <c r="F2" s="37"/>
      <c r="G2" s="7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row>
    <row r="3" spans="2:88" ht="17.25" thickBot="1" x14ac:dyDescent="0.25">
      <c r="B3" s="142" t="s">
        <v>2</v>
      </c>
      <c r="C3" s="143"/>
      <c r="D3" s="152" t="str">
        <f>'Cover sheet'!C5</f>
        <v>Severn Trent</v>
      </c>
      <c r="E3" s="153"/>
      <c r="F3" s="154"/>
      <c r="G3" s="90"/>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row>
    <row r="4" spans="2:88" ht="17.25" thickBot="1" x14ac:dyDescent="0.25">
      <c r="B4" s="142" t="s">
        <v>328</v>
      </c>
      <c r="C4" s="143"/>
      <c r="D4" s="152" t="str">
        <f>'Cover sheet'!C6</f>
        <v>Stafford</v>
      </c>
      <c r="E4" s="153"/>
      <c r="F4" s="154"/>
      <c r="G4" s="90"/>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row>
    <row r="5" spans="2:88" ht="16.5" thickBot="1" x14ac:dyDescent="0.35">
      <c r="C5" s="41"/>
      <c r="D5" s="41"/>
      <c r="E5" s="37"/>
      <c r="F5" s="37"/>
      <c r="G5" s="90"/>
      <c r="H5" s="156" t="s">
        <v>56</v>
      </c>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45" t="s">
        <v>57</v>
      </c>
      <c r="AH5" s="145"/>
      <c r="AI5" s="145"/>
      <c r="AJ5" s="145"/>
      <c r="AK5" s="145"/>
      <c r="AL5" s="145"/>
      <c r="AM5" s="145"/>
      <c r="AN5" s="145"/>
      <c r="AO5" s="145"/>
      <c r="AP5" s="145"/>
      <c r="AQ5" s="145"/>
      <c r="AR5" s="145"/>
      <c r="AS5" s="145"/>
      <c r="AT5" s="145"/>
      <c r="AU5" s="145"/>
      <c r="AV5" s="145"/>
      <c r="AW5" s="145"/>
      <c r="AX5" s="145"/>
      <c r="AY5" s="145"/>
      <c r="AZ5" s="145"/>
      <c r="BA5" s="145"/>
      <c r="BB5" s="145"/>
      <c r="BC5" s="145"/>
      <c r="BD5" s="145"/>
      <c r="BE5" s="145"/>
      <c r="BF5" s="145"/>
      <c r="BG5" s="145"/>
      <c r="BH5" s="145"/>
      <c r="BI5" s="145"/>
      <c r="BJ5" s="145"/>
      <c r="BK5" s="145"/>
      <c r="BL5" s="145"/>
      <c r="BM5" s="145"/>
      <c r="BN5" s="145"/>
      <c r="BO5" s="145"/>
      <c r="BP5" s="145"/>
      <c r="BQ5" s="145"/>
      <c r="BR5" s="145"/>
      <c r="BS5" s="145"/>
      <c r="BT5" s="145"/>
      <c r="BU5" s="145"/>
      <c r="BV5" s="145"/>
      <c r="BW5" s="145"/>
      <c r="BX5" s="145"/>
      <c r="BY5" s="145"/>
      <c r="BZ5" s="145"/>
      <c r="CA5" s="145"/>
      <c r="CB5" s="145"/>
      <c r="CC5" s="145"/>
      <c r="CD5" s="145"/>
      <c r="CE5" s="145"/>
      <c r="CF5" s="145"/>
      <c r="CG5" s="145"/>
      <c r="CH5" s="145"/>
      <c r="CI5" s="145"/>
      <c r="CJ5" s="145"/>
    </row>
    <row r="6" spans="2:88" ht="15" thickBot="1" x14ac:dyDescent="0.25">
      <c r="B6" s="91" t="s">
        <v>332</v>
      </c>
      <c r="C6" s="42" t="s">
        <v>19</v>
      </c>
      <c r="D6" s="43" t="s">
        <v>20</v>
      </c>
      <c r="E6" s="43" t="s">
        <v>21</v>
      </c>
      <c r="F6" s="45" t="s">
        <v>331</v>
      </c>
      <c r="G6" s="90"/>
      <c r="H6" s="43" t="s">
        <v>58</v>
      </c>
      <c r="I6" s="43" t="s">
        <v>59</v>
      </c>
      <c r="J6" s="43" t="s">
        <v>60</v>
      </c>
      <c r="K6" s="43" t="s">
        <v>61</v>
      </c>
      <c r="L6" s="43" t="s">
        <v>62</v>
      </c>
      <c r="M6" s="43" t="s">
        <v>63</v>
      </c>
      <c r="N6" s="43" t="s">
        <v>64</v>
      </c>
      <c r="O6" s="43" t="s">
        <v>65</v>
      </c>
      <c r="P6" s="43" t="s">
        <v>66</v>
      </c>
      <c r="Q6" s="43" t="s">
        <v>67</v>
      </c>
      <c r="R6" s="43" t="s">
        <v>68</v>
      </c>
      <c r="S6" s="43" t="s">
        <v>69</v>
      </c>
      <c r="T6" s="43" t="s">
        <v>70</v>
      </c>
      <c r="U6" s="43" t="s">
        <v>71</v>
      </c>
      <c r="V6" s="43" t="s">
        <v>72</v>
      </c>
      <c r="W6" s="43" t="s">
        <v>73</v>
      </c>
      <c r="X6" s="43" t="s">
        <v>74</v>
      </c>
      <c r="Y6" s="43" t="s">
        <v>75</v>
      </c>
      <c r="Z6" s="43" t="s">
        <v>76</v>
      </c>
      <c r="AA6" s="43" t="s">
        <v>77</v>
      </c>
      <c r="AB6" s="43" t="s">
        <v>78</v>
      </c>
      <c r="AC6" s="43" t="s">
        <v>79</v>
      </c>
      <c r="AD6" s="43" t="s">
        <v>80</v>
      </c>
      <c r="AE6" s="43" t="s">
        <v>81</v>
      </c>
      <c r="AF6" s="43" t="s">
        <v>82</v>
      </c>
      <c r="AG6" s="43" t="s">
        <v>83</v>
      </c>
      <c r="AH6" s="43" t="s">
        <v>84</v>
      </c>
      <c r="AI6" s="43" t="s">
        <v>85</v>
      </c>
      <c r="AJ6" s="43" t="s">
        <v>86</v>
      </c>
      <c r="AK6" s="43" t="s">
        <v>87</v>
      </c>
      <c r="AL6" s="43" t="s">
        <v>88</v>
      </c>
      <c r="AM6" s="43" t="s">
        <v>89</v>
      </c>
      <c r="AN6" s="43" t="s">
        <v>90</v>
      </c>
      <c r="AO6" s="43" t="s">
        <v>91</v>
      </c>
      <c r="AP6" s="43" t="s">
        <v>92</v>
      </c>
      <c r="AQ6" s="43" t="s">
        <v>93</v>
      </c>
      <c r="AR6" s="43" t="s">
        <v>94</v>
      </c>
      <c r="AS6" s="43" t="s">
        <v>95</v>
      </c>
      <c r="AT6" s="43" t="s">
        <v>96</v>
      </c>
      <c r="AU6" s="43" t="s">
        <v>97</v>
      </c>
      <c r="AV6" s="43" t="s">
        <v>98</v>
      </c>
      <c r="AW6" s="43" t="s">
        <v>99</v>
      </c>
      <c r="AX6" s="43" t="s">
        <v>100</v>
      </c>
      <c r="AY6" s="43" t="s">
        <v>101</v>
      </c>
      <c r="AZ6" s="43" t="s">
        <v>102</v>
      </c>
      <c r="BA6" s="43" t="s">
        <v>103</v>
      </c>
      <c r="BB6" s="43" t="s">
        <v>104</v>
      </c>
      <c r="BC6" s="43" t="s">
        <v>105</v>
      </c>
      <c r="BD6" s="43" t="s">
        <v>106</v>
      </c>
      <c r="BE6" s="43" t="s">
        <v>107</v>
      </c>
      <c r="BF6" s="43" t="s">
        <v>108</v>
      </c>
      <c r="BG6" s="43" t="s">
        <v>109</v>
      </c>
      <c r="BH6" s="43" t="s">
        <v>110</v>
      </c>
      <c r="BI6" s="43" t="s">
        <v>111</v>
      </c>
      <c r="BJ6" s="43" t="s">
        <v>112</v>
      </c>
      <c r="BK6" s="43" t="s">
        <v>113</v>
      </c>
      <c r="BL6" s="43" t="s">
        <v>114</v>
      </c>
      <c r="BM6" s="43" t="s">
        <v>115</v>
      </c>
      <c r="BN6" s="43" t="s">
        <v>116</v>
      </c>
      <c r="BO6" s="43" t="s">
        <v>117</v>
      </c>
      <c r="BP6" s="43" t="s">
        <v>118</v>
      </c>
      <c r="BQ6" s="43" t="s">
        <v>119</v>
      </c>
      <c r="BR6" s="43" t="s">
        <v>120</v>
      </c>
      <c r="BS6" s="43" t="s">
        <v>121</v>
      </c>
      <c r="BT6" s="43" t="s">
        <v>122</v>
      </c>
      <c r="BU6" s="43" t="s">
        <v>123</v>
      </c>
      <c r="BV6" s="43" t="s">
        <v>124</v>
      </c>
      <c r="BW6" s="43" t="s">
        <v>125</v>
      </c>
      <c r="BX6" s="43" t="s">
        <v>126</v>
      </c>
      <c r="BY6" s="43" t="s">
        <v>127</v>
      </c>
      <c r="BZ6" s="43" t="s">
        <v>128</v>
      </c>
      <c r="CA6" s="43" t="s">
        <v>129</v>
      </c>
      <c r="CB6" s="43" t="s">
        <v>130</v>
      </c>
      <c r="CC6" s="43" t="s">
        <v>131</v>
      </c>
      <c r="CD6" s="43" t="s">
        <v>132</v>
      </c>
      <c r="CE6" s="43" t="s">
        <v>133</v>
      </c>
      <c r="CF6" s="43" t="s">
        <v>134</v>
      </c>
      <c r="CG6" s="43" t="s">
        <v>135</v>
      </c>
      <c r="CH6" s="43" t="s">
        <v>136</v>
      </c>
      <c r="CI6" s="43" t="s">
        <v>137</v>
      </c>
      <c r="CJ6" s="43" t="s">
        <v>138</v>
      </c>
    </row>
    <row r="7" spans="2:88" ht="51" x14ac:dyDescent="0.2">
      <c r="B7" s="92">
        <v>1</v>
      </c>
      <c r="C7" s="93" t="s">
        <v>157</v>
      </c>
      <c r="D7" s="80" t="s">
        <v>231</v>
      </c>
      <c r="E7" s="80" t="s">
        <v>45</v>
      </c>
      <c r="F7" s="80">
        <v>2</v>
      </c>
      <c r="H7" s="116">
        <v>4.9138678257658679</v>
      </c>
      <c r="I7" s="116">
        <v>4.9434822083603001</v>
      </c>
      <c r="J7" s="116">
        <v>4.9642325207957594</v>
      </c>
      <c r="K7" s="116">
        <v>4.98349755940135</v>
      </c>
      <c r="L7" s="116">
        <v>4.9840597938065425</v>
      </c>
      <c r="M7" s="116">
        <v>5.0052136407472823</v>
      </c>
      <c r="N7" s="116">
        <v>5.0118409446392427</v>
      </c>
      <c r="O7" s="116">
        <v>5.0181609293926002</v>
      </c>
      <c r="P7" s="116">
        <v>5.0104101826281235</v>
      </c>
      <c r="Q7" s="116">
        <v>5.0295312307953264</v>
      </c>
      <c r="R7" s="116">
        <v>5.0361411101225642</v>
      </c>
      <c r="S7" s="116">
        <v>5.0429887013713159</v>
      </c>
      <c r="T7" s="116">
        <v>5.0355236483890051</v>
      </c>
      <c r="U7" s="116">
        <v>5.0546469321603613</v>
      </c>
      <c r="V7" s="116">
        <v>5.0591719775355362</v>
      </c>
      <c r="W7" s="116">
        <v>5.063349971603806</v>
      </c>
      <c r="X7" s="116">
        <v>5.0531117636918674</v>
      </c>
      <c r="Y7" s="116">
        <v>5.0717497448906474</v>
      </c>
      <c r="Z7" s="116">
        <v>5.0770117386765792</v>
      </c>
      <c r="AA7" s="116">
        <v>5.0824307703369467</v>
      </c>
      <c r="AB7" s="116">
        <v>5.0740866690549709</v>
      </c>
      <c r="AC7" s="116">
        <v>5.093781663720625</v>
      </c>
      <c r="AD7" s="116">
        <v>5.0997182409859265</v>
      </c>
      <c r="AE7" s="116">
        <v>5.1057670852594175</v>
      </c>
      <c r="AF7" s="116">
        <v>5.09796140489102</v>
      </c>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3"/>
    </row>
    <row r="8" spans="2:88" ht="51" x14ac:dyDescent="0.2">
      <c r="B8" s="92">
        <v>2</v>
      </c>
      <c r="C8" s="95" t="s">
        <v>160</v>
      </c>
      <c r="D8" s="47" t="s">
        <v>233</v>
      </c>
      <c r="E8" s="47" t="s">
        <v>45</v>
      </c>
      <c r="F8" s="47">
        <v>2</v>
      </c>
      <c r="H8" s="116">
        <v>6.1788358360066978E-2</v>
      </c>
      <c r="I8" s="116">
        <v>6.1788358360066978E-2</v>
      </c>
      <c r="J8" s="116">
        <v>6.1788358360066978E-2</v>
      </c>
      <c r="K8" s="116">
        <v>6.1788358360066978E-2</v>
      </c>
      <c r="L8" s="116">
        <v>6.1788358360066978E-2</v>
      </c>
      <c r="M8" s="116">
        <v>6.1788358360066978E-2</v>
      </c>
      <c r="N8" s="116">
        <v>6.1788358360066978E-2</v>
      </c>
      <c r="O8" s="116">
        <v>6.1788358360066978E-2</v>
      </c>
      <c r="P8" s="116">
        <v>6.1788358360066978E-2</v>
      </c>
      <c r="Q8" s="116">
        <v>6.1788358360066978E-2</v>
      </c>
      <c r="R8" s="116">
        <v>6.1788358360066978E-2</v>
      </c>
      <c r="S8" s="116">
        <v>6.1788358360066978E-2</v>
      </c>
      <c r="T8" s="116">
        <v>6.1788358360066978E-2</v>
      </c>
      <c r="U8" s="116">
        <v>6.1788358360066978E-2</v>
      </c>
      <c r="V8" s="116">
        <v>6.1788358360066978E-2</v>
      </c>
      <c r="W8" s="116">
        <v>6.1788358360066978E-2</v>
      </c>
      <c r="X8" s="116">
        <v>6.1788358360066978E-2</v>
      </c>
      <c r="Y8" s="116">
        <v>6.1788358360066978E-2</v>
      </c>
      <c r="Z8" s="116">
        <v>6.1788358360066978E-2</v>
      </c>
      <c r="AA8" s="116">
        <v>6.1788358360066978E-2</v>
      </c>
      <c r="AB8" s="116">
        <v>6.1788358360066978E-2</v>
      </c>
      <c r="AC8" s="116">
        <v>6.1788358360066978E-2</v>
      </c>
      <c r="AD8" s="116">
        <v>6.1788358360066978E-2</v>
      </c>
      <c r="AE8" s="116">
        <v>6.1788358360066978E-2</v>
      </c>
      <c r="AF8" s="116">
        <v>6.1788358360066978E-2</v>
      </c>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8"/>
    </row>
    <row r="9" spans="2:88" ht="51" x14ac:dyDescent="0.2">
      <c r="B9" s="92">
        <v>3</v>
      </c>
      <c r="C9" s="95" t="s">
        <v>163</v>
      </c>
      <c r="D9" s="47" t="s">
        <v>235</v>
      </c>
      <c r="E9" s="47" t="s">
        <v>45</v>
      </c>
      <c r="F9" s="47">
        <v>2</v>
      </c>
      <c r="H9" s="116">
        <v>6.4346539696106744</v>
      </c>
      <c r="I9" s="116">
        <v>6.553576247925105</v>
      </c>
      <c r="J9" s="116">
        <v>6.6804734177253176</v>
      </c>
      <c r="K9" s="116">
        <v>6.802093025501506</v>
      </c>
      <c r="L9" s="116">
        <v>6.9227644648406397</v>
      </c>
      <c r="M9" s="116">
        <v>11.281718238019694</v>
      </c>
      <c r="N9" s="116">
        <v>11.307037487024152</v>
      </c>
      <c r="O9" s="116">
        <v>11.344993456631943</v>
      </c>
      <c r="P9" s="116">
        <v>11.388899217872138</v>
      </c>
      <c r="Q9" s="116">
        <v>11.418651546128633</v>
      </c>
      <c r="R9" s="116">
        <v>11.410632377886939</v>
      </c>
      <c r="S9" s="116">
        <v>11.42787021161395</v>
      </c>
      <c r="T9" s="116">
        <v>11.439775357920244</v>
      </c>
      <c r="U9" s="116">
        <v>11.449197878057927</v>
      </c>
      <c r="V9" s="116">
        <v>11.407915310662522</v>
      </c>
      <c r="W9" s="116">
        <v>11.37146014883114</v>
      </c>
      <c r="X9" s="116">
        <v>11.346647656592999</v>
      </c>
      <c r="Y9" s="116">
        <v>11.327399965603103</v>
      </c>
      <c r="Z9" s="116">
        <v>11.291368332161305</v>
      </c>
      <c r="AA9" s="116">
        <v>11.287437845233466</v>
      </c>
      <c r="AB9" s="116">
        <v>11.322170924597277</v>
      </c>
      <c r="AC9" s="116">
        <v>11.346756954780641</v>
      </c>
      <c r="AD9" s="116">
        <v>11.389697905459105</v>
      </c>
      <c r="AE9" s="116">
        <v>11.421662354864615</v>
      </c>
      <c r="AF9" s="116">
        <v>11.669942760042568</v>
      </c>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8"/>
    </row>
    <row r="10" spans="2:88" ht="51" x14ac:dyDescent="0.2">
      <c r="B10" s="92">
        <v>4</v>
      </c>
      <c r="C10" s="95" t="s">
        <v>237</v>
      </c>
      <c r="D10" s="47" t="s">
        <v>238</v>
      </c>
      <c r="E10" s="47" t="s">
        <v>45</v>
      </c>
      <c r="F10" s="47">
        <v>2</v>
      </c>
      <c r="H10" s="116">
        <v>5.1807916928050091</v>
      </c>
      <c r="I10" s="116">
        <v>5.0660695383941832</v>
      </c>
      <c r="J10" s="116">
        <v>4.9515987613804286</v>
      </c>
      <c r="K10" s="116">
        <v>4.8421884574847915</v>
      </c>
      <c r="L10" s="116">
        <v>4.7366788289900734</v>
      </c>
      <c r="M10" s="116">
        <v>-5.5511151231257827E-16</v>
      </c>
      <c r="N10" s="116">
        <v>-5.5511151231257827E-16</v>
      </c>
      <c r="O10" s="116">
        <v>-6.106226635438361E-16</v>
      </c>
      <c r="P10" s="116">
        <v>0</v>
      </c>
      <c r="Q10" s="116">
        <v>0</v>
      </c>
      <c r="R10" s="116">
        <v>0</v>
      </c>
      <c r="S10" s="116">
        <v>0</v>
      </c>
      <c r="T10" s="116">
        <v>0</v>
      </c>
      <c r="U10" s="116">
        <v>0</v>
      </c>
      <c r="V10" s="116">
        <v>0</v>
      </c>
      <c r="W10" s="116">
        <v>0</v>
      </c>
      <c r="X10" s="116">
        <v>0</v>
      </c>
      <c r="Y10" s="116">
        <v>0</v>
      </c>
      <c r="Z10" s="116">
        <v>0</v>
      </c>
      <c r="AA10" s="116">
        <v>0</v>
      </c>
      <c r="AB10" s="116">
        <v>0</v>
      </c>
      <c r="AC10" s="116">
        <v>0</v>
      </c>
      <c r="AD10" s="116">
        <v>0</v>
      </c>
      <c r="AE10" s="116">
        <v>0</v>
      </c>
      <c r="AF10" s="116">
        <v>0</v>
      </c>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8"/>
    </row>
    <row r="11" spans="2:88" ht="51" x14ac:dyDescent="0.2">
      <c r="B11" s="92">
        <v>5</v>
      </c>
      <c r="C11" s="95" t="s">
        <v>169</v>
      </c>
      <c r="D11" s="47" t="s">
        <v>240</v>
      </c>
      <c r="E11" s="47" t="s">
        <v>171</v>
      </c>
      <c r="F11" s="47">
        <v>1</v>
      </c>
      <c r="H11" s="118">
        <v>113.5</v>
      </c>
      <c r="I11" s="118">
        <v>113.3</v>
      </c>
      <c r="J11" s="118">
        <v>113.2</v>
      </c>
      <c r="K11" s="118">
        <v>113.2</v>
      </c>
      <c r="L11" s="118">
        <v>113.2</v>
      </c>
      <c r="M11" s="118">
        <v>117.4</v>
      </c>
      <c r="N11" s="118">
        <v>117.3</v>
      </c>
      <c r="O11" s="118">
        <v>117.4</v>
      </c>
      <c r="P11" s="118">
        <v>117.4</v>
      </c>
      <c r="Q11" s="118">
        <v>117.4</v>
      </c>
      <c r="R11" s="118">
        <v>117</v>
      </c>
      <c r="S11" s="118">
        <v>116.8</v>
      </c>
      <c r="T11" s="118">
        <v>116.7</v>
      </c>
      <c r="U11" s="118">
        <v>116.5</v>
      </c>
      <c r="V11" s="118">
        <v>115.8</v>
      </c>
      <c r="W11" s="118">
        <v>115.2</v>
      </c>
      <c r="X11" s="118">
        <v>114.6</v>
      </c>
      <c r="Y11" s="118">
        <v>114.2</v>
      </c>
      <c r="Z11" s="118">
        <v>113.6</v>
      </c>
      <c r="AA11" s="118">
        <v>113.3</v>
      </c>
      <c r="AB11" s="118">
        <v>113.4</v>
      </c>
      <c r="AC11" s="118">
        <v>113.4</v>
      </c>
      <c r="AD11" s="118">
        <v>113.6</v>
      </c>
      <c r="AE11" s="118">
        <v>113.6</v>
      </c>
      <c r="AF11" s="118">
        <v>115.8</v>
      </c>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8"/>
    </row>
    <row r="12" spans="2:88" ht="51" x14ac:dyDescent="0.2">
      <c r="B12" s="92">
        <v>6</v>
      </c>
      <c r="C12" s="95" t="s">
        <v>173</v>
      </c>
      <c r="D12" s="47" t="s">
        <v>242</v>
      </c>
      <c r="E12" s="47" t="s">
        <v>171</v>
      </c>
      <c r="F12" s="47">
        <v>1</v>
      </c>
      <c r="H12" s="117">
        <v>137.6</v>
      </c>
      <c r="I12" s="117">
        <v>137.4</v>
      </c>
      <c r="J12" s="117">
        <v>137.30000000000001</v>
      </c>
      <c r="K12" s="117">
        <v>137.19999999999999</v>
      </c>
      <c r="L12" s="117">
        <v>137.1</v>
      </c>
      <c r="M12" s="117" t="s">
        <v>428</v>
      </c>
      <c r="N12" s="117" t="s">
        <v>428</v>
      </c>
      <c r="O12" s="117" t="s">
        <v>428</v>
      </c>
      <c r="P12" s="117" t="s">
        <v>428</v>
      </c>
      <c r="Q12" s="117" t="s">
        <v>428</v>
      </c>
      <c r="R12" s="117" t="s">
        <v>428</v>
      </c>
      <c r="S12" s="117" t="s">
        <v>428</v>
      </c>
      <c r="T12" s="117" t="s">
        <v>428</v>
      </c>
      <c r="U12" s="117" t="s">
        <v>428</v>
      </c>
      <c r="V12" s="117" t="s">
        <v>428</v>
      </c>
      <c r="W12" s="117" t="s">
        <v>428</v>
      </c>
      <c r="X12" s="117" t="s">
        <v>428</v>
      </c>
      <c r="Y12" s="117" t="s">
        <v>428</v>
      </c>
      <c r="Z12" s="117" t="s">
        <v>428</v>
      </c>
      <c r="AA12" s="117" t="s">
        <v>428</v>
      </c>
      <c r="AB12" s="117" t="s">
        <v>428</v>
      </c>
      <c r="AC12" s="117" t="s">
        <v>428</v>
      </c>
      <c r="AD12" s="117" t="s">
        <v>428</v>
      </c>
      <c r="AE12" s="117" t="s">
        <v>428</v>
      </c>
      <c r="AF12" s="117" t="s">
        <v>428</v>
      </c>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8"/>
    </row>
    <row r="13" spans="2:88" ht="51" x14ac:dyDescent="0.2">
      <c r="B13" s="92">
        <v>7</v>
      </c>
      <c r="C13" s="95" t="s">
        <v>176</v>
      </c>
      <c r="D13" s="47" t="s">
        <v>244</v>
      </c>
      <c r="E13" s="47" t="s">
        <v>171</v>
      </c>
      <c r="F13" s="47">
        <v>1</v>
      </c>
      <c r="H13" s="118">
        <v>123.10321865954033</v>
      </c>
      <c r="I13" s="118">
        <v>122.69270730100907</v>
      </c>
      <c r="J13" s="118">
        <v>122.37414209585546</v>
      </c>
      <c r="K13" s="118">
        <v>122.06326380500892</v>
      </c>
      <c r="L13" s="118">
        <v>121.78638095888822</v>
      </c>
      <c r="M13" s="118">
        <v>117.41932410782</v>
      </c>
      <c r="N13" s="118">
        <v>117.34240368417939</v>
      </c>
      <c r="O13" s="118">
        <v>117.3958678696452</v>
      </c>
      <c r="P13" s="118">
        <v>117.42902679374029</v>
      </c>
      <c r="Q13" s="118">
        <v>117.39410180419981</v>
      </c>
      <c r="R13" s="118">
        <v>116.98437939113994</v>
      </c>
      <c r="S13" s="118">
        <v>116.83442782573341</v>
      </c>
      <c r="T13" s="118">
        <v>116.71136848581644</v>
      </c>
      <c r="U13" s="118">
        <v>116.4828146424548</v>
      </c>
      <c r="V13" s="118">
        <v>115.81391054138257</v>
      </c>
      <c r="W13" s="118">
        <v>115.20507484636718</v>
      </c>
      <c r="X13" s="118">
        <v>114.63644410960319</v>
      </c>
      <c r="Y13" s="118">
        <v>114.20240118159008</v>
      </c>
      <c r="Z13" s="118">
        <v>113.599871588852</v>
      </c>
      <c r="AA13" s="118">
        <v>113.31039498922237</v>
      </c>
      <c r="AB13" s="118">
        <v>113.39840760216647</v>
      </c>
      <c r="AC13" s="118">
        <v>113.38532342892708</v>
      </c>
      <c r="AD13" s="118">
        <v>113.56516590343224</v>
      </c>
      <c r="AE13" s="118">
        <v>113.63386275199485</v>
      </c>
      <c r="AF13" s="118">
        <v>115.84904177527213</v>
      </c>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8"/>
    </row>
    <row r="14" spans="2:88" ht="51" x14ac:dyDescent="0.2">
      <c r="B14" s="92">
        <v>8</v>
      </c>
      <c r="C14" s="95" t="s">
        <v>179</v>
      </c>
      <c r="D14" s="47" t="s">
        <v>246</v>
      </c>
      <c r="E14" s="47" t="s">
        <v>45</v>
      </c>
      <c r="F14" s="47">
        <v>2</v>
      </c>
      <c r="H14" s="116">
        <v>5.38</v>
      </c>
      <c r="I14" s="116">
        <v>5.38</v>
      </c>
      <c r="J14" s="116">
        <v>5.38</v>
      </c>
      <c r="K14" s="116">
        <v>5.38</v>
      </c>
      <c r="L14" s="116">
        <v>5.38</v>
      </c>
      <c r="M14" s="116">
        <v>5.2186000000000003</v>
      </c>
      <c r="N14" s="116">
        <v>5.0572000000000008</v>
      </c>
      <c r="O14" s="116">
        <v>4.8958000000000013</v>
      </c>
      <c r="P14" s="116">
        <v>4.7344000000000026</v>
      </c>
      <c r="Q14" s="116">
        <v>4.5730000000000004</v>
      </c>
      <c r="R14" s="116">
        <v>4.43581</v>
      </c>
      <c r="S14" s="116">
        <v>4.2986199999999997</v>
      </c>
      <c r="T14" s="116">
        <v>4.1614299999999993</v>
      </c>
      <c r="U14" s="116">
        <v>4.0242399999999989</v>
      </c>
      <c r="V14" s="116">
        <v>3.8870500000000003</v>
      </c>
      <c r="W14" s="116">
        <v>3.8093090000000003</v>
      </c>
      <c r="X14" s="116">
        <v>3.7315680000000002</v>
      </c>
      <c r="Y14" s="116">
        <v>3.6538269999999997</v>
      </c>
      <c r="Z14" s="116">
        <v>3.5760860000000001</v>
      </c>
      <c r="AA14" s="116">
        <v>3.4983450000000005</v>
      </c>
      <c r="AB14" s="116">
        <v>3.4283781000000007</v>
      </c>
      <c r="AC14" s="116">
        <v>3.3584112000000008</v>
      </c>
      <c r="AD14" s="116">
        <v>3.288444300000001</v>
      </c>
      <c r="AE14" s="116">
        <v>3.2184774000000012</v>
      </c>
      <c r="AF14" s="116">
        <v>3.1485105000000004</v>
      </c>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8"/>
    </row>
    <row r="15" spans="2:88" ht="51" x14ac:dyDescent="0.2">
      <c r="B15" s="92">
        <v>9</v>
      </c>
      <c r="C15" s="95" t="s">
        <v>182</v>
      </c>
      <c r="D15" s="47" t="s">
        <v>248</v>
      </c>
      <c r="E15" s="47" t="s">
        <v>184</v>
      </c>
      <c r="F15" s="47">
        <v>2</v>
      </c>
      <c r="H15" s="116">
        <v>118.19626600327784</v>
      </c>
      <c r="I15" s="116">
        <v>117.23446267170415</v>
      </c>
      <c r="J15" s="116">
        <v>116.14587258881566</v>
      </c>
      <c r="K15" s="116">
        <v>115.16110766728399</v>
      </c>
      <c r="L15" s="116">
        <v>114.21696699458957</v>
      </c>
      <c r="M15" s="116">
        <v>109.88954122386626</v>
      </c>
      <c r="N15" s="116">
        <v>105.69528017221629</v>
      </c>
      <c r="O15" s="116">
        <v>101.60820758987951</v>
      </c>
      <c r="P15" s="116">
        <v>97.684778254960705</v>
      </c>
      <c r="Q15" s="116">
        <v>93.875162690070781</v>
      </c>
      <c r="R15" s="116">
        <v>90.894031883030834</v>
      </c>
      <c r="S15" s="116">
        <v>87.450758767936676</v>
      </c>
      <c r="T15" s="116">
        <v>84.056726851177302</v>
      </c>
      <c r="U15" s="116">
        <v>80.710866665473688</v>
      </c>
      <c r="V15" s="116">
        <v>77.412140111336512</v>
      </c>
      <c r="W15" s="116">
        <v>75.335239305748985</v>
      </c>
      <c r="X15" s="116">
        <v>73.287217328974862</v>
      </c>
      <c r="Y15" s="116">
        <v>71.267464879901809</v>
      </c>
      <c r="Z15" s="116">
        <v>69.275390001734138</v>
      </c>
      <c r="AA15" s="116">
        <v>67.310417457632752</v>
      </c>
      <c r="AB15" s="116">
        <v>65.520560833921735</v>
      </c>
      <c r="AC15" s="116">
        <v>63.754719204390476</v>
      </c>
      <c r="AD15" s="116">
        <v>62.012404186358161</v>
      </c>
      <c r="AE15" s="116">
        <v>60.293140782789841</v>
      </c>
      <c r="AF15" s="116">
        <v>58.596466918800374</v>
      </c>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8"/>
    </row>
    <row r="16" spans="2:88" ht="51" x14ac:dyDescent="0.2">
      <c r="B16" s="92">
        <v>10</v>
      </c>
      <c r="C16" s="95" t="s">
        <v>186</v>
      </c>
      <c r="D16" s="47" t="s">
        <v>250</v>
      </c>
      <c r="E16" s="47" t="s">
        <v>188</v>
      </c>
      <c r="F16" s="47">
        <v>2</v>
      </c>
      <c r="H16" s="116">
        <v>25.684394069307785</v>
      </c>
      <c r="I16" s="116">
        <v>26.325508944032528</v>
      </c>
      <c r="J16" s="116">
        <v>27.017987942134127</v>
      </c>
      <c r="K16" s="116">
        <v>27.671318634017734</v>
      </c>
      <c r="L16" s="116">
        <v>28.309685643974479</v>
      </c>
      <c r="M16" s="116">
        <v>42.64709729713713</v>
      </c>
      <c r="N16" s="116">
        <v>42.997205711776978</v>
      </c>
      <c r="O16" s="116">
        <v>43.325976215339239</v>
      </c>
      <c r="P16" s="116">
        <v>43.601595475346656</v>
      </c>
      <c r="Q16" s="116">
        <v>43.841767241604188</v>
      </c>
      <c r="R16" s="116">
        <v>43.922771066047147</v>
      </c>
      <c r="S16" s="116">
        <v>44.268167023534751</v>
      </c>
      <c r="T16" s="116">
        <v>44.61346287369831</v>
      </c>
      <c r="U16" s="116">
        <v>44.958660994469795</v>
      </c>
      <c r="V16" s="116">
        <v>45.303763689059508</v>
      </c>
      <c r="W16" s="116">
        <v>45.648773188868155</v>
      </c>
      <c r="X16" s="116">
        <v>45.993691656263842</v>
      </c>
      <c r="Y16" s="116">
        <v>46.338521187231166</v>
      </c>
      <c r="Z16" s="116">
        <v>46.683263813899124</v>
      </c>
      <c r="AA16" s="116">
        <v>47.027921506954641</v>
      </c>
      <c r="AB16" s="116">
        <v>47.37249617794722</v>
      </c>
      <c r="AC16" s="116">
        <v>47.716989681490716</v>
      </c>
      <c r="AD16" s="116">
        <v>48.06140381736742</v>
      </c>
      <c r="AE16" s="116">
        <v>48.405740332539608</v>
      </c>
      <c r="AF16" s="116">
        <v>48.750000923073188</v>
      </c>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8"/>
    </row>
    <row r="17" spans="2:88" ht="51" x14ac:dyDescent="0.2">
      <c r="B17" s="92">
        <v>11</v>
      </c>
      <c r="C17" s="95" t="s">
        <v>203</v>
      </c>
      <c r="D17" s="47" t="s">
        <v>252</v>
      </c>
      <c r="E17" s="47" t="s">
        <v>205</v>
      </c>
      <c r="F17" s="47">
        <v>0</v>
      </c>
      <c r="H17" s="120">
        <v>0.60307073183834781</v>
      </c>
      <c r="I17" s="120">
        <v>0.61285663561203796</v>
      </c>
      <c r="J17" s="120">
        <v>0.62284776967055389</v>
      </c>
      <c r="K17" s="120">
        <v>0.63224326775614614</v>
      </c>
      <c r="L17" s="120">
        <v>0.64127859571086532</v>
      </c>
      <c r="M17" s="120">
        <v>0.95783454833136317</v>
      </c>
      <c r="N17" s="120">
        <v>0.95816352015706108</v>
      </c>
      <c r="O17" s="120">
        <v>0.95846780278181276</v>
      </c>
      <c r="P17" s="120">
        <v>0.95871950303412523</v>
      </c>
      <c r="Q17" s="120">
        <v>0.95893635761561613</v>
      </c>
      <c r="R17" s="120">
        <v>0.95900898425301784</v>
      </c>
      <c r="S17" s="120">
        <v>0.95931579882859996</v>
      </c>
      <c r="T17" s="120">
        <v>0.95961796760695173</v>
      </c>
      <c r="U17" s="120">
        <v>0.95991559731331999</v>
      </c>
      <c r="V17" s="120">
        <v>0.96020879136921322</v>
      </c>
      <c r="W17" s="120">
        <v>0.9604976500214194</v>
      </c>
      <c r="X17" s="120">
        <v>0.96078227046493481</v>
      </c>
      <c r="Y17" s="120">
        <v>0.96106274696013638</v>
      </c>
      <c r="Z17" s="120">
        <v>0.96133917094451793</v>
      </c>
      <c r="AA17" s="120">
        <v>0.96161163113928372</v>
      </c>
      <c r="AB17" s="120">
        <v>0.96188021365107745</v>
      </c>
      <c r="AC17" s="120">
        <v>0.96214500206910758</v>
      </c>
      <c r="AD17" s="120">
        <v>0.96240607755791252</v>
      </c>
      <c r="AE17" s="120">
        <v>0.96266351894599589</v>
      </c>
      <c r="AF17" s="120">
        <v>0.96291740281054783</v>
      </c>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row>
    <row r="18" spans="2:88" x14ac:dyDescent="0.2">
      <c r="C18" s="98"/>
      <c r="D18" s="50"/>
      <c r="E18" s="50"/>
      <c r="F18" s="98"/>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100"/>
      <c r="CH18" s="100"/>
      <c r="CI18" s="100"/>
      <c r="CJ18" s="100"/>
    </row>
    <row r="19" spans="2:88" x14ac:dyDescent="0.2"/>
    <row r="20" spans="2:88" x14ac:dyDescent="0.2"/>
    <row r="21" spans="2:88" ht="15" x14ac:dyDescent="0.25">
      <c r="B21" s="53" t="s">
        <v>334</v>
      </c>
      <c r="C21" s="34"/>
    </row>
    <row r="22" spans="2:88" x14ac:dyDescent="0.2">
      <c r="B22" s="34"/>
      <c r="C22" s="34"/>
    </row>
    <row r="23" spans="2:88" x14ac:dyDescent="0.2">
      <c r="B23" s="54"/>
      <c r="C23" s="34" t="s">
        <v>335</v>
      </c>
    </row>
    <row r="24" spans="2:88" x14ac:dyDescent="0.2">
      <c r="B24" s="34"/>
      <c r="C24" s="34"/>
    </row>
    <row r="25" spans="2:88" x14ac:dyDescent="0.2">
      <c r="B25" s="55"/>
      <c r="C25" s="34" t="s">
        <v>336</v>
      </c>
    </row>
    <row r="26" spans="2:88" x14ac:dyDescent="0.2"/>
    <row r="27" spans="2:88" x14ac:dyDescent="0.2"/>
    <row r="28" spans="2:88" x14ac:dyDescent="0.2"/>
    <row r="29" spans="2:88" s="34" customFormat="1" ht="15" x14ac:dyDescent="0.25">
      <c r="B29" s="146" t="s">
        <v>342</v>
      </c>
      <c r="C29" s="147"/>
      <c r="D29" s="147"/>
      <c r="E29" s="147"/>
      <c r="F29" s="147"/>
      <c r="G29" s="147"/>
      <c r="H29" s="147"/>
      <c r="I29" s="148"/>
    </row>
    <row r="30" spans="2:88" x14ac:dyDescent="0.2"/>
    <row r="31" spans="2:88" s="14" customFormat="1" ht="13.5" x14ac:dyDescent="0.2">
      <c r="B31" s="89" t="s">
        <v>332</v>
      </c>
      <c r="C31" s="149" t="s">
        <v>330</v>
      </c>
      <c r="D31" s="149"/>
      <c r="E31" s="149"/>
      <c r="F31" s="149"/>
      <c r="G31" s="149"/>
      <c r="H31" s="149"/>
      <c r="I31" s="149"/>
    </row>
    <row r="32" spans="2:88" s="14" customFormat="1" ht="59.65" customHeight="1" x14ac:dyDescent="0.2">
      <c r="B32" s="65">
        <v>1</v>
      </c>
      <c r="C32" s="137" t="s">
        <v>232</v>
      </c>
      <c r="D32" s="138"/>
      <c r="E32" s="138"/>
      <c r="F32" s="138"/>
      <c r="G32" s="138"/>
      <c r="H32" s="138"/>
      <c r="I32" s="138"/>
    </row>
    <row r="33" spans="2:9" s="14" customFormat="1" ht="54" customHeight="1" x14ac:dyDescent="0.2">
      <c r="B33" s="65">
        <v>2</v>
      </c>
      <c r="C33" s="137" t="s">
        <v>234</v>
      </c>
      <c r="D33" s="138"/>
      <c r="E33" s="138"/>
      <c r="F33" s="138"/>
      <c r="G33" s="138"/>
      <c r="H33" s="138"/>
      <c r="I33" s="138"/>
    </row>
    <row r="34" spans="2:9" s="14" customFormat="1" ht="58.15" customHeight="1" x14ac:dyDescent="0.2">
      <c r="B34" s="65">
        <v>3</v>
      </c>
      <c r="C34" s="137" t="s">
        <v>236</v>
      </c>
      <c r="D34" s="138"/>
      <c r="E34" s="138"/>
      <c r="F34" s="138"/>
      <c r="G34" s="138"/>
      <c r="H34" s="138"/>
      <c r="I34" s="138"/>
    </row>
    <row r="35" spans="2:9" s="14" customFormat="1" ht="61.15" customHeight="1" x14ac:dyDescent="0.2">
      <c r="B35" s="65">
        <v>4</v>
      </c>
      <c r="C35" s="137" t="s">
        <v>239</v>
      </c>
      <c r="D35" s="138"/>
      <c r="E35" s="138"/>
      <c r="F35" s="138"/>
      <c r="G35" s="138"/>
      <c r="H35" s="138"/>
      <c r="I35" s="138"/>
    </row>
    <row r="36" spans="2:9" s="14" customFormat="1" ht="58.5" customHeight="1" x14ac:dyDescent="0.2">
      <c r="B36" s="65">
        <v>5</v>
      </c>
      <c r="C36" s="137" t="s">
        <v>241</v>
      </c>
      <c r="D36" s="138"/>
      <c r="E36" s="138"/>
      <c r="F36" s="138"/>
      <c r="G36" s="138"/>
      <c r="H36" s="138"/>
      <c r="I36" s="138"/>
    </row>
    <row r="37" spans="2:9" s="14" customFormat="1" ht="75.400000000000006" customHeight="1" x14ac:dyDescent="0.2">
      <c r="B37" s="65">
        <v>6</v>
      </c>
      <c r="C37" s="137" t="s">
        <v>243</v>
      </c>
      <c r="D37" s="138"/>
      <c r="E37" s="138"/>
      <c r="F37" s="138"/>
      <c r="G37" s="138"/>
      <c r="H37" s="138"/>
      <c r="I37" s="138"/>
    </row>
    <row r="38" spans="2:9" s="14" customFormat="1" ht="61.5" customHeight="1" x14ac:dyDescent="0.2">
      <c r="B38" s="65">
        <v>7</v>
      </c>
      <c r="C38" s="137" t="s">
        <v>245</v>
      </c>
      <c r="D38" s="138"/>
      <c r="E38" s="138"/>
      <c r="F38" s="138"/>
      <c r="G38" s="138"/>
      <c r="H38" s="138"/>
      <c r="I38" s="138"/>
    </row>
    <row r="39" spans="2:9" s="14" customFormat="1" ht="75.400000000000006" customHeight="1" x14ac:dyDescent="0.2">
      <c r="B39" s="65">
        <v>8</v>
      </c>
      <c r="C39" s="137" t="s">
        <v>247</v>
      </c>
      <c r="D39" s="138"/>
      <c r="E39" s="138"/>
      <c r="F39" s="138"/>
      <c r="G39" s="138"/>
      <c r="H39" s="138"/>
      <c r="I39" s="138"/>
    </row>
    <row r="40" spans="2:9" s="14" customFormat="1" ht="66" customHeight="1" x14ac:dyDescent="0.2">
      <c r="B40" s="65">
        <v>9</v>
      </c>
      <c r="C40" s="137" t="s">
        <v>249</v>
      </c>
      <c r="D40" s="138"/>
      <c r="E40" s="138"/>
      <c r="F40" s="138"/>
      <c r="G40" s="138"/>
      <c r="H40" s="138"/>
      <c r="I40" s="138"/>
    </row>
    <row r="41" spans="2:9" s="14" customFormat="1" ht="54.4" customHeight="1" x14ac:dyDescent="0.2">
      <c r="B41" s="65">
        <v>10</v>
      </c>
      <c r="C41" s="137" t="s">
        <v>251</v>
      </c>
      <c r="D41" s="138"/>
      <c r="E41" s="138"/>
      <c r="F41" s="138"/>
      <c r="G41" s="138"/>
      <c r="H41" s="138"/>
      <c r="I41" s="138"/>
    </row>
    <row r="42" spans="2:9" s="14" customFormat="1" ht="57.4" customHeight="1" x14ac:dyDescent="0.2">
      <c r="B42" s="65">
        <v>11</v>
      </c>
      <c r="C42" s="137" t="s">
        <v>253</v>
      </c>
      <c r="D42" s="138"/>
      <c r="E42" s="138"/>
      <c r="F42" s="138"/>
      <c r="G42" s="138"/>
      <c r="H42" s="138"/>
      <c r="I42" s="138"/>
    </row>
    <row r="43" spans="2:9" x14ac:dyDescent="0.2"/>
    <row r="44" spans="2:9" x14ac:dyDescent="0.2"/>
    <row r="45" spans="2:9" x14ac:dyDescent="0.2"/>
    <row r="46" spans="2:9" x14ac:dyDescent="0.2"/>
    <row r="47" spans="2:9" x14ac:dyDescent="0.2"/>
    <row r="48" spans="2:9"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sheetData>
  <sheetProtection algorithmName="SHA-512" hashValue="BGWJan1aRH/uV3TYk8WMDh01TDlJJj4QkihtP7yevME95g5E/HmuGD8Ehf/fRKFmFp5WQVNytj/X715gton87w==" saltValue="CV3NRXUZqhJKuhoBGM4LBQ==" spinCount="100000" sheet="1" objects="1" scenarios="1"/>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5"/>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C14" sqref="C14"/>
    </sheetView>
  </sheetViews>
  <sheetFormatPr defaultColWidth="0" defaultRowHeight="14.25" zeroHeight="1" x14ac:dyDescent="0.2"/>
  <cols>
    <col min="1" max="1" width="3" style="7" customWidth="1"/>
    <col min="2" max="2" width="4.125" style="7" customWidth="1"/>
    <col min="3" max="3" width="70.625" style="7" customWidth="1"/>
    <col min="4" max="4" width="16.625" style="7" customWidth="1"/>
    <col min="5" max="5" width="14.625" style="7" customWidth="1"/>
    <col min="6" max="6" width="5.625" style="7" customWidth="1"/>
    <col min="7" max="7" width="2.75" style="7" customWidth="1"/>
    <col min="8" max="109" width="8.75" style="7" customWidth="1"/>
    <col min="110" max="16384" width="8.75" style="7" hidden="1"/>
  </cols>
  <sheetData>
    <row r="1" spans="1:88" ht="22.5" customHeight="1" x14ac:dyDescent="0.2">
      <c r="A1" s="34"/>
      <c r="B1" s="160" t="s">
        <v>254</v>
      </c>
      <c r="C1" s="160"/>
      <c r="D1" s="160"/>
      <c r="E1" s="160"/>
      <c r="F1" s="160"/>
      <c r="G1" s="77"/>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row>
    <row r="2" spans="1:88" ht="15" thickBot="1" x14ac:dyDescent="0.25">
      <c r="A2" s="37"/>
      <c r="B2" s="37"/>
      <c r="C2" s="37"/>
      <c r="D2" s="37"/>
      <c r="E2" s="37"/>
      <c r="F2" s="37"/>
      <c r="G2" s="7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row>
    <row r="3" spans="1:88" ht="17.25" thickBot="1" x14ac:dyDescent="0.25">
      <c r="A3" s="37"/>
      <c r="B3" s="142" t="s">
        <v>2</v>
      </c>
      <c r="C3" s="143"/>
      <c r="D3" s="152" t="str">
        <f>'Cover sheet'!C5</f>
        <v>Severn Trent</v>
      </c>
      <c r="E3" s="153"/>
      <c r="F3" s="154"/>
      <c r="G3" s="90"/>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row>
    <row r="4" spans="1:88" ht="17.25" thickBot="1" x14ac:dyDescent="0.25">
      <c r="A4" s="37"/>
      <c r="B4" s="142" t="s">
        <v>328</v>
      </c>
      <c r="C4" s="143"/>
      <c r="D4" s="152" t="str">
        <f>'Cover sheet'!C6</f>
        <v>Stafford</v>
      </c>
      <c r="E4" s="153"/>
      <c r="F4" s="154"/>
      <c r="G4" s="90"/>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row>
    <row r="5" spans="1:88" ht="16.5" thickBot="1" x14ac:dyDescent="0.35">
      <c r="A5" s="37"/>
      <c r="B5" s="37"/>
      <c r="C5" s="41"/>
      <c r="D5" s="41"/>
      <c r="E5" s="37"/>
      <c r="F5" s="37"/>
      <c r="G5" s="90"/>
      <c r="H5" s="156" t="s">
        <v>56</v>
      </c>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45" t="s">
        <v>57</v>
      </c>
      <c r="AH5" s="145"/>
      <c r="AI5" s="145"/>
      <c r="AJ5" s="145"/>
      <c r="AK5" s="145"/>
      <c r="AL5" s="145"/>
      <c r="AM5" s="145"/>
      <c r="AN5" s="145"/>
      <c r="AO5" s="145"/>
      <c r="AP5" s="145"/>
      <c r="AQ5" s="145"/>
      <c r="AR5" s="145"/>
      <c r="AS5" s="145"/>
      <c r="AT5" s="145"/>
      <c r="AU5" s="145"/>
      <c r="AV5" s="145"/>
      <c r="AW5" s="145"/>
      <c r="AX5" s="145"/>
      <c r="AY5" s="145"/>
      <c r="AZ5" s="145"/>
      <c r="BA5" s="145"/>
      <c r="BB5" s="145"/>
      <c r="BC5" s="145"/>
      <c r="BD5" s="145"/>
      <c r="BE5" s="145"/>
      <c r="BF5" s="145"/>
      <c r="BG5" s="145"/>
      <c r="BH5" s="145"/>
      <c r="BI5" s="145"/>
      <c r="BJ5" s="145"/>
      <c r="BK5" s="145"/>
      <c r="BL5" s="145"/>
      <c r="BM5" s="145"/>
      <c r="BN5" s="145"/>
      <c r="BO5" s="145"/>
      <c r="BP5" s="145"/>
      <c r="BQ5" s="145"/>
      <c r="BR5" s="145"/>
      <c r="BS5" s="145"/>
      <c r="BT5" s="145"/>
      <c r="BU5" s="145"/>
      <c r="BV5" s="145"/>
      <c r="BW5" s="145"/>
      <c r="BX5" s="145"/>
      <c r="BY5" s="145"/>
      <c r="BZ5" s="145"/>
      <c r="CA5" s="145"/>
      <c r="CB5" s="145"/>
      <c r="CC5" s="145"/>
      <c r="CD5" s="145"/>
      <c r="CE5" s="145"/>
      <c r="CF5" s="145"/>
      <c r="CG5" s="145"/>
      <c r="CH5" s="145"/>
      <c r="CI5" s="145"/>
      <c r="CJ5" s="145"/>
    </row>
    <row r="6" spans="1:88" ht="15" thickBot="1" x14ac:dyDescent="0.25">
      <c r="A6" s="34"/>
      <c r="B6" s="91" t="s">
        <v>332</v>
      </c>
      <c r="C6" s="42" t="s">
        <v>19</v>
      </c>
      <c r="D6" s="43" t="s">
        <v>20</v>
      </c>
      <c r="E6" s="43" t="s">
        <v>21</v>
      </c>
      <c r="F6" s="45" t="s">
        <v>331</v>
      </c>
      <c r="G6" s="90"/>
      <c r="H6" s="43" t="s">
        <v>58</v>
      </c>
      <c r="I6" s="43" t="s">
        <v>59</v>
      </c>
      <c r="J6" s="43" t="s">
        <v>60</v>
      </c>
      <c r="K6" s="43" t="s">
        <v>61</v>
      </c>
      <c r="L6" s="43" t="s">
        <v>62</v>
      </c>
      <c r="M6" s="43" t="s">
        <v>63</v>
      </c>
      <c r="N6" s="43" t="s">
        <v>64</v>
      </c>
      <c r="O6" s="43" t="s">
        <v>65</v>
      </c>
      <c r="P6" s="43" t="s">
        <v>66</v>
      </c>
      <c r="Q6" s="43" t="s">
        <v>67</v>
      </c>
      <c r="R6" s="43" t="s">
        <v>68</v>
      </c>
      <c r="S6" s="43" t="s">
        <v>69</v>
      </c>
      <c r="T6" s="43" t="s">
        <v>70</v>
      </c>
      <c r="U6" s="43" t="s">
        <v>71</v>
      </c>
      <c r="V6" s="43" t="s">
        <v>72</v>
      </c>
      <c r="W6" s="43" t="s">
        <v>73</v>
      </c>
      <c r="X6" s="43" t="s">
        <v>74</v>
      </c>
      <c r="Y6" s="43" t="s">
        <v>75</v>
      </c>
      <c r="Z6" s="43" t="s">
        <v>76</v>
      </c>
      <c r="AA6" s="43" t="s">
        <v>77</v>
      </c>
      <c r="AB6" s="43" t="s">
        <v>78</v>
      </c>
      <c r="AC6" s="43" t="s">
        <v>79</v>
      </c>
      <c r="AD6" s="43" t="s">
        <v>80</v>
      </c>
      <c r="AE6" s="43" t="s">
        <v>81</v>
      </c>
      <c r="AF6" s="43" t="s">
        <v>82</v>
      </c>
      <c r="AG6" s="43" t="s">
        <v>83</v>
      </c>
      <c r="AH6" s="43" t="s">
        <v>84</v>
      </c>
      <c r="AI6" s="43" t="s">
        <v>85</v>
      </c>
      <c r="AJ6" s="43" t="s">
        <v>86</v>
      </c>
      <c r="AK6" s="43" t="s">
        <v>87</v>
      </c>
      <c r="AL6" s="43" t="s">
        <v>88</v>
      </c>
      <c r="AM6" s="43" t="s">
        <v>89</v>
      </c>
      <c r="AN6" s="43" t="s">
        <v>90</v>
      </c>
      <c r="AO6" s="43" t="s">
        <v>91</v>
      </c>
      <c r="AP6" s="43" t="s">
        <v>92</v>
      </c>
      <c r="AQ6" s="43" t="s">
        <v>93</v>
      </c>
      <c r="AR6" s="43" t="s">
        <v>94</v>
      </c>
      <c r="AS6" s="43" t="s">
        <v>95</v>
      </c>
      <c r="AT6" s="43" t="s">
        <v>96</v>
      </c>
      <c r="AU6" s="43" t="s">
        <v>97</v>
      </c>
      <c r="AV6" s="43" t="s">
        <v>98</v>
      </c>
      <c r="AW6" s="43" t="s">
        <v>99</v>
      </c>
      <c r="AX6" s="43" t="s">
        <v>100</v>
      </c>
      <c r="AY6" s="43" t="s">
        <v>101</v>
      </c>
      <c r="AZ6" s="43" t="s">
        <v>102</v>
      </c>
      <c r="BA6" s="43" t="s">
        <v>103</v>
      </c>
      <c r="BB6" s="43" t="s">
        <v>104</v>
      </c>
      <c r="BC6" s="43" t="s">
        <v>105</v>
      </c>
      <c r="BD6" s="43" t="s">
        <v>106</v>
      </c>
      <c r="BE6" s="43" t="s">
        <v>107</v>
      </c>
      <c r="BF6" s="43" t="s">
        <v>108</v>
      </c>
      <c r="BG6" s="43" t="s">
        <v>109</v>
      </c>
      <c r="BH6" s="43" t="s">
        <v>110</v>
      </c>
      <c r="BI6" s="43" t="s">
        <v>111</v>
      </c>
      <c r="BJ6" s="43" t="s">
        <v>112</v>
      </c>
      <c r="BK6" s="43" t="s">
        <v>113</v>
      </c>
      <c r="BL6" s="43" t="s">
        <v>114</v>
      </c>
      <c r="BM6" s="43" t="s">
        <v>115</v>
      </c>
      <c r="BN6" s="43" t="s">
        <v>116</v>
      </c>
      <c r="BO6" s="43" t="s">
        <v>117</v>
      </c>
      <c r="BP6" s="43" t="s">
        <v>118</v>
      </c>
      <c r="BQ6" s="43" t="s">
        <v>119</v>
      </c>
      <c r="BR6" s="43" t="s">
        <v>120</v>
      </c>
      <c r="BS6" s="43" t="s">
        <v>121</v>
      </c>
      <c r="BT6" s="43" t="s">
        <v>122</v>
      </c>
      <c r="BU6" s="43" t="s">
        <v>123</v>
      </c>
      <c r="BV6" s="43" t="s">
        <v>124</v>
      </c>
      <c r="BW6" s="43" t="s">
        <v>125</v>
      </c>
      <c r="BX6" s="43" t="s">
        <v>126</v>
      </c>
      <c r="BY6" s="43" t="s">
        <v>127</v>
      </c>
      <c r="BZ6" s="43" t="s">
        <v>128</v>
      </c>
      <c r="CA6" s="43" t="s">
        <v>129</v>
      </c>
      <c r="CB6" s="43" t="s">
        <v>130</v>
      </c>
      <c r="CC6" s="43" t="s">
        <v>131</v>
      </c>
      <c r="CD6" s="43" t="s">
        <v>132</v>
      </c>
      <c r="CE6" s="43" t="s">
        <v>133</v>
      </c>
      <c r="CF6" s="43" t="s">
        <v>134</v>
      </c>
      <c r="CG6" s="43" t="s">
        <v>135</v>
      </c>
      <c r="CH6" s="43" t="s">
        <v>136</v>
      </c>
      <c r="CI6" s="43" t="s">
        <v>137</v>
      </c>
      <c r="CJ6" s="43" t="s">
        <v>138</v>
      </c>
    </row>
    <row r="7" spans="1:88" ht="51" x14ac:dyDescent="0.2">
      <c r="B7" s="92">
        <v>1</v>
      </c>
      <c r="C7" s="93" t="s">
        <v>208</v>
      </c>
      <c r="D7" s="80" t="s">
        <v>255</v>
      </c>
      <c r="E7" s="80" t="s">
        <v>45</v>
      </c>
      <c r="F7" s="80">
        <v>2</v>
      </c>
      <c r="H7" s="116">
        <v>22.56019295811555</v>
      </c>
      <c r="I7" s="116">
        <v>22.594007464613586</v>
      </c>
      <c r="J7" s="116">
        <v>22.627184169835502</v>
      </c>
      <c r="K7" s="116">
        <v>22.658658512321647</v>
      </c>
      <c r="L7" s="116">
        <v>22.674382557571256</v>
      </c>
      <c r="M7" s="116">
        <v>22.156411348700978</v>
      </c>
      <c r="N7" s="116">
        <v>22.026957901597395</v>
      </c>
      <c r="O7" s="116">
        <v>21.909833855958546</v>
      </c>
      <c r="P7" s="116">
        <v>21.784588870434263</v>
      </c>
      <c r="Q7" s="116">
        <v>21.672062246857958</v>
      </c>
      <c r="R7" s="116">
        <v>21.533462957943502</v>
      </c>
      <c r="S7" s="116">
        <v>21.420358382919261</v>
      </c>
      <c r="T7" s="116">
        <v>21.287608476243246</v>
      </c>
      <c r="U7" s="116">
        <v>21.178964280152286</v>
      </c>
      <c r="V7" s="116">
        <v>21.005016758132054</v>
      </c>
      <c r="W7" s="116">
        <v>20.894998590368942</v>
      </c>
      <c r="X7" s="116">
        <v>20.782206890218866</v>
      </c>
      <c r="Y7" s="116">
        <v>20.703856180427749</v>
      </c>
      <c r="Z7" s="116">
        <v>20.595345540771884</v>
      </c>
      <c r="AA7" s="116">
        <v>20.519093085504409</v>
      </c>
      <c r="AB7" s="116">
        <v>20.475515163586248</v>
      </c>
      <c r="AC7" s="116">
        <v>20.449829288435264</v>
      </c>
      <c r="AD7" s="116">
        <v>20.42873991637903</v>
      </c>
      <c r="AE7" s="116">
        <v>20.396786310058033</v>
      </c>
      <c r="AF7" s="116">
        <v>20.567294134867588</v>
      </c>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3"/>
    </row>
    <row r="8" spans="1:88" ht="51" x14ac:dyDescent="0.2">
      <c r="B8" s="92">
        <f>B7+1</f>
        <v>2</v>
      </c>
      <c r="C8" s="95" t="s">
        <v>211</v>
      </c>
      <c r="D8" s="47" t="s">
        <v>257</v>
      </c>
      <c r="E8" s="47" t="s">
        <v>45</v>
      </c>
      <c r="F8" s="47">
        <v>2</v>
      </c>
      <c r="H8" s="116">
        <v>22.839999046325669</v>
      </c>
      <c r="I8" s="116">
        <v>22.839999046325669</v>
      </c>
      <c r="J8" s="116">
        <v>22.839999046325669</v>
      </c>
      <c r="K8" s="116">
        <v>22.839999046325669</v>
      </c>
      <c r="L8" s="116">
        <v>22.839999046325669</v>
      </c>
      <c r="M8" s="116">
        <v>22.839999046325669</v>
      </c>
      <c r="N8" s="116">
        <v>22.839999046325669</v>
      </c>
      <c r="O8" s="116">
        <v>22.839999046325669</v>
      </c>
      <c r="P8" s="116">
        <v>22.839999046325669</v>
      </c>
      <c r="Q8" s="116">
        <v>22.839999046325669</v>
      </c>
      <c r="R8" s="116">
        <v>22.839999046325669</v>
      </c>
      <c r="S8" s="116">
        <v>22.839999046325669</v>
      </c>
      <c r="T8" s="116">
        <v>22.839999046325669</v>
      </c>
      <c r="U8" s="116">
        <v>22.839999046325669</v>
      </c>
      <c r="V8" s="116">
        <v>22.839999046325669</v>
      </c>
      <c r="W8" s="116">
        <v>22.839999046325669</v>
      </c>
      <c r="X8" s="116">
        <v>22.839999046325669</v>
      </c>
      <c r="Y8" s="116">
        <v>22.839999046325669</v>
      </c>
      <c r="Z8" s="116">
        <v>22.839999046325669</v>
      </c>
      <c r="AA8" s="116">
        <v>22.839999046325669</v>
      </c>
      <c r="AB8" s="116">
        <v>22.839999046325669</v>
      </c>
      <c r="AC8" s="116">
        <v>22.839999046325669</v>
      </c>
      <c r="AD8" s="116">
        <v>22.839999046325669</v>
      </c>
      <c r="AE8" s="116">
        <v>22.839999046325669</v>
      </c>
      <c r="AF8" s="116">
        <v>22.839999046325669</v>
      </c>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row>
    <row r="9" spans="1:88" ht="51" x14ac:dyDescent="0.2">
      <c r="B9" s="92">
        <f t="shared" ref="B9:B11" si="0">B8+1</f>
        <v>3</v>
      </c>
      <c r="C9" s="95" t="s">
        <v>214</v>
      </c>
      <c r="D9" s="47" t="s">
        <v>259</v>
      </c>
      <c r="E9" s="47" t="s">
        <v>45</v>
      </c>
      <c r="F9" s="47">
        <v>2</v>
      </c>
      <c r="H9" s="116">
        <v>24.239999046325668</v>
      </c>
      <c r="I9" s="116">
        <v>24.239999046325668</v>
      </c>
      <c r="J9" s="116">
        <v>24.239999046325668</v>
      </c>
      <c r="K9" s="116">
        <v>24.239999046325668</v>
      </c>
      <c r="L9" s="116">
        <v>24.239999046325668</v>
      </c>
      <c r="M9" s="116">
        <v>24.239999046325668</v>
      </c>
      <c r="N9" s="116">
        <v>24.239999046325668</v>
      </c>
      <c r="O9" s="116">
        <v>24.239999046325668</v>
      </c>
      <c r="P9" s="116">
        <v>24.239999046325668</v>
      </c>
      <c r="Q9" s="116">
        <v>24.239999046325668</v>
      </c>
      <c r="R9" s="116">
        <v>24.239999046325668</v>
      </c>
      <c r="S9" s="116">
        <v>24.239999046325668</v>
      </c>
      <c r="T9" s="116">
        <v>24.239999046325668</v>
      </c>
      <c r="U9" s="116">
        <v>24.239999046325668</v>
      </c>
      <c r="V9" s="116">
        <v>24.239999046325668</v>
      </c>
      <c r="W9" s="116">
        <v>24.239999046325668</v>
      </c>
      <c r="X9" s="116">
        <v>24.239999046325668</v>
      </c>
      <c r="Y9" s="116">
        <v>24.239999046325668</v>
      </c>
      <c r="Z9" s="116">
        <v>24.239999046325668</v>
      </c>
      <c r="AA9" s="116">
        <v>24.239999046325668</v>
      </c>
      <c r="AB9" s="116">
        <v>24.239999046325668</v>
      </c>
      <c r="AC9" s="116">
        <v>24.239999046325668</v>
      </c>
      <c r="AD9" s="116">
        <v>24.239999046325668</v>
      </c>
      <c r="AE9" s="116">
        <v>24.239999046325668</v>
      </c>
      <c r="AF9" s="116">
        <v>24.239999046325668</v>
      </c>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88"/>
    </row>
    <row r="10" spans="1:88" ht="51" x14ac:dyDescent="0.2">
      <c r="B10" s="92">
        <f t="shared" si="0"/>
        <v>4</v>
      </c>
      <c r="C10" s="95" t="s">
        <v>217</v>
      </c>
      <c r="D10" s="47" t="s">
        <v>261</v>
      </c>
      <c r="E10" s="47" t="s">
        <v>45</v>
      </c>
      <c r="F10" s="47">
        <v>2</v>
      </c>
      <c r="H10" s="116">
        <v>1.146095221156384</v>
      </c>
      <c r="I10" s="116">
        <v>1.1091430738846539</v>
      </c>
      <c r="J10" s="116">
        <v>1.1150059628780979</v>
      </c>
      <c r="K10" s="116">
        <v>1.0950259529046571</v>
      </c>
      <c r="L10" s="116">
        <v>1.0468006169807269</v>
      </c>
      <c r="M10" s="116">
        <v>0.75678022728865002</v>
      </c>
      <c r="N10" s="116">
        <v>0.74642787550686895</v>
      </c>
      <c r="O10" s="116">
        <v>0.74293326764389001</v>
      </c>
      <c r="P10" s="116">
        <v>0.73343848165637004</v>
      </c>
      <c r="Q10" s="116">
        <v>0.74966481589642897</v>
      </c>
      <c r="R10" s="116">
        <v>0.76306930783545601</v>
      </c>
      <c r="S10" s="116">
        <v>0.75529300520048404</v>
      </c>
      <c r="T10" s="116">
        <v>0.774361075391368</v>
      </c>
      <c r="U10" s="116">
        <v>0.75396903748601396</v>
      </c>
      <c r="V10" s="116">
        <v>0.76188981424479496</v>
      </c>
      <c r="W10" s="116">
        <v>0.81399114994986599</v>
      </c>
      <c r="X10" s="116">
        <v>0.847699198189791</v>
      </c>
      <c r="Y10" s="116">
        <v>0.83027398770439298</v>
      </c>
      <c r="Z10" s="116">
        <v>0.86901127185909499</v>
      </c>
      <c r="AA10" s="116">
        <v>0.88028078041297497</v>
      </c>
      <c r="AB10" s="116">
        <v>1.05451299072014</v>
      </c>
      <c r="AC10" s="116">
        <v>1.0837481567398179</v>
      </c>
      <c r="AD10" s="116">
        <v>1.1023459302307881</v>
      </c>
      <c r="AE10" s="116">
        <v>1.1132432083850361</v>
      </c>
      <c r="AF10" s="116">
        <v>1.1484100518982261</v>
      </c>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88"/>
    </row>
    <row r="11" spans="1:88" ht="51" x14ac:dyDescent="0.2">
      <c r="B11" s="92">
        <f t="shared" si="0"/>
        <v>5</v>
      </c>
      <c r="C11" s="95" t="s">
        <v>220</v>
      </c>
      <c r="D11" s="47" t="s">
        <v>262</v>
      </c>
      <c r="E11" s="47" t="s">
        <v>45</v>
      </c>
      <c r="F11" s="47">
        <v>2</v>
      </c>
      <c r="H11" s="116">
        <v>0.53371086705373361</v>
      </c>
      <c r="I11" s="116">
        <v>0.53684850782742766</v>
      </c>
      <c r="J11" s="116">
        <v>0.49780891361206803</v>
      </c>
      <c r="K11" s="116">
        <v>0.48631458109936343</v>
      </c>
      <c r="L11" s="116">
        <v>0.5188158717736846</v>
      </c>
      <c r="M11" s="116">
        <v>1.32680747033604</v>
      </c>
      <c r="N11" s="116">
        <v>1.4666132692214036</v>
      </c>
      <c r="O11" s="116">
        <v>1.5872319227232321</v>
      </c>
      <c r="P11" s="116">
        <v>1.7219716942350352</v>
      </c>
      <c r="Q11" s="116">
        <v>1.8182719835712804</v>
      </c>
      <c r="R11" s="116">
        <v>1.9434667805467094</v>
      </c>
      <c r="S11" s="116">
        <v>2.0643476582059228</v>
      </c>
      <c r="T11" s="116">
        <v>2.1780294946910534</v>
      </c>
      <c r="U11" s="116">
        <v>2.3070657286873679</v>
      </c>
      <c r="V11" s="116">
        <v>2.4730924739488183</v>
      </c>
      <c r="W11" s="116">
        <v>2.5310093060068595</v>
      </c>
      <c r="X11" s="116">
        <v>2.6100929579170105</v>
      </c>
      <c r="Y11" s="116">
        <v>2.7058688781935256</v>
      </c>
      <c r="Z11" s="116">
        <v>2.7756422336946889</v>
      </c>
      <c r="AA11" s="116">
        <v>2.840625180408284</v>
      </c>
      <c r="AB11" s="116">
        <v>2.7099708920192795</v>
      </c>
      <c r="AC11" s="116">
        <v>2.7064216011505855</v>
      </c>
      <c r="AD11" s="116">
        <v>2.70891319971585</v>
      </c>
      <c r="AE11" s="116">
        <v>2.7299695278825986</v>
      </c>
      <c r="AF11" s="116">
        <v>2.5242948595598538</v>
      </c>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88"/>
    </row>
    <row r="12" spans="1:88" x14ac:dyDescent="0.2"/>
    <row r="13" spans="1:88" x14ac:dyDescent="0.2"/>
    <row r="14" spans="1:88" x14ac:dyDescent="0.2"/>
    <row r="15" spans="1:88" ht="15" x14ac:dyDescent="0.25">
      <c r="B15" s="53" t="s">
        <v>334</v>
      </c>
      <c r="C15" s="34"/>
    </row>
    <row r="16" spans="1:88" x14ac:dyDescent="0.2">
      <c r="B16" s="34"/>
      <c r="C16" s="34"/>
    </row>
    <row r="17" spans="2:9" x14ac:dyDescent="0.2">
      <c r="B17" s="54"/>
      <c r="C17" s="34" t="s">
        <v>335</v>
      </c>
    </row>
    <row r="18" spans="2:9" x14ac:dyDescent="0.2">
      <c r="B18" s="34"/>
      <c r="C18" s="34"/>
    </row>
    <row r="19" spans="2:9" x14ac:dyDescent="0.2">
      <c r="B19" s="55"/>
      <c r="C19" s="34" t="s">
        <v>336</v>
      </c>
    </row>
    <row r="20" spans="2:9" x14ac:dyDescent="0.2"/>
    <row r="21" spans="2:9" x14ac:dyDescent="0.2"/>
    <row r="22" spans="2:9" x14ac:dyDescent="0.2"/>
    <row r="23" spans="2:9" s="34" customFormat="1" ht="15" x14ac:dyDescent="0.25">
      <c r="B23" s="146" t="s">
        <v>344</v>
      </c>
      <c r="C23" s="147"/>
      <c r="D23" s="147"/>
      <c r="E23" s="147"/>
      <c r="F23" s="147"/>
      <c r="G23" s="147"/>
      <c r="H23" s="147"/>
      <c r="I23" s="148"/>
    </row>
    <row r="24" spans="2:9" x14ac:dyDescent="0.2"/>
    <row r="25" spans="2:9" s="14" customFormat="1" ht="13.5" x14ac:dyDescent="0.2">
      <c r="B25" s="89" t="s">
        <v>332</v>
      </c>
      <c r="C25" s="149" t="s">
        <v>330</v>
      </c>
      <c r="D25" s="149"/>
      <c r="E25" s="149"/>
      <c r="F25" s="149"/>
      <c r="G25" s="149"/>
      <c r="H25" s="149"/>
      <c r="I25" s="149"/>
    </row>
    <row r="26" spans="2:9" s="14" customFormat="1" ht="76.900000000000006" customHeight="1" x14ac:dyDescent="0.2">
      <c r="B26" s="65">
        <v>1</v>
      </c>
      <c r="C26" s="137" t="s">
        <v>256</v>
      </c>
      <c r="D26" s="138"/>
      <c r="E26" s="138"/>
      <c r="F26" s="138"/>
      <c r="G26" s="138"/>
      <c r="H26" s="138"/>
      <c r="I26" s="138"/>
    </row>
    <row r="27" spans="2:9" s="14" customFormat="1" ht="54" customHeight="1" x14ac:dyDescent="0.2">
      <c r="B27" s="65">
        <v>2</v>
      </c>
      <c r="C27" s="137" t="s">
        <v>258</v>
      </c>
      <c r="D27" s="138"/>
      <c r="E27" s="138"/>
      <c r="F27" s="138"/>
      <c r="G27" s="138"/>
      <c r="H27" s="138"/>
      <c r="I27" s="138"/>
    </row>
    <row r="28" spans="2:9" s="14" customFormat="1" ht="58.15" customHeight="1" x14ac:dyDescent="0.2">
      <c r="B28" s="65">
        <v>3</v>
      </c>
      <c r="C28" s="137" t="s">
        <v>260</v>
      </c>
      <c r="D28" s="138"/>
      <c r="E28" s="138"/>
      <c r="F28" s="138"/>
      <c r="G28" s="138"/>
      <c r="H28" s="138"/>
      <c r="I28" s="138"/>
    </row>
    <row r="29" spans="2:9" s="14" customFormat="1" ht="61.15" customHeight="1" x14ac:dyDescent="0.2">
      <c r="B29" s="65">
        <v>4</v>
      </c>
      <c r="C29" s="137" t="s">
        <v>219</v>
      </c>
      <c r="D29" s="138"/>
      <c r="E29" s="138"/>
      <c r="F29" s="138"/>
      <c r="G29" s="138"/>
      <c r="H29" s="138"/>
      <c r="I29" s="138"/>
    </row>
    <row r="30" spans="2:9" s="14" customFormat="1" ht="58.5" customHeight="1" x14ac:dyDescent="0.2">
      <c r="B30" s="65">
        <v>5</v>
      </c>
      <c r="C30" s="137" t="s">
        <v>263</v>
      </c>
      <c r="D30" s="138"/>
      <c r="E30" s="138"/>
      <c r="F30" s="138"/>
      <c r="G30" s="138"/>
      <c r="H30" s="138"/>
      <c r="I30" s="138"/>
    </row>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sheetProtection algorithmName="SHA-512" hashValue="jAp16SGAswZHOFZszisrgg1SAx4D6lPaN00D7wk4ncK+InLi06yILq+vVEYNAg+tyhbCV8AyEMh3OuZwBMyLiQ==" saltValue="mE/C4MfqMfCULBgAT+BF4A==" spinCount="100000" sheet="1" objects="1" scenarios="1"/>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5CA1EA8D44514C8C2547ACA6A977CA" ma:contentTypeVersion="4" ma:contentTypeDescription="Create a new document." ma:contentTypeScope="" ma:versionID="3cdd8a4a08fc687bf0b55e5a8c255cb8">
  <xsd:schema xmlns:xsd="http://www.w3.org/2001/XMLSchema" xmlns:xs="http://www.w3.org/2001/XMLSchema" xmlns:p="http://schemas.microsoft.com/office/2006/metadata/properties" xmlns:ns2="3d2cf0cd-f524-4152-8aab-4099e63f8139" targetNamespace="http://schemas.microsoft.com/office/2006/metadata/properties" ma:root="true" ma:fieldsID="e1262b774809abeb13b128c0306711d3" ns2:_="">
    <xsd:import namespace="3d2cf0cd-f524-4152-8aab-4099e63f8139"/>
    <xsd:element name="properties">
      <xsd:complexType>
        <xsd:sequence>
          <xsd:element name="documentManagement">
            <xsd:complexType>
              <xsd:all>
                <xsd:element ref="ns2:Stage" minOccurs="0"/>
                <xsd:element ref="ns2:DocType" minOccurs="0"/>
                <xsd:element ref="ns2:Company"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2cf0cd-f524-4152-8aab-4099e63f8139" elementFormDefault="qualified">
    <xsd:import namespace="http://schemas.microsoft.com/office/2006/documentManagement/types"/>
    <xsd:import namespace="http://schemas.microsoft.com/office/infopath/2007/PartnerControls"/>
    <xsd:element name="Stage" ma:index="8" nillable="true" ma:displayName="Stage" ma:format="RadioButtons" ma:internalName="Stage">
      <xsd:simpleType>
        <xsd:restriction base="dms:Choice">
          <xsd:enumeration value="Final WRMP"/>
          <xsd:enumeration value="Draft WRMP"/>
          <xsd:enumeration value="n/a"/>
        </xsd:restriction>
      </xsd:simpleType>
    </xsd:element>
    <xsd:element name="DocType" ma:index="9" nillable="true" ma:displayName="DocType" ma:format="RadioButtons" ma:internalName="DocType">
      <xsd:simpleType>
        <xsd:restriction base="dms:Choice">
          <xsd:enumeration value="Narrative"/>
          <xsd:enumeration value="Tables"/>
          <xsd:enumeration value="Market Information"/>
          <xsd:enumeration value="n/a"/>
        </xsd:restriction>
      </xsd:simpleType>
    </xsd:element>
    <xsd:element name="Company" ma:index="10" nillable="true" ma:displayName="Company" ma:default="ST" ma:format="RadioButtons" ma:internalName="Company">
      <xsd:simpleType>
        <xsd:restriction base="dms:Choice">
          <xsd:enumeration value="ST"/>
          <xsd:enumeration value="HD"/>
          <xsd:enumeration value="DVW"/>
          <xsd:enumeration value="Non specific"/>
          <xsd:enumeration value="n/a"/>
        </xsd:restriction>
      </xsd:simpleType>
    </xsd:element>
    <xsd:element name="Sensitivity" ma:index="11" nillable="true" ma:displayName="Sensitivity" ma:format="RadioButtons" ma:internalName="Sensitivity">
      <xsd:simpleType>
        <xsd:restriction base="dms:Choice">
          <xsd:enumeration value="Official"/>
          <xsd:enumeration value="Public"/>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Type xmlns="3d2cf0cd-f524-4152-8aab-4099e63f8139">Market Information</DocType>
    <Company xmlns="3d2cf0cd-f524-4152-8aab-4099e63f8139">ST</Company>
    <Stage xmlns="3d2cf0cd-f524-4152-8aab-4099e63f8139">Final WRMP</Stage>
    <Sensitivity xmlns="3d2cf0cd-f524-4152-8aab-4099e63f8139">Public</Sensitivit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35601B-6E06-402A-9069-A4FB7011FD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2cf0cd-f524-4152-8aab-4099e63f81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505F09-1AD7-47E1-880A-1E18A344DD5B}">
  <ds:schemaRefs>
    <ds:schemaRef ds:uri="http://purl.org/dc/dcmitype/"/>
    <ds:schemaRef ds:uri="http://schemas.microsoft.com/office/infopath/2007/PartnerControls"/>
    <ds:schemaRef ds:uri="3d2cf0cd-f524-4152-8aab-4099e63f8139"/>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Everitt, Helen</cp:lastModifiedBy>
  <dcterms:created xsi:type="dcterms:W3CDTF">2017-04-19T07:39:06Z</dcterms:created>
  <dcterms:modified xsi:type="dcterms:W3CDTF">2019-08-28T07:57:59Z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0x010100E55CA1EA8D44514C8C2547ACA6A977CA</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10200</vt:r8>
  </property>
</Properties>
</file>