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66"/>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2" l="1"/>
  <c r="D3" i="20" l="1"/>
  <c r="D4" i="20" l="1"/>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AC7" authorId="0" shapeId="0">
      <text>
        <r>
          <rPr>
            <b/>
            <sz val="9"/>
            <color indexed="81"/>
            <rFont val="Tahoma"/>
            <charset val="1"/>
          </rPr>
          <t>Everitt, Helen:</t>
        </r>
        <r>
          <rPr>
            <sz val="9"/>
            <color indexed="81"/>
            <rFont val="Tahoma"/>
            <charset val="1"/>
          </rPr>
          <t xml:space="preserve">
Global values i.e not pro rat per WRZ</t>
        </r>
      </text>
    </comment>
    <comment ref="AD7" authorId="0" shapeId="0">
      <text>
        <r>
          <rPr>
            <b/>
            <sz val="9"/>
            <color indexed="81"/>
            <rFont val="Tahoma"/>
            <charset val="1"/>
          </rPr>
          <t>Everitt, Helen:</t>
        </r>
        <r>
          <rPr>
            <sz val="9"/>
            <color indexed="81"/>
            <rFont val="Tahoma"/>
            <charset val="1"/>
          </rPr>
          <t xml:space="preserve">
Global values i.e not pro rat per WRZ</t>
        </r>
      </text>
    </comment>
    <comment ref="AE7" authorId="0" shapeId="0">
      <text>
        <r>
          <rPr>
            <b/>
            <sz val="9"/>
            <color indexed="81"/>
            <rFont val="Tahoma"/>
            <charset val="1"/>
          </rPr>
          <t>Everitt, Helen:</t>
        </r>
        <r>
          <rPr>
            <sz val="9"/>
            <color indexed="81"/>
            <rFont val="Tahoma"/>
            <charset val="1"/>
          </rPr>
          <t xml:space="preserve">
Global values i.e not pro rat per WRZ</t>
        </r>
      </text>
    </comment>
  </commentList>
</comments>
</file>

<file path=xl/sharedStrings.xml><?xml version="1.0" encoding="utf-8"?>
<sst xmlns="http://schemas.openxmlformats.org/spreadsheetml/2006/main" count="1203" uniqueCount="487">
  <si>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</si>
  <si>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</si>
  <si>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</si>
  <si>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</si>
  <si>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</si>
  <si>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</si>
  <si>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</si>
  <si>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</si>
  <si>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</si>
  <si>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</si>
  <si>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</si>
  <si>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</si>
  <si>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</si>
  <si>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</si>
  <si>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</si>
  <si>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</si>
  <si>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</si>
  <si>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</si>
  <si>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</si>
  <si>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</si>
  <si>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</si>
  <si>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</si>
  <si>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</si>
  <si>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</si>
  <si>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</si>
  <si>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</si>
  <si>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</si>
  <si>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</si>
  <si>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</si>
  <si>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</si>
  <si>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</si>
  <si>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</si>
  <si>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</si>
  <si>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</si>
  <si>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</si>
  <si>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</si>
  <si>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</si>
  <si>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</si>
  <si>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</si>
  <si>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</si>
  <si>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</si>
  <si>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</si>
  <si>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</si>
  <si>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</si>
  <si>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</si>
  <si>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</si>
  <si>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</si>
  <si>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</si>
  <si>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</si>
  <si>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</si>
  <si>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</si>
  <si>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</si>
  <si>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</si>
  <si>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</si>
  <si>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</si>
  <si>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</si>
  <si>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</si>
  <si>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</si>
  <si>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</si>
  <si>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</si>
  <si>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</si>
  <si>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</si>
  <si>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</si>
  <si>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</si>
  <si>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</si>
  <si>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</si>
  <si>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</si>
  <si>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</si>
  <si>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</si>
  <si>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</si>
  <si>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</si>
  <si>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</si>
  <si>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</si>
  <si>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</si>
  <si>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</si>
  <si>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</si>
  <si>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</si>
  <si>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</si>
  <si>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</si>
  <si>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</si>
  <si>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</si>
  <si>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</si>
  <si>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</si>
  <si>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</si>
  <si>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</si>
  <si>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</si>
  <si>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</si>
  <si>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</si>
  <si>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</si>
  <si>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</si>
  <si>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</si>
  <si>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</si>
  <si>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</si>
  <si>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</si>
  <si>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</si>
  <si>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</si>
  <si>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</si>
  <si>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</si>
  <si>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</si>
  <si>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</si>
  <si>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</si>
  <si>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</si>
  <si>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</si>
  <si>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</si>
  <si>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</si>
  <si>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</si>
  <si>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</si>
  <si>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</si>
  <si>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</si>
  <si>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</si>
  <si>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</si>
  <si>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</si>
  <si>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</si>
  <si>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</si>
  <si>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</si>
  <si>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</si>
  <si>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</si>
  <si>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</si>
  <si>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</si>
  <si>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</si>
  <si>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</si>
  <si>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</si>
  <si>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</si>
  <si>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</si>
  <si>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</si>
  <si>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</si>
  <si>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</si>
  <si>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</si>
  <si>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</si>
  <si>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</si>
  <si>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</si>
  <si>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</si>
  <si>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</si>
  <si>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</si>
  <si>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</si>
  <si>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</si>
  <si>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</si>
  <si>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</si>
  <si>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</si>
  <si>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</si>
  <si>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</si>
  <si>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</si>
  <si>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</si>
  <si>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</si>
  <si>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</si>
  <si>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</si>
  <si>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</si>
  <si>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</si>
  <si>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</si>
  <si>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</si>
  <si>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</si>
  <si>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</si>
  <si>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</si>
  <si>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</si>
  <si>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</si>
  <si>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</si>
  <si>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</si>
  <si>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</si>
  <si>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</si>
  <si>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</si>
  <si>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</si>
  <si>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</si>
  <si>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</si>
  <si>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</si>
  <si>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</si>
  <si>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</si>
  <si>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</si>
  <si>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</si>
  <si>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</si>
  <si>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</si>
  <si>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</si>
  <si>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</si>
  <si>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</si>
  <si>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</si>
  <si>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</si>
  <si>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</si>
  <si>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</si>
  <si>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</si>
  <si>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</si>
  <si>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</si>
  <si>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</si>
  <si>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</si>
  <si>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</si>
  <si>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</si>
  <si>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</si>
  <si>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</si>
  <si>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</si>
  <si>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</si>
  <si>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</si>
  <si>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</si>
  <si>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</si>
  <si>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</si>
  <si>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</si>
  <si>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</si>
  <si>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</si>
  <si>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</si>
  <si>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</si>
  <si>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</si>
  <si>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</si>
  <si>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</si>
  <si>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</si>
  <si>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</si>
  <si>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</si>
  <si>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</si>
  <si>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</si>
  <si>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</si>
  <si>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</si>
  <si>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</si>
  <si>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</si>
  <si>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</si>
  <si>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</si>
  <si>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</si>
  <si>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</si>
  <si>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</si>
  <si>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</si>
  <si>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</si>
  <si>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</si>
  <si>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</si>
  <si>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</si>
  <si>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</si>
  <si>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</si>
  <si>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</si>
  <si>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</si>
  <si>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</si>
  <si>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</si>
  <si>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</si>
  <si>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</si>
  <si>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</si>
  <si>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</si>
  <si>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</si>
  <si>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</si>
  <si>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</si>
  <si>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</si>
  <si>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</si>
  <si>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</si>
  <si>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</si>
  <si>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</si>
  <si>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</si>
  <si>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</si>
  <si>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</si>
  <si>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</si>
  <si>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</si>
  <si>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</si>
  <si>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</si>
  <si>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</si>
  <si>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</si>
  <si>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</si>
  <si>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</si>
  <si>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</si>
  <si>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</si>
  <si>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</si>
  <si>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</si>
  <si>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</si>
  <si>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</si>
  <si>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</si>
  <si>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</si>
  <si>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</si>
  <si>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</si>
  <si>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</si>
  <si>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</si>
  <si>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</si>
  <si>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</si>
  <si>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</si>
  <si>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</si>
  <si>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</si>
  <si>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</si>
  <si>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</si>
  <si>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</si>
  <si>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</si>
  <si>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</si>
  <si>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</si>
  <si>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</si>
  <si>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</si>
  <si>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</si>
  <si>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</si>
  <si>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</si>
  <si>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</si>
  <si>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</si>
  <si>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</si>
  <si>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</si>
  <si>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</si>
  <si>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</si>
  <si>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</si>
  <si>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</si>
  <si>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</si>
  <si>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</si>
  <si>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</si>
  <si>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</si>
  <si>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</si>
  <si>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</si>
  <si>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</si>
  <si>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</si>
  <si>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</si>
  <si>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</si>
  <si>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</si>
  <si>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</si>
  <si>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</si>
  <si>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</si>
  <si>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</si>
  <si>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</si>
  <si>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</si>
  <si>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</si>
  <si>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</si>
  <si>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</si>
  <si>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</si>
  <si>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</si>
  <si>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</si>
  <si>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</si>
  <si>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</si>
  <si>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</si>
  <si>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</si>
  <si>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</si>
  <si>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</si>
  <si>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</si>
  <si>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</si>
  <si>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</si>
  <si>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</si>
  <si>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</si>
  <si>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</si>
  <si>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</si>
  <si>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</si>
  <si>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</si>
  <si>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</si>
  <si>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</si>
  <si>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</si>
  <si>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</si>
  <si>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</si>
  <si>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</si>
  <si>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</si>
  <si>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</si>
  <si>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</si>
  <si>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</si>
  <si>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</si>
  <si>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</si>
  <si>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</si>
  <si>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</si>
  <si>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</si>
  <si>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</si>
  <si>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</si>
  <si>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</si>
  <si>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</si>
  <si>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</si>
  <si>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</si>
  <si>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</si>
  <si>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</si>
  <si>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</si>
  <si>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</si>
  <si>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</si>
  <si>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</si>
  <si>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</si>
  <si>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</si>
  <si>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</si>
  <si>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</si>
  <si>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</si>
  <si>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</si>
  <si>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</si>
  <si>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</si>
  <si>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</si>
  <si>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</si>
  <si>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</si>
  <si>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</si>
  <si>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</si>
  <si>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</si>
  <si>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</si>
  <si>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</si>
  <si>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</si>
  <si>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</si>
  <si>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</si>
  <si>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</si>
  <si>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</si>
  <si>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</si>
  <si>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</si>
  <si>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</si>
  <si>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</si>
  <si>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</si>
  <si>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</si>
  <si>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</si>
  <si>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</si>
  <si>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</si>
  <si>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</si>
  <si>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</si>
  <si>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</si>
  <si>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</si>
  <si>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</si>
  <si>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</si>
  <si>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</si>
  <si>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</si>
  <si>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</si>
  <si>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Scheme 21</t>
  </si>
  <si>
    <t>Scheme 22</t>
  </si>
  <si>
    <t>Not commenced but we have carried out pre-feasibility studies</t>
  </si>
  <si>
    <t>Our DO analysis accounts for hydrological, licence and asset constraints.</t>
  </si>
  <si>
    <t>High (&gt;10%)</t>
  </si>
  <si>
    <t>Equivalent to 1 in 33 years</t>
  </si>
  <si>
    <t>We do not plan for rota cuts or standpipes. In an extremely severe drought we would consider using them but we do not have a planned frequency for this level of service.</t>
  </si>
  <si>
    <t>FutureConsultation@severntrent.co.uk</t>
  </si>
  <si>
    <t xml:space="preserve">Refer to map that accompanies these tables. North Staffs WRZ is in Northern Staffordshire and a small area of East Shropshire. It includes the city of Stoke-on-Trent and stretches west to the town of Market Drayton (Shropshire). </t>
  </si>
  <si>
    <t xml:space="preserve">Some works are below 10Ml/d capacity, of those over the threshold:
works 1 - 7  Ml/d spare capacity (to the nearest Ml/d) - GW4
works 2 - 6 Ml/d spare capacity (to the nearest Ml/d) - GW4
works 3 - 0 Ml/d spare capacity - SD - quality constraint
works 4 - 1 Ml/d spare capacity (to the nearest Ml/d) - GW5
works 5 - 6 Ml/d spare capacity (to the nearest Ml/d) - GW4
works 6 - 0Ml/d - SW3 - treatment constraint
We have not assessed climate change when estimating the spare capacity in this zone. Note that the groundwater works would need investment to be suitable to treat any surface water.We have assigned the WTW category that the works will be in by 2020. </t>
  </si>
  <si>
    <t>Elmhurst BH asset enhancements and transfer to site L</t>
  </si>
  <si>
    <t>Support Site L from the River Weaver</t>
  </si>
  <si>
    <t>Carsington reservoir to Tittesworth transfer solution</t>
  </si>
  <si>
    <t>Improve site L outputs during low raw water periods</t>
  </si>
  <si>
    <t>Site U to North Staffs WRZ transfer solution</t>
  </si>
  <si>
    <t>WRMP19</t>
  </si>
  <si>
    <t>See link to map on WRMP19 webpage</t>
  </si>
  <si>
    <t>Dry Year Annual Average</t>
  </si>
  <si>
    <t>No more than 3 in 100 Temporary Use Bans</t>
  </si>
  <si>
    <t>Swynnerton BHs asset and water treatment enhancements</t>
  </si>
  <si>
    <t>Elmhurst BH asset and water treatment enhancements</t>
  </si>
  <si>
    <t>Croxton BH output increase and transfer to Hob Hill DSR</t>
  </si>
  <si>
    <t>Croxton BH output increase and transfer to Hanchurch DSR</t>
  </si>
  <si>
    <t>Peckforton Group BHs asset and water treatment enhancements</t>
  </si>
  <si>
    <t>New WTW on the River Weaver near Nantwich</t>
  </si>
  <si>
    <t>Tittesworth Reservoir capacity increase (Size A)</t>
  </si>
  <si>
    <t>Tittesworth Reservoir capacity increase (Size B)</t>
  </si>
  <si>
    <t>New WTW on the River Trent near Stafford, Staffordshire</t>
  </si>
  <si>
    <t>New WTW on the River Trent near Little Haywood supported by raw water augmentation of the River Trent</t>
  </si>
  <si>
    <t>Raw water import from CRT to Milford WTW</t>
  </si>
  <si>
    <t>New WTW on River Dove near Uttoxeter supported by Carsington reservoir and deploying to Stoke (Size A)</t>
  </si>
  <si>
    <t>New WTW on River Dove near Uttoxeter supported by Carsington reservoir and deploying to Stoke (Size B)</t>
  </si>
  <si>
    <t>Potable water import to Peckforton and North Staffs WRZ</t>
  </si>
  <si>
    <t>Enhanced Metering</t>
  </si>
  <si>
    <t>BHS04</t>
  </si>
  <si>
    <t>BHS09</t>
  </si>
  <si>
    <t>BHS10</t>
  </si>
  <si>
    <t>BHS13</t>
  </si>
  <si>
    <t>BHS14</t>
  </si>
  <si>
    <t>GRD18</t>
  </si>
  <si>
    <t>UNK01</t>
  </si>
  <si>
    <t>UNK03</t>
  </si>
  <si>
    <t>DAM05</t>
  </si>
  <si>
    <t>DAM06</t>
  </si>
  <si>
    <t>WTW29</t>
  </si>
  <si>
    <t>WTW01</t>
  </si>
  <si>
    <t>RAW01</t>
  </si>
  <si>
    <t>RAW17</t>
  </si>
  <si>
    <t>GRD20</t>
  </si>
  <si>
    <t>GRD21</t>
  </si>
  <si>
    <t>GRD13</t>
  </si>
  <si>
    <t>GRD11</t>
  </si>
  <si>
    <t>UNK07</t>
  </si>
  <si>
    <t>GW enhancement</t>
  </si>
  <si>
    <t>SW new</t>
  </si>
  <si>
    <t>SW enhancement</t>
  </si>
  <si>
    <t>Reservoir enlargement</t>
  </si>
  <si>
    <t>Effluent reuse</t>
  </si>
  <si>
    <t>Bulk supply</t>
  </si>
  <si>
    <t>N</t>
  </si>
  <si>
    <t>Y</t>
  </si>
  <si>
    <t>2030-31</t>
  </si>
  <si>
    <t xml:space="preserve">Severn Trent </t>
  </si>
  <si>
    <t>2025/26</t>
  </si>
  <si>
    <t>Scheme 23</t>
  </si>
  <si>
    <t xml:space="preserve">Home water efficiency audits </t>
  </si>
  <si>
    <t>WE001</t>
  </si>
  <si>
    <t>Retrofitting indoor water efficiency devices</t>
  </si>
  <si>
    <t>EM001</t>
  </si>
  <si>
    <t>Metering other selective</t>
  </si>
  <si>
    <t>North Staffordshire</t>
  </si>
  <si>
    <t>Equivalent to 1 in 33 years - Refer to section A of WRMP</t>
  </si>
  <si>
    <t>From WRMP table 1, column J</t>
  </si>
  <si>
    <t>(1) Demand savings restrictions drought measure (TUBs 5% demand saving and NEUBs additional 5% demand saving assumed). (2) Churnet Drought Permit/Order- reservoir compensation releases reduced to ease reservoir drawdown with increased compensation flows augmented with groundwater input</t>
  </si>
  <si>
    <t>No more than 3 in 100 non-essential use ban</t>
  </si>
  <si>
    <t>-</t>
  </si>
  <si>
    <t>The Peak district national park covers part of this WRZ. This is a conjunctive use zone that treats both surface and groundwater sources. For more detailed inforamtion on this zone refer to our WRMP.  To discuss case specific constraints and considerations please use the contact details provided in the cover sheet.</t>
  </si>
  <si>
    <t>We have checked the data and our processes by carrying out 1st and 2nd line assurance and 3rd line assurance by internal audit</t>
  </si>
  <si>
    <t>Not a chosen scheme, no further work required</t>
  </si>
  <si>
    <t>Table 1</t>
  </si>
  <si>
    <t>Lines 8, 9 and 15</t>
  </si>
  <si>
    <t>Minor updates to text for clarity</t>
  </si>
  <si>
    <t>Clarity of wording</t>
  </si>
  <si>
    <t>Line 12</t>
  </si>
  <si>
    <t>Updated to align with  Final Water Resources Management plan (WRMP)</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</si>
  <si>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</si>
  <si>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</si>
  <si>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</si>
  <si>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</si>
  <si>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</si>
  <si>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</si>
  <si>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</si>
  <si>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</si>
  <si>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</si>
  <si>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</si>
  <si>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</si>
  <si>
    <t>Scheme 24</t>
  </si>
  <si>
    <t xml:space="preserve">Line 13 and 14 </t>
  </si>
  <si>
    <t>Updated to reflected latest supply demand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</si>
</sst>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11"/>
      <color rgb="FFFF0000"/>
      <name val="Arial"/>
      <family val="2"/>
    </font>
    <font>
      <sz val="9"/>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9" fontId="1" fillId="0" borderId="0" applyFont="0" applyFill="0" applyBorder="0" applyAlignment="0" applyProtection="0"/>
    <xf numFmtId="0" fontId="14" fillId="0" borderId="0"/>
  </cellStyleXfs>
  <cellXfs count="180">
    <xf numFmtId="0" fontId="0" fillId="0" borderId="0" xfId="0"/>
    <xf numFmtId="0" fontId="2" fillId="2" borderId="0" xfId="1" applyFont="1" applyFill="1" applyBorder="1" applyAlignment="1">
      <alignment horizontal="center" vertical="center"/>
    </xf>
    <xf numFmtId="0" fontId="4" fillId="0" borderId="0" xfId="0" applyFont="1"/>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Fill="1" applyAlignment="1">
      <alignment wrapText="1"/>
    </xf>
    <xf numFmtId="0" fontId="8" fillId="0" borderId="0" xfId="0" applyFont="1"/>
    <xf numFmtId="0" fontId="0" fillId="4" borderId="0" xfId="0" applyFont="1" applyFill="1"/>
    <xf numFmtId="0" fontId="0" fillId="8" borderId="0" xfId="0" applyFont="1" applyFill="1"/>
    <xf numFmtId="0" fontId="15" fillId="0" borderId="9" xfId="1" applyFont="1" applyFill="1" applyBorder="1" applyAlignment="1">
      <alignment vertical="center"/>
    </xf>
    <xf numFmtId="0" fontId="4" fillId="0" borderId="9" xfId="0" applyFont="1" applyBorder="1" applyAlignment="1">
      <alignment horizontal="center"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left"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0" fillId="0" borderId="0" xfId="0" applyFont="1" applyAlignment="1" applyProtection="1">
      <alignment horizontal="left"/>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left"/>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17" fillId="0" borderId="0" xfId="0" applyFont="1" applyProtection="1">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8" fillId="4" borderId="9" xfId="1" applyFont="1" applyFill="1" applyBorder="1" applyAlignment="1" applyProtection="1">
      <alignment horizontal="center" vertical="center"/>
      <protection hidden="1"/>
    </xf>
    <xf numFmtId="0" fontId="19" fillId="0" borderId="0" xfId="0" applyFont="1" applyProtection="1">
      <protection hidden="1"/>
    </xf>
    <xf numFmtId="9" fontId="18" fillId="4" borderId="9" xfId="1" applyNumberFormat="1" applyFont="1" applyFill="1" applyBorder="1" applyAlignment="1" applyProtection="1">
      <alignment horizontal="center" vertical="center"/>
      <protection hidden="1"/>
    </xf>
    <xf numFmtId="2" fontId="18" fillId="4" borderId="9" xfId="1" applyNumberFormat="1" applyFont="1" applyFill="1" applyBorder="1" applyAlignment="1" applyProtection="1">
      <alignment horizontal="center" vertical="center"/>
      <protection hidden="1"/>
    </xf>
    <xf numFmtId="0" fontId="18" fillId="4" borderId="9" xfId="1" applyFont="1" applyFill="1" applyBorder="1" applyAlignment="1" applyProtection="1">
      <alignment horizontal="left" vertical="center" wrapText="1"/>
      <protection hidden="1"/>
    </xf>
    <xf numFmtId="2" fontId="18" fillId="4" borderId="14" xfId="1" applyNumberFormat="1" applyFont="1" applyFill="1" applyBorder="1" applyAlignment="1" applyProtection="1">
      <alignment vertical="center"/>
      <protection hidden="1"/>
    </xf>
    <xf numFmtId="2" fontId="18" fillId="4" borderId="9" xfId="1" applyNumberFormat="1" applyFont="1" applyFill="1" applyBorder="1" applyAlignment="1" applyProtection="1">
      <alignment vertical="center"/>
      <protection hidden="1"/>
    </xf>
    <xf numFmtId="0" fontId="18" fillId="4" borderId="14" xfId="1" applyFont="1" applyFill="1" applyBorder="1" applyAlignment="1" applyProtection="1">
      <alignment vertical="center"/>
      <protection hidden="1"/>
    </xf>
    <xf numFmtId="164" fontId="18" fillId="4" borderId="14" xfId="1" applyNumberFormat="1" applyFont="1" applyFill="1" applyBorder="1" applyAlignment="1" applyProtection="1">
      <alignment vertical="center"/>
      <protection hidden="1"/>
    </xf>
    <xf numFmtId="9" fontId="18" fillId="4" borderId="9" xfId="1" applyNumberFormat="1" applyFont="1" applyFill="1" applyBorder="1" applyAlignment="1" applyProtection="1">
      <alignment vertical="center"/>
      <protection hidden="1"/>
    </xf>
    <xf numFmtId="1" fontId="18" fillId="4" borderId="14" xfId="1" applyNumberFormat="1" applyFont="1" applyFill="1" applyBorder="1" applyAlignment="1" applyProtection="1">
      <alignment vertical="center" wrapText="1"/>
      <protection hidden="1"/>
    </xf>
    <xf numFmtId="164" fontId="18" fillId="4" borderId="14" xfId="1" applyNumberFormat="1" applyFont="1" applyFill="1" applyBorder="1" applyAlignment="1" applyProtection="1">
      <alignment vertical="center" wrapText="1"/>
      <protection hidden="1"/>
    </xf>
    <xf numFmtId="2" fontId="18" fillId="4" borderId="14" xfId="1" applyNumberFormat="1" applyFont="1" applyFill="1" applyBorder="1" applyAlignment="1" applyProtection="1">
      <alignment vertical="center" wrapText="1"/>
      <protection hidden="1"/>
    </xf>
    <xf numFmtId="9" fontId="18" fillId="4" borderId="9" xfId="2" applyFont="1" applyFill="1" applyBorder="1" applyAlignment="1" applyProtection="1">
      <alignment horizontal="left" vertical="center"/>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2" fontId="0" fillId="0" borderId="0" xfId="0" applyNumberFormat="1" applyProtection="1">
      <protection hidden="1"/>
    </xf>
    <xf numFmtId="0" fontId="7" fillId="4" borderId="14" xfId="1" applyFont="1" applyFill="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18" fillId="4" borderId="14" xfId="1" applyFont="1" applyFill="1" applyBorder="1" applyAlignment="1" applyProtection="1">
      <alignment vertical="center" wrapText="1"/>
      <protection hidden="1"/>
    </xf>
    <xf numFmtId="2" fontId="7" fillId="4" borderId="14" xfId="1" applyNumberFormat="1" applyFont="1" applyFill="1" applyBorder="1" applyAlignment="1" applyProtection="1">
      <alignment vertical="center"/>
      <protection hidden="1"/>
    </xf>
    <xf numFmtId="14" fontId="4" fillId="4" borderId="9" xfId="1" applyNumberFormat="1" applyFont="1" applyFill="1" applyBorder="1" applyAlignment="1">
      <alignment vertical="center"/>
    </xf>
    <xf numFmtId="164"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2" fillId="2" borderId="0" xfId="1" applyFont="1" applyFill="1" applyBorder="1" applyAlignment="1">
      <alignment horizontal="left"/>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4">
    <cellStyle name="Normal" xfId="0" builtinId="0"/>
    <cellStyle name="Normal 2" xfId="3"/>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238124</xdr:colOff>
      <xdr:row>5</xdr:row>
      <xdr:rowOff>23814</xdr:rowOff>
    </xdr:from>
    <xdr:to>
      <xdr:col>6</xdr:col>
      <xdr:colOff>226219</xdr:colOff>
      <xdr:row>16</xdr:row>
      <xdr:rowOff>122705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99" y="1666877"/>
          <a:ext cx="4607720" cy="34207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5" sqref="C15"/>
    </sheetView>
  </sheetViews>
  <sheetFormatPr defaultColWidth="0" defaultRowHeight="13.9" customHeight="1" zeroHeight="1" x14ac:dyDescent="0.2"/>
  <cols>
    <col min="1" max="1" width="1.75" style="16" customWidth="1"/>
    <col min="2" max="2" width="51.25" style="16" customWidth="1"/>
    <col min="3" max="3" width="56.375" style="16" customWidth="1"/>
    <col min="4" max="4" width="4.125" style="16" customWidth="1"/>
    <col min="5" max="5" width="47.875" style="16" customWidth="1"/>
    <col min="6" max="7" width="8.75" style="16" customWidth="1"/>
    <col min="8" max="16384" width="8.75" style="16" hidden="1"/>
  </cols>
  <sheetData>
    <row r="1" spans="1:7" ht="20.25" x14ac:dyDescent="0.2">
      <c r="B1" s="17" t="s">
        <v>0</v>
      </c>
      <c r="C1" s="18" t="str">
        <f>C5</f>
        <v xml:space="preserve">Severn Trent </v>
      </c>
    </row>
    <row r="2" spans="1:7" ht="12" customHeight="1" thickBot="1" x14ac:dyDescent="0.25"/>
    <row r="3" spans="1:7" ht="67.5" customHeight="1" thickBot="1" x14ac:dyDescent="0.25">
      <c r="B3" s="19" t="s">
        <v>1</v>
      </c>
      <c r="C3" s="20" t="s">
        <v>383</v>
      </c>
      <c r="E3" s="21"/>
    </row>
    <row r="4" spans="1:7" ht="12" customHeight="1" thickBot="1" x14ac:dyDescent="0.25">
      <c r="B4" s="22"/>
      <c r="C4" s="23"/>
    </row>
    <row r="5" spans="1:7" ht="16.5" x14ac:dyDescent="0.2">
      <c r="B5" s="24" t="s">
        <v>2</v>
      </c>
      <c r="C5" s="25" t="s">
        <v>450</v>
      </c>
      <c r="E5" s="26" t="s">
        <v>3</v>
      </c>
    </row>
    <row r="6" spans="1:7" ht="17.25" thickBot="1" x14ac:dyDescent="0.25">
      <c r="B6" s="27" t="s">
        <v>328</v>
      </c>
      <c r="C6" s="28" t="s">
        <v>458</v>
      </c>
      <c r="E6" s="29"/>
    </row>
    <row r="7" spans="1:7" ht="12" customHeight="1" thickBot="1" x14ac:dyDescent="0.25">
      <c r="A7" s="30"/>
      <c r="B7" s="31"/>
      <c r="C7" s="32"/>
      <c r="D7" s="30"/>
      <c r="E7" s="33"/>
      <c r="F7" s="30"/>
      <c r="G7" s="30"/>
    </row>
    <row r="8" spans="1:7" ht="16.5" x14ac:dyDescent="0.2">
      <c r="B8" s="24" t="s">
        <v>4</v>
      </c>
      <c r="C8" s="111" t="s">
        <v>403</v>
      </c>
      <c r="E8" s="29"/>
    </row>
    <row r="9" spans="1:7" ht="16.5" x14ac:dyDescent="0.2">
      <c r="B9" s="34" t="s">
        <v>5</v>
      </c>
      <c r="C9" s="112">
        <v>43132</v>
      </c>
      <c r="E9" s="29"/>
    </row>
    <row r="10" spans="1:7" ht="17.25" thickBot="1" x14ac:dyDescent="0.25">
      <c r="B10" s="27" t="s">
        <v>6</v>
      </c>
      <c r="C10" s="113">
        <v>43556</v>
      </c>
      <c r="E10" s="29"/>
    </row>
    <row r="11" spans="1:7" ht="12" customHeight="1" thickBot="1" x14ac:dyDescent="0.25">
      <c r="A11" s="30"/>
      <c r="B11" s="31"/>
      <c r="C11" s="32"/>
      <c r="D11" s="30"/>
      <c r="E11" s="33"/>
      <c r="F11" s="30"/>
      <c r="G11" s="30"/>
    </row>
    <row r="12" spans="1:7" ht="49.5" x14ac:dyDescent="0.2">
      <c r="B12" s="24" t="s">
        <v>7</v>
      </c>
      <c r="C12" s="25" t="s">
        <v>395</v>
      </c>
      <c r="E12" s="29"/>
    </row>
    <row r="13" spans="1:7" ht="37.15" customHeight="1" thickBot="1" x14ac:dyDescent="0.25">
      <c r="B13" s="27" t="s">
        <v>8</v>
      </c>
      <c r="C13" s="28" t="s">
        <v>404</v>
      </c>
      <c r="E13" s="29"/>
    </row>
    <row r="14" spans="1:7" ht="12" customHeight="1" thickBot="1" x14ac:dyDescent="0.35">
      <c r="B14" s="35"/>
      <c r="C14" s="36"/>
      <c r="E14" s="29"/>
    </row>
    <row r="15" spans="1:7" ht="59.45" customHeight="1" thickBot="1" x14ac:dyDescent="0.25">
      <c r="B15" s="37" t="s">
        <v>9</v>
      </c>
      <c r="C15" s="38" t="s">
        <v>465</v>
      </c>
      <c r="E15" s="21"/>
    </row>
    <row r="16" spans="1:7" ht="12" customHeight="1" x14ac:dyDescent="0.2">
      <c r="B16" s="22"/>
      <c r="C16" s="23"/>
    </row>
    <row r="17" spans="2:6" ht="17.25" thickBot="1" x14ac:dyDescent="0.25">
      <c r="B17" s="26" t="s">
        <v>11</v>
      </c>
    </row>
    <row r="18" spans="2:6" ht="15.75" thickBot="1" x14ac:dyDescent="0.3">
      <c r="E18" s="39" t="s">
        <v>10</v>
      </c>
      <c r="F18" s="40"/>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SF0OXGuPzssdpn73IDrW3hCkZzHVIttWeAxYorh/Gij4lI0/GHTmTs9rNq+JPZFL1MiCK1JEeE4Mx6+qtfSp5A==" saltValue="l+hKTUzSe3sszfc9oNX4QA=="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B2" sqref="B2"/>
    </sheetView>
  </sheetViews>
  <sheetFormatPr defaultColWidth="0" defaultRowHeight="14.25" zeroHeight="1" x14ac:dyDescent="0.2"/>
  <cols>
    <col min="1" max="1" width="2.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1" width="12.625" style="16" bestFit="1" customWidth="1"/>
    <col min="12" max="12" width="14.5" style="16" bestFit="1" customWidth="1"/>
    <col min="13" max="29" width="12.625" style="16" bestFit="1" customWidth="1"/>
    <col min="30" max="30" width="11.875" style="16" customWidth="1"/>
    <col min="31" max="31" width="11.125" style="16" customWidth="1"/>
    <col min="32" max="54" width="8.75" style="16" customWidth="1"/>
    <col min="55" max="56" width="0" style="16" hidden="1" customWidth="1"/>
    <col min="57" max="16384" width="8.75" style="16" hidden="1"/>
  </cols>
  <sheetData>
    <row r="1" spans="2:31" ht="20.25" x14ac:dyDescent="0.2">
      <c r="B1" s="179" t="s">
        <v>264</v>
      </c>
      <c r="C1" s="179"/>
      <c r="D1" s="179"/>
      <c r="E1" s="179"/>
      <c r="F1" s="179"/>
    </row>
    <row r="2" spans="2:31" ht="15" thickBot="1" x14ac:dyDescent="0.25"/>
    <row r="3" spans="2:31" ht="17.25" thickBot="1" x14ac:dyDescent="0.25">
      <c r="B3" s="145" t="s">
        <v>2</v>
      </c>
      <c r="C3" s="146"/>
      <c r="D3" s="162" t="str">
        <f>'Cover sheet'!C5</f>
        <v xml:space="preserve">Severn Trent </v>
      </c>
      <c r="E3" s="163"/>
      <c r="F3" s="164"/>
    </row>
    <row r="4" spans="2:31" ht="17.25" thickBot="1" x14ac:dyDescent="0.25">
      <c r="B4" s="145" t="s">
        <v>328</v>
      </c>
      <c r="C4" s="146"/>
      <c r="D4" s="162" t="str">
        <f>'Cover sheet'!C6</f>
        <v>North Staffordshire</v>
      </c>
      <c r="E4" s="163"/>
      <c r="F4" s="164"/>
    </row>
    <row r="5" spans="2:31" ht="15.75" thickBot="1" x14ac:dyDescent="0.25">
      <c r="C5" s="106"/>
      <c r="D5" s="107"/>
    </row>
    <row r="6" spans="2:31" ht="15" thickBot="1" x14ac:dyDescent="0.25">
      <c r="B6" s="108" t="s">
        <v>332</v>
      </c>
      <c r="C6" s="109" t="s">
        <v>19</v>
      </c>
      <c r="D6" s="51" t="s">
        <v>20</v>
      </c>
      <c r="E6" s="51" t="s">
        <v>21</v>
      </c>
      <c r="F6" s="53" t="s">
        <v>331</v>
      </c>
      <c r="H6" s="51" t="s">
        <v>308</v>
      </c>
      <c r="I6" s="51" t="s">
        <v>309</v>
      </c>
      <c r="J6" s="51" t="s">
        <v>310</v>
      </c>
      <c r="K6" s="51" t="s">
        <v>311</v>
      </c>
      <c r="L6" s="51" t="s">
        <v>312</v>
      </c>
      <c r="M6" s="51" t="s">
        <v>313</v>
      </c>
      <c r="N6" s="51" t="s">
        <v>314</v>
      </c>
      <c r="O6" s="51" t="s">
        <v>315</v>
      </c>
      <c r="P6" s="51" t="s">
        <v>316</v>
      </c>
      <c r="Q6" s="51" t="s">
        <v>317</v>
      </c>
      <c r="R6" s="51" t="s">
        <v>318</v>
      </c>
      <c r="S6" s="51" t="s">
        <v>319</v>
      </c>
      <c r="T6" s="51" t="s">
        <v>320</v>
      </c>
      <c r="U6" s="51" t="s">
        <v>321</v>
      </c>
      <c r="V6" s="51" t="s">
        <v>322</v>
      </c>
      <c r="W6" s="51" t="s">
        <v>323</v>
      </c>
      <c r="X6" s="51" t="s">
        <v>324</v>
      </c>
      <c r="Y6" s="51" t="s">
        <v>325</v>
      </c>
      <c r="Z6" s="51" t="s">
        <v>326</v>
      </c>
      <c r="AA6" s="51" t="s">
        <v>327</v>
      </c>
      <c r="AB6" s="51" t="s">
        <v>388</v>
      </c>
      <c r="AC6" s="51" t="s">
        <v>389</v>
      </c>
      <c r="AD6" s="51" t="s">
        <v>452</v>
      </c>
      <c r="AE6" s="51" t="s">
        <v>484</v>
      </c>
    </row>
    <row r="7" spans="2:31" ht="96" x14ac:dyDescent="0.2">
      <c r="B7" s="98">
        <v>1</v>
      </c>
      <c r="C7" s="99" t="s">
        <v>265</v>
      </c>
      <c r="D7" s="93" t="s">
        <v>266</v>
      </c>
      <c r="E7" s="93" t="s">
        <v>267</v>
      </c>
      <c r="F7" s="93" t="s">
        <v>24</v>
      </c>
      <c r="H7" s="126" t="s">
        <v>407</v>
      </c>
      <c r="I7" s="126" t="s">
        <v>408</v>
      </c>
      <c r="J7" s="126" t="s">
        <v>398</v>
      </c>
      <c r="K7" s="126" t="s">
        <v>409</v>
      </c>
      <c r="L7" s="126" t="s">
        <v>410</v>
      </c>
      <c r="M7" s="126" t="s">
        <v>411</v>
      </c>
      <c r="N7" s="126" t="s">
        <v>412</v>
      </c>
      <c r="O7" s="126" t="s">
        <v>399</v>
      </c>
      <c r="P7" s="126" t="s">
        <v>413</v>
      </c>
      <c r="Q7" s="126" t="s">
        <v>414</v>
      </c>
      <c r="R7" s="126" t="s">
        <v>415</v>
      </c>
      <c r="S7" s="126" t="s">
        <v>416</v>
      </c>
      <c r="T7" s="126" t="s">
        <v>417</v>
      </c>
      <c r="U7" s="126" t="s">
        <v>400</v>
      </c>
      <c r="V7" s="126" t="s">
        <v>418</v>
      </c>
      <c r="W7" s="126" t="s">
        <v>419</v>
      </c>
      <c r="X7" s="126" t="s">
        <v>420</v>
      </c>
      <c r="Y7" s="126" t="s">
        <v>402</v>
      </c>
      <c r="Z7" s="126" t="s">
        <v>401</v>
      </c>
      <c r="AA7" s="126" t="s">
        <v>477</v>
      </c>
      <c r="AB7" s="126" t="s">
        <v>481</v>
      </c>
      <c r="AC7" s="126" t="s">
        <v>453</v>
      </c>
      <c r="AD7" s="126" t="s">
        <v>421</v>
      </c>
      <c r="AE7" s="134" t="s">
        <v>483</v>
      </c>
    </row>
    <row r="8" spans="2:31" ht="38.25" x14ac:dyDescent="0.2">
      <c r="B8" s="98">
        <v>2</v>
      </c>
      <c r="C8" s="101" t="s">
        <v>268</v>
      </c>
      <c r="D8" s="93" t="s">
        <v>269</v>
      </c>
      <c r="E8" s="93" t="s">
        <v>267</v>
      </c>
      <c r="F8" s="93" t="s">
        <v>24</v>
      </c>
      <c r="H8" s="126" t="s">
        <v>422</v>
      </c>
      <c r="I8" s="126" t="s">
        <v>423</v>
      </c>
      <c r="J8" s="126" t="s">
        <v>424</v>
      </c>
      <c r="K8" s="126" t="s">
        <v>425</v>
      </c>
      <c r="L8" s="126" t="s">
        <v>426</v>
      </c>
      <c r="M8" s="126" t="s">
        <v>427</v>
      </c>
      <c r="N8" s="126" t="s">
        <v>428</v>
      </c>
      <c r="O8" s="126" t="s">
        <v>429</v>
      </c>
      <c r="P8" s="126" t="s">
        <v>430</v>
      </c>
      <c r="Q8" s="126" t="s">
        <v>431</v>
      </c>
      <c r="R8" s="126" t="s">
        <v>432</v>
      </c>
      <c r="S8" s="126" t="s">
        <v>433</v>
      </c>
      <c r="T8" s="126" t="s">
        <v>434</v>
      </c>
      <c r="U8" s="126" t="s">
        <v>435</v>
      </c>
      <c r="V8" s="126" t="s">
        <v>436</v>
      </c>
      <c r="W8" s="126" t="s">
        <v>437</v>
      </c>
      <c r="X8" s="126" t="s">
        <v>438</v>
      </c>
      <c r="Y8" s="126" t="s">
        <v>439</v>
      </c>
      <c r="Z8" s="126" t="s">
        <v>440</v>
      </c>
      <c r="AA8" s="126" t="s">
        <v>478</v>
      </c>
      <c r="AB8" s="126" t="s">
        <v>482</v>
      </c>
      <c r="AC8" s="126" t="s">
        <v>454</v>
      </c>
      <c r="AD8" s="126" t="s">
        <v>456</v>
      </c>
      <c r="AE8" s="135" t="s">
        <v>456</v>
      </c>
    </row>
    <row r="9" spans="2:31" ht="48" x14ac:dyDescent="0.2">
      <c r="B9" s="98">
        <v>3</v>
      </c>
      <c r="C9" s="101" t="s">
        <v>271</v>
      </c>
      <c r="D9" s="93" t="s">
        <v>272</v>
      </c>
      <c r="E9" s="93" t="s">
        <v>267</v>
      </c>
      <c r="F9" s="93" t="s">
        <v>24</v>
      </c>
      <c r="H9" s="126" t="s">
        <v>441</v>
      </c>
      <c r="I9" s="126" t="s">
        <v>441</v>
      </c>
      <c r="J9" s="126" t="s">
        <v>441</v>
      </c>
      <c r="K9" s="126" t="s">
        <v>441</v>
      </c>
      <c r="L9" s="126" t="s">
        <v>441</v>
      </c>
      <c r="M9" s="126" t="s">
        <v>441</v>
      </c>
      <c r="N9" s="126" t="s">
        <v>442</v>
      </c>
      <c r="O9" s="126" t="s">
        <v>443</v>
      </c>
      <c r="P9" s="126" t="s">
        <v>444</v>
      </c>
      <c r="Q9" s="126" t="s">
        <v>444</v>
      </c>
      <c r="R9" s="126" t="s">
        <v>442</v>
      </c>
      <c r="S9" s="126" t="s">
        <v>445</v>
      </c>
      <c r="T9" s="126" t="s">
        <v>442</v>
      </c>
      <c r="U9" s="126" t="s">
        <v>446</v>
      </c>
      <c r="V9" s="126" t="s">
        <v>442</v>
      </c>
      <c r="W9" s="126" t="s">
        <v>442</v>
      </c>
      <c r="X9" s="126" t="s">
        <v>446</v>
      </c>
      <c r="Y9" s="126" t="s">
        <v>446</v>
      </c>
      <c r="Z9" s="126" t="s">
        <v>443</v>
      </c>
      <c r="AA9" s="126" t="s">
        <v>479</v>
      </c>
      <c r="AB9" s="126" t="s">
        <v>479</v>
      </c>
      <c r="AC9" s="126" t="s">
        <v>455</v>
      </c>
      <c r="AD9" s="126" t="s">
        <v>457</v>
      </c>
      <c r="AE9" s="126" t="s">
        <v>457</v>
      </c>
    </row>
    <row r="10" spans="2:31" ht="38.25" x14ac:dyDescent="0.2">
      <c r="B10" s="98">
        <v>4</v>
      </c>
      <c r="C10" s="101" t="s">
        <v>274</v>
      </c>
      <c r="D10" s="93" t="s">
        <v>275</v>
      </c>
      <c r="E10" s="93" t="s">
        <v>276</v>
      </c>
      <c r="F10" s="93" t="s">
        <v>24</v>
      </c>
      <c r="H10" s="126" t="s">
        <v>447</v>
      </c>
      <c r="I10" s="126" t="s">
        <v>447</v>
      </c>
      <c r="J10" s="126" t="s">
        <v>447</v>
      </c>
      <c r="K10" s="126" t="s">
        <v>447</v>
      </c>
      <c r="L10" s="126" t="s">
        <v>447</v>
      </c>
      <c r="M10" s="126" t="s">
        <v>448</v>
      </c>
      <c r="N10" s="126" t="s">
        <v>447</v>
      </c>
      <c r="O10" s="126" t="s">
        <v>447</v>
      </c>
      <c r="P10" s="126" t="s">
        <v>447</v>
      </c>
      <c r="Q10" s="126" t="s">
        <v>447</v>
      </c>
      <c r="R10" s="126" t="s">
        <v>447</v>
      </c>
      <c r="S10" s="126" t="s">
        <v>447</v>
      </c>
      <c r="T10" s="126" t="s">
        <v>447</v>
      </c>
      <c r="U10" s="126" t="s">
        <v>447</v>
      </c>
      <c r="V10" s="126" t="s">
        <v>447</v>
      </c>
      <c r="W10" s="126" t="s">
        <v>447</v>
      </c>
      <c r="X10" s="126" t="s">
        <v>447</v>
      </c>
      <c r="Y10" s="126" t="s">
        <v>447</v>
      </c>
      <c r="Z10" s="126" t="s">
        <v>448</v>
      </c>
      <c r="AA10" s="126" t="s">
        <v>447</v>
      </c>
      <c r="AB10" s="126" t="s">
        <v>448</v>
      </c>
      <c r="AC10" s="126" t="s">
        <v>448</v>
      </c>
      <c r="AD10" s="126" t="s">
        <v>448</v>
      </c>
      <c r="AE10" s="135" t="s">
        <v>448</v>
      </c>
    </row>
    <row r="11" spans="2:31" ht="38.25" x14ac:dyDescent="0.2">
      <c r="B11" s="98">
        <v>5</v>
      </c>
      <c r="C11" s="101" t="s">
        <v>278</v>
      </c>
      <c r="D11" s="93" t="s">
        <v>279</v>
      </c>
      <c r="E11" s="93" t="s">
        <v>48</v>
      </c>
      <c r="F11" s="93" t="s">
        <v>24</v>
      </c>
      <c r="H11" s="126" t="s">
        <v>63</v>
      </c>
      <c r="I11" s="126" t="s">
        <v>63</v>
      </c>
      <c r="J11" s="126" t="s">
        <v>63</v>
      </c>
      <c r="K11" s="126" t="s">
        <v>63</v>
      </c>
      <c r="L11" s="126" t="s">
        <v>63</v>
      </c>
      <c r="M11" s="126" t="s">
        <v>63</v>
      </c>
      <c r="N11" s="126" t="s">
        <v>449</v>
      </c>
      <c r="O11" s="126" t="s">
        <v>449</v>
      </c>
      <c r="P11" s="126" t="s">
        <v>63</v>
      </c>
      <c r="Q11" s="126" t="s">
        <v>449</v>
      </c>
      <c r="R11" s="126" t="s">
        <v>449</v>
      </c>
      <c r="S11" s="126" t="s">
        <v>449</v>
      </c>
      <c r="T11" s="126" t="s">
        <v>449</v>
      </c>
      <c r="U11" s="126" t="s">
        <v>63</v>
      </c>
      <c r="V11" s="126" t="s">
        <v>73</v>
      </c>
      <c r="W11" s="126" t="s">
        <v>73</v>
      </c>
      <c r="X11" s="126" t="s">
        <v>63</v>
      </c>
      <c r="Y11" s="126" t="s">
        <v>63</v>
      </c>
      <c r="Z11" s="126" t="s">
        <v>63</v>
      </c>
      <c r="AA11" s="126" t="s">
        <v>480</v>
      </c>
      <c r="AB11" s="126" t="s">
        <v>480</v>
      </c>
      <c r="AC11" s="126" t="s">
        <v>58</v>
      </c>
      <c r="AD11" s="126" t="s">
        <v>58</v>
      </c>
      <c r="AE11" s="135" t="s">
        <v>480</v>
      </c>
    </row>
    <row r="12" spans="2:31" ht="72" x14ac:dyDescent="0.2">
      <c r="B12" s="98">
        <v>6</v>
      </c>
      <c r="C12" s="101" t="s">
        <v>366</v>
      </c>
      <c r="D12" s="93" t="s">
        <v>24</v>
      </c>
      <c r="E12" s="93" t="s">
        <v>267</v>
      </c>
      <c r="F12" s="93" t="s">
        <v>24</v>
      </c>
      <c r="H12" s="126" t="s">
        <v>466</v>
      </c>
      <c r="I12" s="126" t="s">
        <v>466</v>
      </c>
      <c r="J12" s="126" t="s">
        <v>466</v>
      </c>
      <c r="K12" s="126" t="s">
        <v>466</v>
      </c>
      <c r="L12" s="126" t="s">
        <v>466</v>
      </c>
      <c r="M12" s="126" t="s">
        <v>390</v>
      </c>
      <c r="N12" s="126" t="s">
        <v>466</v>
      </c>
      <c r="O12" s="126" t="s">
        <v>466</v>
      </c>
      <c r="P12" s="126" t="s">
        <v>466</v>
      </c>
      <c r="Q12" s="126" t="s">
        <v>466</v>
      </c>
      <c r="R12" s="126" t="s">
        <v>466</v>
      </c>
      <c r="S12" s="126" t="s">
        <v>466</v>
      </c>
      <c r="T12" s="126" t="s">
        <v>466</v>
      </c>
      <c r="U12" s="126" t="s">
        <v>466</v>
      </c>
      <c r="V12" s="126" t="s">
        <v>466</v>
      </c>
      <c r="W12" s="126" t="s">
        <v>466</v>
      </c>
      <c r="X12" s="126" t="s">
        <v>466</v>
      </c>
      <c r="Y12" s="126" t="s">
        <v>390</v>
      </c>
      <c r="Z12" s="126" t="s">
        <v>390</v>
      </c>
      <c r="AA12" s="126" t="s">
        <v>466</v>
      </c>
      <c r="AB12" s="126" t="s">
        <v>390</v>
      </c>
      <c r="AC12" s="126" t="s">
        <v>390</v>
      </c>
      <c r="AD12" s="136" t="s">
        <v>390</v>
      </c>
      <c r="AE12" s="136" t="s">
        <v>390</v>
      </c>
    </row>
    <row r="13" spans="2:31" ht="38.25" x14ac:dyDescent="0.2">
      <c r="B13" s="98">
        <v>7</v>
      </c>
      <c r="C13" s="101" t="s">
        <v>281</v>
      </c>
      <c r="D13" s="93" t="s">
        <v>282</v>
      </c>
      <c r="E13" s="93" t="s">
        <v>45</v>
      </c>
      <c r="F13" s="93">
        <v>1</v>
      </c>
      <c r="H13" s="127">
        <v>7</v>
      </c>
      <c r="I13" s="127">
        <v>2</v>
      </c>
      <c r="J13" s="127">
        <v>2</v>
      </c>
      <c r="K13" s="127">
        <v>2.5</v>
      </c>
      <c r="L13" s="127">
        <v>2.5</v>
      </c>
      <c r="M13" s="127">
        <v>36</v>
      </c>
      <c r="N13" s="127">
        <v>20</v>
      </c>
      <c r="O13" s="127">
        <v>20</v>
      </c>
      <c r="P13" s="127">
        <v>5</v>
      </c>
      <c r="Q13" s="127">
        <v>14</v>
      </c>
      <c r="R13" s="127">
        <v>22.5</v>
      </c>
      <c r="S13" s="127">
        <v>13</v>
      </c>
      <c r="T13" s="127">
        <v>15</v>
      </c>
      <c r="U13" s="127">
        <v>10</v>
      </c>
      <c r="V13" s="127">
        <v>18</v>
      </c>
      <c r="W13" s="127">
        <v>27</v>
      </c>
      <c r="X13" s="127">
        <v>5</v>
      </c>
      <c r="Y13" s="127">
        <v>15</v>
      </c>
      <c r="Z13" s="127">
        <v>7</v>
      </c>
      <c r="AA13" s="127">
        <v>7.5432120549999997</v>
      </c>
      <c r="AB13" s="127">
        <v>18.646574986037599</v>
      </c>
      <c r="AC13" s="127">
        <v>9.5177731973812687</v>
      </c>
      <c r="AD13" s="127">
        <v>41.539999999999992</v>
      </c>
      <c r="AE13" s="139">
        <v>3.1036157140844089</v>
      </c>
    </row>
    <row r="14" spans="2:31" ht="38.25" x14ac:dyDescent="0.2">
      <c r="B14" s="98">
        <v>8</v>
      </c>
      <c r="C14" s="101" t="s">
        <v>284</v>
      </c>
      <c r="D14" s="93" t="s">
        <v>285</v>
      </c>
      <c r="E14" s="93" t="s">
        <v>286</v>
      </c>
      <c r="F14" s="93">
        <v>2</v>
      </c>
      <c r="H14" s="128">
        <v>60954.477533751968</v>
      </c>
      <c r="I14" s="128">
        <v>17415.565009643418</v>
      </c>
      <c r="J14" s="128">
        <v>17415.565009643418</v>
      </c>
      <c r="K14" s="128">
        <v>21769.456262054278</v>
      </c>
      <c r="L14" s="128">
        <v>21769.456262054278</v>
      </c>
      <c r="M14" s="128">
        <v>313480.17017358151</v>
      </c>
      <c r="N14" s="128">
        <v>145433.0168045657</v>
      </c>
      <c r="O14" s="128">
        <v>145433.0168045657</v>
      </c>
      <c r="P14" s="128">
        <v>43538.912524108557</v>
      </c>
      <c r="Q14" s="128">
        <v>101803.11176319595</v>
      </c>
      <c r="R14" s="128">
        <v>163612.14390513627</v>
      </c>
      <c r="S14" s="128">
        <v>94531.460922967701</v>
      </c>
      <c r="T14" s="128">
        <v>109074.76260342423</v>
      </c>
      <c r="U14" s="128">
        <v>87077.825048217113</v>
      </c>
      <c r="V14" s="128">
        <v>109124.39726216551</v>
      </c>
      <c r="W14" s="128">
        <v>163686.59589324825</v>
      </c>
      <c r="X14" s="128">
        <v>43538.912524108557</v>
      </c>
      <c r="Y14" s="128">
        <v>130616.73757232561</v>
      </c>
      <c r="Z14" s="128">
        <v>60954.477533751968</v>
      </c>
      <c r="AA14" s="128">
        <v>46967.434741348894</v>
      </c>
      <c r="AB14" s="128">
        <v>118773.95439931845</v>
      </c>
      <c r="AC14" s="128">
        <v>21686.014173502612</v>
      </c>
      <c r="AD14" s="128">
        <v>260373.73527183887</v>
      </c>
      <c r="AE14" s="137">
        <v>24424.322807446915</v>
      </c>
    </row>
    <row r="15" spans="2:31" ht="38.25" x14ac:dyDescent="0.2">
      <c r="B15" s="98">
        <v>9</v>
      </c>
      <c r="C15" s="101" t="s">
        <v>369</v>
      </c>
      <c r="D15" s="93" t="s">
        <v>287</v>
      </c>
      <c r="E15" s="93" t="s">
        <v>288</v>
      </c>
      <c r="F15" s="93">
        <v>2</v>
      </c>
      <c r="H15" s="128">
        <v>29411.306063916785</v>
      </c>
      <c r="I15" s="128">
        <v>23297.279169440193</v>
      </c>
      <c r="J15" s="128">
        <v>8856.0579276022963</v>
      </c>
      <c r="K15" s="128">
        <v>23039.104331905644</v>
      </c>
      <c r="L15" s="128">
        <v>25218.49111036614</v>
      </c>
      <c r="M15" s="128">
        <v>68390.866874526066</v>
      </c>
      <c r="N15" s="128">
        <v>77855.103151013784</v>
      </c>
      <c r="O15" s="128">
        <v>135026.19183260947</v>
      </c>
      <c r="P15" s="128">
        <v>3819.8572022977078</v>
      </c>
      <c r="Q15" s="128">
        <v>13478.636395755049</v>
      </c>
      <c r="R15" s="128">
        <v>112126.8415682093</v>
      </c>
      <c r="S15" s="128">
        <v>117221.44872442835</v>
      </c>
      <c r="T15" s="128">
        <v>88400.612925117952</v>
      </c>
      <c r="U15" s="128">
        <v>168298.96009321834</v>
      </c>
      <c r="V15" s="128">
        <v>84071.965889492538</v>
      </c>
      <c r="W15" s="128">
        <v>133791.65551052804</v>
      </c>
      <c r="X15" s="128">
        <v>11254.486495085845</v>
      </c>
      <c r="Y15" s="128">
        <v>153219.38903098594</v>
      </c>
      <c r="Z15" s="128">
        <v>15950.705036271924</v>
      </c>
      <c r="AA15" s="128">
        <v>44212.458662880999</v>
      </c>
      <c r="AB15" s="128">
        <v>160171.33002261329</v>
      </c>
      <c r="AC15" s="128">
        <v>9412.4048590648836</v>
      </c>
      <c r="AD15" s="128">
        <v>439070.70841890108</v>
      </c>
      <c r="AE15" s="137">
        <v>32540.736797393558</v>
      </c>
    </row>
    <row r="16" spans="2:31" ht="38.25" x14ac:dyDescent="0.2">
      <c r="B16" s="98">
        <v>10</v>
      </c>
      <c r="C16" s="101" t="s">
        <v>370</v>
      </c>
      <c r="D16" s="93" t="s">
        <v>289</v>
      </c>
      <c r="E16" s="93" t="s">
        <v>288</v>
      </c>
      <c r="F16" s="93">
        <v>2</v>
      </c>
      <c r="H16" s="128">
        <v>9523.7407167071524</v>
      </c>
      <c r="I16" s="128">
        <v>3797.4997357603011</v>
      </c>
      <c r="J16" s="128">
        <v>2483.5072842518916</v>
      </c>
      <c r="K16" s="128">
        <v>3807.5597295318971</v>
      </c>
      <c r="L16" s="128">
        <v>4882.2728148606911</v>
      </c>
      <c r="M16" s="128">
        <v>44856.807970734211</v>
      </c>
      <c r="N16" s="128">
        <v>23611.946783119343</v>
      </c>
      <c r="O16" s="128">
        <v>27666.141155684985</v>
      </c>
      <c r="P16" s="128">
        <v>3704.9825287638678</v>
      </c>
      <c r="Q16" s="128">
        <v>8666.2140150665873</v>
      </c>
      <c r="R16" s="128">
        <v>48192.118856197863</v>
      </c>
      <c r="S16" s="128">
        <v>29263.912107428292</v>
      </c>
      <c r="T16" s="128">
        <v>58693.179562730256</v>
      </c>
      <c r="U16" s="128">
        <v>16964.668874462241</v>
      </c>
      <c r="V16" s="128">
        <v>21783.355709182681</v>
      </c>
      <c r="W16" s="128">
        <v>32650.949792688742</v>
      </c>
      <c r="X16" s="128">
        <v>25278.811896189276</v>
      </c>
      <c r="Y16" s="128">
        <v>7233.423713594364</v>
      </c>
      <c r="Z16" s="128">
        <v>11372.602520680846</v>
      </c>
      <c r="AA16" s="128">
        <v>2777.8177146072239</v>
      </c>
      <c r="AB16" s="128">
        <v>4349.0956226543713</v>
      </c>
      <c r="AC16" s="128">
        <v>0</v>
      </c>
      <c r="AD16" s="128">
        <v>328248.26351906266</v>
      </c>
      <c r="AE16" s="137">
        <v>27932.60924250184</v>
      </c>
    </row>
    <row r="17" spans="1:31" ht="38.25" x14ac:dyDescent="0.2">
      <c r="B17" s="98">
        <v>11</v>
      </c>
      <c r="C17" s="101" t="s">
        <v>376</v>
      </c>
      <c r="D17" s="93" t="s">
        <v>290</v>
      </c>
      <c r="E17" s="93" t="s">
        <v>288</v>
      </c>
      <c r="F17" s="93">
        <v>2</v>
      </c>
      <c r="H17" s="128">
        <v>0</v>
      </c>
      <c r="I17" s="128">
        <v>0</v>
      </c>
      <c r="J17" s="128">
        <v>0</v>
      </c>
      <c r="K17" s="128">
        <v>0</v>
      </c>
      <c r="L17" s="128">
        <v>0</v>
      </c>
      <c r="M17" s="128">
        <v>0</v>
      </c>
      <c r="N17" s="128">
        <v>0</v>
      </c>
      <c r="O17" s="128">
        <v>0</v>
      </c>
      <c r="P17" s="128">
        <v>0</v>
      </c>
      <c r="Q17" s="128">
        <v>0</v>
      </c>
      <c r="R17" s="128">
        <v>0</v>
      </c>
      <c r="S17" s="128">
        <v>0</v>
      </c>
      <c r="T17" s="128">
        <v>0</v>
      </c>
      <c r="U17" s="128">
        <v>0</v>
      </c>
      <c r="V17" s="128">
        <v>0</v>
      </c>
      <c r="W17" s="128">
        <v>0</v>
      </c>
      <c r="X17" s="128">
        <v>0</v>
      </c>
      <c r="Y17" s="128">
        <v>0</v>
      </c>
      <c r="Z17" s="128">
        <v>0</v>
      </c>
      <c r="AA17" s="128">
        <v>-10279.062924200445</v>
      </c>
      <c r="AB17" s="128">
        <v>-25994.286418880645</v>
      </c>
      <c r="AC17" s="128">
        <v>-2844.1287315386407</v>
      </c>
      <c r="AD17" s="128">
        <v>-30851.627717166957</v>
      </c>
      <c r="AE17" s="137">
        <v>-3181.6271304286624</v>
      </c>
    </row>
    <row r="18" spans="1:31" ht="38.25" x14ac:dyDescent="0.2">
      <c r="B18" s="98">
        <v>12</v>
      </c>
      <c r="C18" s="101" t="s">
        <v>377</v>
      </c>
      <c r="D18" s="93" t="s">
        <v>291</v>
      </c>
      <c r="E18" s="93" t="s">
        <v>288</v>
      </c>
      <c r="F18" s="93">
        <v>2</v>
      </c>
      <c r="H18" s="128">
        <v>577.31686987488285</v>
      </c>
      <c r="I18" s="128">
        <v>202.42181355129591</v>
      </c>
      <c r="J18" s="128">
        <v>224.03758514572314</v>
      </c>
      <c r="K18" s="128">
        <v>181.92329002022689</v>
      </c>
      <c r="L18" s="128">
        <v>277.87124546136693</v>
      </c>
      <c r="M18" s="128">
        <v>2783.4797475444029</v>
      </c>
      <c r="N18" s="128">
        <v>650.44764755247024</v>
      </c>
      <c r="O18" s="128">
        <v>1054.2642845310752</v>
      </c>
      <c r="P18" s="128">
        <v>125.14548905875115</v>
      </c>
      <c r="Q18" s="128">
        <v>415.60003462611951</v>
      </c>
      <c r="R18" s="128">
        <v>2008.4759438436731</v>
      </c>
      <c r="S18" s="128">
        <v>920.90198889358635</v>
      </c>
      <c r="T18" s="128">
        <v>907.37238213715523</v>
      </c>
      <c r="U18" s="128">
        <v>999.45002375366107</v>
      </c>
      <c r="V18" s="128">
        <v>977.51282539820772</v>
      </c>
      <c r="W18" s="128">
        <v>1168.1379407046002</v>
      </c>
      <c r="X18" s="128">
        <v>687.14143716791727</v>
      </c>
      <c r="Y18" s="128">
        <v>990.42873302621592</v>
      </c>
      <c r="Z18" s="128">
        <v>284.25953073539068</v>
      </c>
      <c r="AA18" s="128">
        <v>12.832406532977357</v>
      </c>
      <c r="AB18" s="128">
        <v>18.221045977315715</v>
      </c>
      <c r="AC18" s="128">
        <v>3741.2664862566999</v>
      </c>
      <c r="AD18" s="128">
        <v>11101.600819128873</v>
      </c>
      <c r="AE18" s="137">
        <v>441.8786031162312</v>
      </c>
    </row>
    <row r="19" spans="1:31" ht="38.25" x14ac:dyDescent="0.2">
      <c r="B19" s="98">
        <v>13</v>
      </c>
      <c r="C19" s="101" t="s">
        <v>378</v>
      </c>
      <c r="D19" s="93" t="s">
        <v>292</v>
      </c>
      <c r="E19" s="93" t="s">
        <v>288</v>
      </c>
      <c r="F19" s="93">
        <v>2</v>
      </c>
      <c r="H19" s="128">
        <v>52.028612617176371</v>
      </c>
      <c r="I19" s="128">
        <v>23.20393553782435</v>
      </c>
      <c r="J19" s="128">
        <v>26.255952271876136</v>
      </c>
      <c r="K19" s="128">
        <v>16.514039385721709</v>
      </c>
      <c r="L19" s="128">
        <v>22.066286894693491</v>
      </c>
      <c r="M19" s="128">
        <v>93.437080986175019</v>
      </c>
      <c r="N19" s="128">
        <v>75.044702107823653</v>
      </c>
      <c r="O19" s="128">
        <v>313.30457683547564</v>
      </c>
      <c r="P19" s="128">
        <v>69.686545815382132</v>
      </c>
      <c r="Q19" s="128">
        <v>247.09570862609237</v>
      </c>
      <c r="R19" s="128">
        <v>133.26071957635639</v>
      </c>
      <c r="S19" s="128">
        <v>127.0853075613158</v>
      </c>
      <c r="T19" s="128">
        <v>221.8217872499294</v>
      </c>
      <c r="U19" s="128">
        <v>119.87121428652954</v>
      </c>
      <c r="V19" s="128">
        <v>116.48784661404969</v>
      </c>
      <c r="W19" s="128">
        <v>189.97938464895765</v>
      </c>
      <c r="X19" s="128">
        <v>64.646675602632413</v>
      </c>
      <c r="Y19" s="128">
        <v>136.23128481526285</v>
      </c>
      <c r="Z19" s="128">
        <v>22.634798984080149</v>
      </c>
      <c r="AA19" s="128">
        <v>8551.8495133056949</v>
      </c>
      <c r="AB19" s="128">
        <v>56507.037596400354</v>
      </c>
      <c r="AC19" s="128">
        <v>0</v>
      </c>
      <c r="AD19" s="128">
        <v>185038.02405995835</v>
      </c>
      <c r="AE19" s="137">
        <v>19235.433158416829</v>
      </c>
    </row>
    <row r="20" spans="1:31" ht="38.25" x14ac:dyDescent="0.2">
      <c r="B20" s="98">
        <v>14</v>
      </c>
      <c r="C20" s="101" t="s">
        <v>379</v>
      </c>
      <c r="D20" s="93" t="s">
        <v>293</v>
      </c>
      <c r="E20" s="93" t="s">
        <v>288</v>
      </c>
      <c r="F20" s="93">
        <v>2</v>
      </c>
      <c r="H20" s="128">
        <v>39564.392263116002</v>
      </c>
      <c r="I20" s="128">
        <v>27320.404654289618</v>
      </c>
      <c r="J20" s="128">
        <v>11589.858749271787</v>
      </c>
      <c r="K20" s="128">
        <v>27045.101390843491</v>
      </c>
      <c r="L20" s="128">
        <v>30400.701457582891</v>
      </c>
      <c r="M20" s="128">
        <v>116124.59167379086</v>
      </c>
      <c r="N20" s="128">
        <v>102192.54228379343</v>
      </c>
      <c r="O20" s="128">
        <v>164059.90184966099</v>
      </c>
      <c r="P20" s="128">
        <v>7719.6717659357091</v>
      </c>
      <c r="Q20" s="128">
        <v>22807.546154073851</v>
      </c>
      <c r="R20" s="128">
        <v>162460.69708782717</v>
      </c>
      <c r="S20" s="128">
        <v>147533.34812831154</v>
      </c>
      <c r="T20" s="128">
        <v>148222.98665723531</v>
      </c>
      <c r="U20" s="128">
        <v>186382.95020572079</v>
      </c>
      <c r="V20" s="128">
        <v>106949.32227068748</v>
      </c>
      <c r="W20" s="128">
        <v>167800.72262857034</v>
      </c>
      <c r="X20" s="128">
        <v>37285.086504045677</v>
      </c>
      <c r="Y20" s="128">
        <v>161579.47276242179</v>
      </c>
      <c r="Z20" s="128">
        <v>27630.201886672243</v>
      </c>
      <c r="AA20" s="128">
        <v>45275.895373126456</v>
      </c>
      <c r="AB20" s="128">
        <v>195051.39786876467</v>
      </c>
      <c r="AC20" s="128">
        <v>10309.542613782942</v>
      </c>
      <c r="AD20" s="128">
        <v>932606.96909988415</v>
      </c>
      <c r="AE20" s="137">
        <v>76969.030670999797</v>
      </c>
    </row>
    <row r="21" spans="1:31" ht="38.25" x14ac:dyDescent="0.2">
      <c r="B21" s="98">
        <v>15</v>
      </c>
      <c r="C21" s="101" t="s">
        <v>294</v>
      </c>
      <c r="D21" s="93" t="s">
        <v>295</v>
      </c>
      <c r="E21" s="93" t="s">
        <v>296</v>
      </c>
      <c r="F21" s="93">
        <v>2</v>
      </c>
      <c r="H21" s="128">
        <v>63.875613992531832</v>
      </c>
      <c r="I21" s="128">
        <v>155.57794932405275</v>
      </c>
      <c r="J21" s="128">
        <v>65.111669966350206</v>
      </c>
      <c r="K21" s="128">
        <v>123.32262109932989</v>
      </c>
      <c r="L21" s="128">
        <v>138.27062818144253</v>
      </c>
      <c r="M21" s="128">
        <v>36.125945313399669</v>
      </c>
      <c r="N21" s="128">
        <v>69.768923290978378</v>
      </c>
      <c r="O21" s="128">
        <v>111.86753638406744</v>
      </c>
      <c r="P21" s="128">
        <v>17.283021772523345</v>
      </c>
      <c r="Q21" s="128">
        <v>21.752626248137425</v>
      </c>
      <c r="R21" s="128">
        <v>97.98720107069893</v>
      </c>
      <c r="S21" s="128">
        <v>154.95937479610666</v>
      </c>
      <c r="T21" s="128">
        <v>134.85593640268024</v>
      </c>
      <c r="U21" s="128">
        <v>212.75638070323367</v>
      </c>
      <c r="V21" s="128">
        <v>97.004266923338392</v>
      </c>
      <c r="W21" s="128">
        <v>101.68371111570181</v>
      </c>
      <c r="X21" s="128">
        <v>83.90953350303765</v>
      </c>
      <c r="Y21" s="128">
        <v>122.84245934081282</v>
      </c>
      <c r="Z21" s="128">
        <v>44.825759587264443</v>
      </c>
      <c r="AA21" s="128">
        <v>78.163122289853732</v>
      </c>
      <c r="AB21" s="128">
        <v>116.63006416428776</v>
      </c>
      <c r="AC21" s="128">
        <v>30.288074493429921</v>
      </c>
      <c r="AD21" s="128">
        <v>282.85008987250586</v>
      </c>
      <c r="AE21" s="137">
        <v>234.56830046480809</v>
      </c>
    </row>
    <row r="22" spans="1:31" ht="38.25" x14ac:dyDescent="0.2">
      <c r="B22" s="98">
        <v>16</v>
      </c>
      <c r="C22" s="101" t="s">
        <v>298</v>
      </c>
      <c r="D22" s="93" t="s">
        <v>299</v>
      </c>
      <c r="E22" s="93" t="s">
        <v>296</v>
      </c>
      <c r="F22" s="93">
        <v>2</v>
      </c>
      <c r="H22" s="128">
        <v>64.908098410339491</v>
      </c>
      <c r="I22" s="128">
        <v>156.87349011738439</v>
      </c>
      <c r="J22" s="128">
        <v>66.548852953402331</v>
      </c>
      <c r="K22" s="128">
        <v>124.23416122700795</v>
      </c>
      <c r="L22" s="128">
        <v>139.64841882878576</v>
      </c>
      <c r="M22" s="128">
        <v>37.043680182223284</v>
      </c>
      <c r="N22" s="128">
        <v>70.267773115867328</v>
      </c>
      <c r="O22" s="128">
        <v>112.8078791558909</v>
      </c>
      <c r="P22" s="128">
        <v>17.730511210313622</v>
      </c>
      <c r="Q22" s="128">
        <v>22.403584486814552</v>
      </c>
      <c r="R22" s="128">
        <v>99.296233892041229</v>
      </c>
      <c r="S22" s="128">
        <v>156.06798698322697</v>
      </c>
      <c r="T22" s="128">
        <v>135.89118428444058</v>
      </c>
      <c r="U22" s="128">
        <v>214.04180697268907</v>
      </c>
      <c r="V22" s="128">
        <v>98.00679312230011</v>
      </c>
      <c r="W22" s="128">
        <v>102.51341700453297</v>
      </c>
      <c r="X22" s="128">
        <v>85.636237431056671</v>
      </c>
      <c r="Y22" s="128">
        <v>123.70502874713999</v>
      </c>
      <c r="Z22" s="128">
        <v>45.329240778698718</v>
      </c>
      <c r="AA22" s="128">
        <v>96.398484657427446</v>
      </c>
      <c r="AB22" s="128">
        <v>164.22068192913846</v>
      </c>
      <c r="AC22" s="128">
        <v>47.540052917514984</v>
      </c>
      <c r="AD22" s="128">
        <v>358.18012447615399</v>
      </c>
      <c r="AE22" s="137">
        <v>315.13271126408517</v>
      </c>
    </row>
    <row r="23" spans="1:31" ht="38.25" x14ac:dyDescent="0.2">
      <c r="B23" s="98">
        <v>17</v>
      </c>
      <c r="C23" s="101" t="s">
        <v>301</v>
      </c>
      <c r="D23" s="93" t="s">
        <v>302</v>
      </c>
      <c r="E23" s="93" t="s">
        <v>303</v>
      </c>
      <c r="F23" s="93" t="s">
        <v>24</v>
      </c>
      <c r="H23" s="126">
        <v>3</v>
      </c>
      <c r="I23" s="126">
        <v>3</v>
      </c>
      <c r="J23" s="126">
        <v>3</v>
      </c>
      <c r="K23" s="126">
        <v>3</v>
      </c>
      <c r="L23" s="126">
        <v>3</v>
      </c>
      <c r="M23" s="126">
        <v>3</v>
      </c>
      <c r="N23" s="126">
        <v>1</v>
      </c>
      <c r="O23" s="126">
        <v>1</v>
      </c>
      <c r="P23" s="126">
        <v>3</v>
      </c>
      <c r="Q23" s="126">
        <v>3</v>
      </c>
      <c r="R23" s="126">
        <v>3</v>
      </c>
      <c r="S23" s="126">
        <v>1</v>
      </c>
      <c r="T23" s="126">
        <v>3</v>
      </c>
      <c r="U23" s="126">
        <v>1</v>
      </c>
      <c r="V23" s="126">
        <v>3</v>
      </c>
      <c r="W23" s="126">
        <v>3</v>
      </c>
      <c r="X23" s="126">
        <v>1</v>
      </c>
      <c r="Y23" s="126">
        <v>1</v>
      </c>
      <c r="Z23" s="126">
        <v>3</v>
      </c>
      <c r="AA23" s="126">
        <v>3</v>
      </c>
      <c r="AB23" s="126">
        <v>3</v>
      </c>
      <c r="AC23" s="126">
        <v>3</v>
      </c>
      <c r="AD23" s="127">
        <v>3</v>
      </c>
      <c r="AE23" s="135">
        <v>3</v>
      </c>
    </row>
    <row r="24" spans="1:31" ht="38.25" x14ac:dyDescent="0.2">
      <c r="A24" s="22"/>
      <c r="B24" s="98">
        <v>18</v>
      </c>
      <c r="C24" s="101" t="s">
        <v>305</v>
      </c>
      <c r="D24" s="93" t="s">
        <v>306</v>
      </c>
      <c r="E24" s="93" t="s">
        <v>303</v>
      </c>
      <c r="F24" s="93" t="s">
        <v>24</v>
      </c>
      <c r="G24" s="22"/>
      <c r="H24" s="126">
        <v>3</v>
      </c>
      <c r="I24" s="126">
        <v>3</v>
      </c>
      <c r="J24" s="126">
        <v>3</v>
      </c>
      <c r="K24" s="126">
        <v>3</v>
      </c>
      <c r="L24" s="126">
        <v>3</v>
      </c>
      <c r="M24" s="126">
        <v>3</v>
      </c>
      <c r="N24" s="126">
        <v>3</v>
      </c>
      <c r="O24" s="126">
        <v>3</v>
      </c>
      <c r="P24" s="126">
        <v>3</v>
      </c>
      <c r="Q24" s="126">
        <v>3</v>
      </c>
      <c r="R24" s="126">
        <v>3</v>
      </c>
      <c r="S24" s="126">
        <v>3</v>
      </c>
      <c r="T24" s="126">
        <v>3</v>
      </c>
      <c r="U24" s="126">
        <v>3</v>
      </c>
      <c r="V24" s="126">
        <v>3</v>
      </c>
      <c r="W24" s="126">
        <v>3</v>
      </c>
      <c r="X24" s="126">
        <v>3</v>
      </c>
      <c r="Y24" s="126">
        <v>3</v>
      </c>
      <c r="Z24" s="126">
        <v>3</v>
      </c>
      <c r="AA24" s="126">
        <v>3</v>
      </c>
      <c r="AB24" s="126">
        <v>3</v>
      </c>
      <c r="AC24" s="126">
        <v>3</v>
      </c>
      <c r="AD24" s="127">
        <v>3</v>
      </c>
      <c r="AE24" s="132">
        <v>3</v>
      </c>
    </row>
    <row r="25" spans="1:31" x14ac:dyDescent="0.2"/>
    <row r="26" spans="1:31" x14ac:dyDescent="0.2"/>
    <row r="27" spans="1:31" x14ac:dyDescent="0.2"/>
    <row r="28" spans="1:31" ht="15" x14ac:dyDescent="0.25">
      <c r="B28" s="62" t="s">
        <v>334</v>
      </c>
      <c r="C28" s="43"/>
    </row>
    <row r="29" spans="1:31" x14ac:dyDescent="0.2">
      <c r="B29" s="43"/>
      <c r="C29" s="43"/>
    </row>
    <row r="30" spans="1:31" x14ac:dyDescent="0.2">
      <c r="B30" s="63"/>
      <c r="C30" s="43" t="s">
        <v>335</v>
      </c>
    </row>
    <row r="31" spans="1:31" x14ac:dyDescent="0.2">
      <c r="B31" s="43"/>
      <c r="C31" s="43"/>
    </row>
    <row r="32" spans="1:31" x14ac:dyDescent="0.2">
      <c r="B32" s="64"/>
      <c r="C32" s="43" t="s">
        <v>336</v>
      </c>
    </row>
    <row r="33" spans="2:9" x14ac:dyDescent="0.2"/>
    <row r="34" spans="2:9" x14ac:dyDescent="0.2"/>
    <row r="35" spans="2:9" x14ac:dyDescent="0.2"/>
    <row r="36" spans="2:9" s="43" customFormat="1" ht="15" x14ac:dyDescent="0.25">
      <c r="B36" s="158" t="s">
        <v>343</v>
      </c>
      <c r="C36" s="159"/>
      <c r="D36" s="159"/>
      <c r="E36" s="159"/>
      <c r="F36" s="159"/>
      <c r="G36" s="159"/>
      <c r="H36" s="159"/>
      <c r="I36" s="160"/>
    </row>
    <row r="37" spans="2:9" x14ac:dyDescent="0.2"/>
    <row r="38" spans="2:9" s="23" customFormat="1" ht="13.5" x14ac:dyDescent="0.2">
      <c r="B38" s="95" t="s">
        <v>332</v>
      </c>
      <c r="C38" s="161" t="s">
        <v>330</v>
      </c>
      <c r="D38" s="161"/>
      <c r="E38" s="161"/>
      <c r="F38" s="161"/>
      <c r="G38" s="161"/>
      <c r="H38" s="161"/>
      <c r="I38" s="161"/>
    </row>
    <row r="39" spans="2:9" s="23" customFormat="1" ht="42" customHeight="1" x14ac:dyDescent="0.2">
      <c r="B39" s="73">
        <v>1</v>
      </c>
      <c r="C39" s="154" t="s">
        <v>367</v>
      </c>
      <c r="D39" s="141"/>
      <c r="E39" s="141"/>
      <c r="F39" s="141"/>
      <c r="G39" s="141"/>
      <c r="H39" s="141"/>
      <c r="I39" s="141"/>
    </row>
    <row r="40" spans="2:9" s="23" customFormat="1" ht="25.5" customHeight="1" x14ac:dyDescent="0.2">
      <c r="B40" s="73">
        <v>2</v>
      </c>
      <c r="C40" s="154" t="s">
        <v>270</v>
      </c>
      <c r="D40" s="141"/>
      <c r="E40" s="141"/>
      <c r="F40" s="141"/>
      <c r="G40" s="141"/>
      <c r="H40" s="141"/>
      <c r="I40" s="141"/>
    </row>
    <row r="41" spans="2:9" s="23" customFormat="1" ht="27" customHeight="1" x14ac:dyDescent="0.2">
      <c r="B41" s="73">
        <v>3</v>
      </c>
      <c r="C41" s="154" t="s">
        <v>273</v>
      </c>
      <c r="D41" s="141"/>
      <c r="E41" s="141"/>
      <c r="F41" s="141"/>
      <c r="G41" s="141"/>
      <c r="H41" s="141"/>
      <c r="I41" s="141"/>
    </row>
    <row r="42" spans="2:9" s="23" customFormat="1" ht="40.5" customHeight="1" x14ac:dyDescent="0.2">
      <c r="B42" s="73">
        <v>4</v>
      </c>
      <c r="C42" s="154" t="s">
        <v>277</v>
      </c>
      <c r="D42" s="141"/>
      <c r="E42" s="141"/>
      <c r="F42" s="141"/>
      <c r="G42" s="141"/>
      <c r="H42" s="141"/>
      <c r="I42" s="141"/>
    </row>
    <row r="43" spans="2:9" s="23" customFormat="1" ht="40.5" customHeight="1" x14ac:dyDescent="0.2">
      <c r="B43" s="73">
        <v>5</v>
      </c>
      <c r="C43" s="154" t="s">
        <v>280</v>
      </c>
      <c r="D43" s="141"/>
      <c r="E43" s="141"/>
      <c r="F43" s="141"/>
      <c r="G43" s="141"/>
      <c r="H43" s="141"/>
      <c r="I43" s="141"/>
    </row>
    <row r="44" spans="2:9" s="23" customFormat="1" ht="50.65" customHeight="1" x14ac:dyDescent="0.2">
      <c r="B44" s="73">
        <v>6</v>
      </c>
      <c r="C44" s="154" t="s">
        <v>368</v>
      </c>
      <c r="D44" s="141"/>
      <c r="E44" s="141"/>
      <c r="F44" s="141"/>
      <c r="G44" s="141"/>
      <c r="H44" s="141"/>
      <c r="I44" s="141"/>
    </row>
    <row r="45" spans="2:9" s="23" customFormat="1" ht="27.4" customHeight="1" x14ac:dyDescent="0.2">
      <c r="B45" s="73">
        <v>7</v>
      </c>
      <c r="C45" s="154" t="s">
        <v>283</v>
      </c>
      <c r="D45" s="141"/>
      <c r="E45" s="141"/>
      <c r="F45" s="141"/>
      <c r="G45" s="141"/>
      <c r="H45" s="141"/>
      <c r="I45" s="141"/>
    </row>
    <row r="46" spans="2:9" s="23" customFormat="1" ht="37.15" customHeight="1" x14ac:dyDescent="0.2">
      <c r="B46" s="73">
        <v>8</v>
      </c>
      <c r="C46" s="154" t="s">
        <v>371</v>
      </c>
      <c r="D46" s="141"/>
      <c r="E46" s="141"/>
      <c r="F46" s="141"/>
      <c r="G46" s="141"/>
      <c r="H46" s="141"/>
      <c r="I46" s="141"/>
    </row>
    <row r="47" spans="2:9" s="23" customFormat="1" ht="31.5" customHeight="1" x14ac:dyDescent="0.2">
      <c r="B47" s="73">
        <v>9</v>
      </c>
      <c r="C47" s="154" t="s">
        <v>372</v>
      </c>
      <c r="D47" s="141"/>
      <c r="E47" s="141"/>
      <c r="F47" s="141"/>
      <c r="G47" s="141"/>
      <c r="H47" s="141"/>
      <c r="I47" s="141"/>
    </row>
    <row r="48" spans="2:9" s="23" customFormat="1" ht="28.9" customHeight="1" x14ac:dyDescent="0.2">
      <c r="B48" s="73">
        <v>10</v>
      </c>
      <c r="C48" s="154" t="s">
        <v>373</v>
      </c>
      <c r="D48" s="141"/>
      <c r="E48" s="141"/>
      <c r="F48" s="141"/>
      <c r="G48" s="141"/>
      <c r="H48" s="141"/>
      <c r="I48" s="141"/>
    </row>
    <row r="49" spans="2:9" s="23" customFormat="1" ht="33" customHeight="1" x14ac:dyDescent="0.2">
      <c r="B49" s="73">
        <v>11</v>
      </c>
      <c r="C49" s="154" t="s">
        <v>374</v>
      </c>
      <c r="D49" s="141"/>
      <c r="E49" s="141"/>
      <c r="F49" s="141"/>
      <c r="G49" s="141"/>
      <c r="H49" s="141"/>
      <c r="I49" s="141"/>
    </row>
    <row r="50" spans="2:9" s="23" customFormat="1" ht="59.65" customHeight="1" x14ac:dyDescent="0.2">
      <c r="B50" s="73">
        <v>12</v>
      </c>
      <c r="C50" s="154" t="s">
        <v>375</v>
      </c>
      <c r="D50" s="141"/>
      <c r="E50" s="141"/>
      <c r="F50" s="141"/>
      <c r="G50" s="141"/>
      <c r="H50" s="141"/>
      <c r="I50" s="141"/>
    </row>
    <row r="51" spans="2:9" s="23" customFormat="1" ht="25.5" customHeight="1" x14ac:dyDescent="0.2">
      <c r="B51" s="73">
        <v>13</v>
      </c>
      <c r="C51" s="154" t="s">
        <v>381</v>
      </c>
      <c r="D51" s="141"/>
      <c r="E51" s="141"/>
      <c r="F51" s="141"/>
      <c r="G51" s="141"/>
      <c r="H51" s="141"/>
      <c r="I51" s="141"/>
    </row>
    <row r="52" spans="2:9" s="23" customFormat="1" ht="25.9" customHeight="1" x14ac:dyDescent="0.2">
      <c r="B52" s="73">
        <v>14</v>
      </c>
      <c r="C52" s="154" t="s">
        <v>380</v>
      </c>
      <c r="D52" s="141"/>
      <c r="E52" s="141"/>
      <c r="F52" s="141"/>
      <c r="G52" s="141"/>
      <c r="H52" s="141"/>
      <c r="I52" s="141"/>
    </row>
    <row r="53" spans="2:9" s="23" customFormat="1" ht="22.9" customHeight="1" x14ac:dyDescent="0.2">
      <c r="B53" s="73">
        <v>15</v>
      </c>
      <c r="C53" s="154" t="s">
        <v>297</v>
      </c>
      <c r="D53" s="141"/>
      <c r="E53" s="141"/>
      <c r="F53" s="141"/>
      <c r="G53" s="141"/>
      <c r="H53" s="141"/>
      <c r="I53" s="141"/>
    </row>
    <row r="54" spans="2:9" s="23" customFormat="1" ht="28.9" customHeight="1" x14ac:dyDescent="0.2">
      <c r="B54" s="73">
        <v>16</v>
      </c>
      <c r="C54" s="154" t="s">
        <v>300</v>
      </c>
      <c r="D54" s="141"/>
      <c r="E54" s="141"/>
      <c r="F54" s="141"/>
      <c r="G54" s="141"/>
      <c r="H54" s="141"/>
      <c r="I54" s="141"/>
    </row>
    <row r="55" spans="2:9" s="23" customFormat="1" ht="41.65" customHeight="1" x14ac:dyDescent="0.2">
      <c r="B55" s="73">
        <v>17</v>
      </c>
      <c r="C55" s="154" t="s">
        <v>304</v>
      </c>
      <c r="D55" s="141"/>
      <c r="E55" s="141"/>
      <c r="F55" s="141"/>
      <c r="G55" s="141"/>
      <c r="H55" s="141"/>
      <c r="I55" s="141"/>
    </row>
    <row r="56" spans="2:9" s="23" customFormat="1" ht="58.5" customHeight="1" x14ac:dyDescent="0.2">
      <c r="B56" s="73">
        <v>18</v>
      </c>
      <c r="C56" s="154" t="s">
        <v>307</v>
      </c>
      <c r="D56" s="141"/>
      <c r="E56" s="141"/>
      <c r="F56" s="141"/>
      <c r="G56" s="141"/>
      <c r="H56" s="141"/>
      <c r="I56" s="141"/>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vJrDA+zc1N41L2xLilfSQqUobdZ6WfmzZRWtSsvkbC1awUiHyHhCXrFJjmqJvGCeMwWHE1zY7doeP6G3cQmNhg==" saltValue="ChQEhsLRSpaLDclGGlcF9g=="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80" zoomScaleNormal="80" workbookViewId="0">
      <pane ySplit="3" topLeftCell="A4" activePane="bottomLeft" state="frozen"/>
      <selection activeCell="C3" sqref="C3"/>
      <selection pane="bottomLeft" activeCell="E38" sqref="E38"/>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40" t="s">
        <v>12</v>
      </c>
      <c r="C1" s="140"/>
      <c r="D1" s="1" t="str">
        <f>'Cover sheet'!C1</f>
        <v xml:space="preserve">Severn Trent </v>
      </c>
    </row>
    <row r="2" spans="2:6" ht="12" customHeight="1" thickBot="1" x14ac:dyDescent="0.25"/>
    <row r="3" spans="2:6" ht="30" customHeight="1" thickBot="1" x14ac:dyDescent="0.25">
      <c r="B3" s="3" t="s">
        <v>13</v>
      </c>
      <c r="C3" s="4" t="s">
        <v>14</v>
      </c>
      <c r="D3" s="5" t="s">
        <v>15</v>
      </c>
      <c r="E3" s="4" t="s">
        <v>16</v>
      </c>
      <c r="F3" s="4" t="s">
        <v>17</v>
      </c>
    </row>
    <row r="4" spans="2:6" ht="14.45" customHeight="1" x14ac:dyDescent="0.2">
      <c r="B4" s="130">
        <v>43586</v>
      </c>
      <c r="C4" s="131" t="s">
        <v>467</v>
      </c>
      <c r="D4" s="131" t="s">
        <v>468</v>
      </c>
      <c r="E4" s="132" t="s">
        <v>469</v>
      </c>
      <c r="F4" s="132" t="s">
        <v>470</v>
      </c>
    </row>
    <row r="5" spans="2:6" x14ac:dyDescent="0.2">
      <c r="B5" s="130">
        <v>43586</v>
      </c>
      <c r="C5" s="131" t="s">
        <v>467</v>
      </c>
      <c r="D5" s="131" t="s">
        <v>471</v>
      </c>
      <c r="E5" s="132" t="s">
        <v>472</v>
      </c>
      <c r="F5" s="132" t="s">
        <v>473</v>
      </c>
    </row>
    <row r="6" spans="2:6" x14ac:dyDescent="0.2">
      <c r="B6" s="130">
        <v>43586</v>
      </c>
      <c r="C6" s="131" t="s">
        <v>474</v>
      </c>
      <c r="D6" s="131" t="s">
        <v>475</v>
      </c>
      <c r="E6" s="132" t="s">
        <v>476</v>
      </c>
      <c r="F6" s="132" t="s">
        <v>473</v>
      </c>
    </row>
    <row r="7" spans="2:6" x14ac:dyDescent="0.2">
      <c r="B7" s="138">
        <v>43586</v>
      </c>
      <c r="C7" s="6" t="s">
        <v>467</v>
      </c>
      <c r="D7" s="6" t="s">
        <v>485</v>
      </c>
      <c r="E7" s="7" t="s">
        <v>486</v>
      </c>
      <c r="F7" s="132" t="s">
        <v>473</v>
      </c>
    </row>
    <row r="8" spans="2:6" x14ac:dyDescent="0.2">
      <c r="B8" s="6"/>
      <c r="C8" s="6"/>
      <c r="D8" s="6"/>
      <c r="E8" s="7"/>
      <c r="F8" s="7"/>
    </row>
    <row r="9" spans="2:6" x14ac:dyDescent="0.2">
      <c r="B9" s="6"/>
      <c r="C9" s="6"/>
      <c r="D9" s="6"/>
      <c r="E9" s="7"/>
      <c r="F9" s="7"/>
    </row>
    <row r="10" spans="2:6" x14ac:dyDescent="0.2">
      <c r="B10" s="6"/>
      <c r="C10" s="6"/>
      <c r="D10" s="6"/>
      <c r="E10" s="7"/>
      <c r="F10" s="7"/>
    </row>
    <row r="11" spans="2:6" x14ac:dyDescent="0.2">
      <c r="B11" s="7"/>
      <c r="C11" s="7"/>
      <c r="D11" s="7"/>
      <c r="E11" s="7"/>
      <c r="F11" s="7"/>
    </row>
    <row r="12" spans="2:6" x14ac:dyDescent="0.2">
      <c r="B12" s="7"/>
      <c r="C12" s="7"/>
      <c r="D12" s="7"/>
      <c r="E12" s="7"/>
      <c r="F12" s="7"/>
    </row>
    <row r="13" spans="2:6" x14ac:dyDescent="0.2">
      <c r="B13" s="7"/>
      <c r="C13" s="7"/>
      <c r="D13" s="7"/>
      <c r="E13" s="7"/>
      <c r="F13" s="7"/>
    </row>
    <row r="14" spans="2:6" x14ac:dyDescent="0.2">
      <c r="B14" s="7"/>
      <c r="C14" s="7"/>
      <c r="D14" s="7"/>
      <c r="E14" s="7"/>
      <c r="F14" s="7"/>
    </row>
    <row r="15" spans="2:6" x14ac:dyDescent="0.2">
      <c r="B15" s="7"/>
      <c r="C15" s="7"/>
      <c r="D15" s="7"/>
      <c r="E15" s="7"/>
      <c r="F15" s="7"/>
    </row>
    <row r="16" spans="2:6" x14ac:dyDescent="0.2">
      <c r="B16" s="7"/>
      <c r="C16" s="7"/>
      <c r="D16" s="7"/>
      <c r="E16" s="7"/>
      <c r="F16" s="7"/>
    </row>
    <row r="17" spans="2:6" x14ac:dyDescent="0.2">
      <c r="B17" s="7"/>
      <c r="C17" s="7"/>
      <c r="D17" s="7"/>
      <c r="E17" s="7"/>
      <c r="F17" s="7"/>
    </row>
    <row r="18" spans="2:6" x14ac:dyDescent="0.2">
      <c r="B18" s="7"/>
      <c r="C18" s="7"/>
      <c r="D18" s="7"/>
      <c r="E18" s="7"/>
      <c r="F18" s="7"/>
    </row>
    <row r="19" spans="2:6" x14ac:dyDescent="0.2">
      <c r="B19" s="7"/>
      <c r="C19" s="7"/>
      <c r="D19" s="7"/>
      <c r="E19" s="7"/>
      <c r="F19" s="7"/>
    </row>
    <row r="20" spans="2:6" x14ac:dyDescent="0.2">
      <c r="B20" s="7"/>
      <c r="C20" s="7"/>
      <c r="D20" s="7"/>
      <c r="E20" s="7"/>
      <c r="F20" s="7"/>
    </row>
    <row r="21" spans="2:6" x14ac:dyDescent="0.2">
      <c r="B21" s="7"/>
      <c r="C21" s="7"/>
      <c r="D21" s="7"/>
      <c r="E21" s="7"/>
      <c r="F21" s="7"/>
    </row>
    <row r="22" spans="2:6" x14ac:dyDescent="0.2">
      <c r="B22" s="7"/>
      <c r="C22" s="7"/>
      <c r="D22" s="7"/>
      <c r="E22" s="7"/>
      <c r="F22" s="7"/>
    </row>
    <row r="23" spans="2:6" x14ac:dyDescent="0.2">
      <c r="B23" s="7"/>
      <c r="C23" s="7"/>
      <c r="D23" s="7"/>
      <c r="E23" s="7"/>
      <c r="F23" s="7"/>
    </row>
    <row r="24" spans="2:6" x14ac:dyDescent="0.2">
      <c r="B24" s="7"/>
      <c r="C24" s="7"/>
      <c r="D24" s="7"/>
      <c r="E24" s="7"/>
      <c r="F24" s="7"/>
    </row>
    <row r="25" spans="2:6" x14ac:dyDescent="0.2">
      <c r="B25" s="7"/>
      <c r="C25" s="7"/>
      <c r="D25" s="7"/>
      <c r="E25" s="7"/>
      <c r="F25" s="7"/>
    </row>
    <row r="26" spans="2:6" x14ac:dyDescent="0.2">
      <c r="B26" s="7"/>
      <c r="C26" s="7"/>
      <c r="D26" s="7"/>
      <c r="E26" s="7"/>
      <c r="F26" s="7"/>
    </row>
    <row r="27" spans="2:6" x14ac:dyDescent="0.2">
      <c r="B27" s="7"/>
      <c r="C27" s="7"/>
      <c r="D27" s="7"/>
      <c r="E27" s="7"/>
      <c r="F27" s="7"/>
    </row>
    <row r="28" spans="2:6" x14ac:dyDescent="0.2">
      <c r="B28" s="7"/>
      <c r="C28" s="7"/>
      <c r="D28" s="7"/>
      <c r="E28" s="7"/>
      <c r="F28" s="7"/>
    </row>
    <row r="29" spans="2:6" x14ac:dyDescent="0.2">
      <c r="B29" s="7"/>
      <c r="C29" s="7"/>
      <c r="D29" s="7"/>
      <c r="E29" s="7"/>
      <c r="F29" s="7"/>
    </row>
    <row r="30" spans="2:6" x14ac:dyDescent="0.2">
      <c r="B30" s="7"/>
      <c r="C30" s="7"/>
      <c r="D30" s="7"/>
      <c r="E30" s="7"/>
      <c r="F30" s="7"/>
    </row>
    <row r="31" spans="2:6" x14ac:dyDescent="0.2">
      <c r="B31" s="7"/>
      <c r="C31" s="7"/>
      <c r="D31" s="7"/>
      <c r="E31" s="7"/>
      <c r="F31" s="7"/>
    </row>
    <row r="32" spans="2: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row r="37" spans="2:6" x14ac:dyDescent="0.2">
      <c r="B37" s="7"/>
      <c r="C37" s="7"/>
      <c r="D37" s="7"/>
      <c r="E37" s="7"/>
      <c r="F37" s="7"/>
    </row>
  </sheetData>
  <sheetProtection algorithmName="SHA-512" hashValue="62Z9lCCJSqSfeZxXSeygpEX3o5jbmns/t3S0ZwR2QydV9fPuUaNFC4qjOAtB1eXxJck4aured3daAhKbuITjVA==" saltValue="axOOViDEDLJvlWEiZDrCDg=="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B4" sqref="B4:C4"/>
    </sheetView>
  </sheetViews>
  <sheetFormatPr defaultColWidth="0" defaultRowHeight="14.25" zeroHeight="1" x14ac:dyDescent="0.2"/>
  <cols>
    <col min="1" max="1" width="2.625" style="43" customWidth="1"/>
    <col min="2" max="2" width="4.125" style="43" customWidth="1"/>
    <col min="3" max="3" width="72.25" style="43" customWidth="1"/>
    <col min="4" max="4" width="16.625" style="43" customWidth="1"/>
    <col min="5" max="5" width="14.625" style="43" customWidth="1"/>
    <col min="6" max="6" width="5.625" style="43" customWidth="1"/>
    <col min="7" max="7" width="3.25" style="44" customWidth="1"/>
    <col min="8" max="8" width="65.25" style="61" customWidth="1"/>
    <col min="9" max="9" width="29.25" style="43" customWidth="1"/>
    <col min="10" max="11" width="8.75" style="43" customWidth="1"/>
    <col min="12" max="12" width="0" style="43" hidden="1" customWidth="1"/>
    <col min="13" max="16384" width="8.75" style="43" hidden="1"/>
  </cols>
  <sheetData>
    <row r="1" spans="2:9" ht="25.15" customHeight="1" x14ac:dyDescent="0.2">
      <c r="B1" s="17" t="s">
        <v>18</v>
      </c>
      <c r="C1" s="41"/>
      <c r="D1" s="42"/>
      <c r="E1" s="41"/>
      <c r="H1" s="43"/>
    </row>
    <row r="2" spans="2:9" s="45" customFormat="1" ht="15" thickBot="1" x14ac:dyDescent="0.25">
      <c r="G2" s="46"/>
      <c r="H2" s="47"/>
    </row>
    <row r="3" spans="2:9" s="45" customFormat="1" ht="17.25" thickBot="1" x14ac:dyDescent="0.25">
      <c r="B3" s="145" t="s">
        <v>2</v>
      </c>
      <c r="C3" s="146"/>
      <c r="D3" s="147" t="str">
        <f>'Cover sheet'!C5</f>
        <v xml:space="preserve">Severn Trent </v>
      </c>
      <c r="E3" s="147"/>
      <c r="F3" s="147"/>
      <c r="G3" s="48"/>
      <c r="H3" s="47"/>
    </row>
    <row r="4" spans="2:9" s="45" customFormat="1" ht="19.149999999999999" customHeight="1" thickBot="1" x14ac:dyDescent="0.25">
      <c r="B4" s="145" t="s">
        <v>328</v>
      </c>
      <c r="C4" s="146"/>
      <c r="D4" s="147" t="str">
        <f>'Cover sheet'!C6</f>
        <v>North Staffordshire</v>
      </c>
      <c r="E4" s="147"/>
      <c r="F4" s="147"/>
      <c r="G4" s="48"/>
      <c r="H4" s="47"/>
    </row>
    <row r="5" spans="2:9" s="45" customFormat="1" ht="16.5" thickBot="1" x14ac:dyDescent="0.35">
      <c r="B5" s="49"/>
      <c r="C5" s="49"/>
      <c r="G5" s="46"/>
      <c r="H5" s="47"/>
    </row>
    <row r="6" spans="2:9" ht="16.899999999999999" customHeight="1" thickBot="1" x14ac:dyDescent="0.25">
      <c r="B6" s="50" t="s">
        <v>332</v>
      </c>
      <c r="C6" s="51" t="s">
        <v>22</v>
      </c>
      <c r="D6" s="51" t="s">
        <v>20</v>
      </c>
      <c r="E6" s="52" t="s">
        <v>21</v>
      </c>
      <c r="F6" s="53" t="s">
        <v>331</v>
      </c>
      <c r="G6" s="54"/>
      <c r="H6" s="148" t="s">
        <v>382</v>
      </c>
      <c r="I6" s="149"/>
    </row>
    <row r="7" spans="2:9" ht="40.15" customHeight="1" thickBot="1" x14ac:dyDescent="0.25">
      <c r="B7" s="55">
        <v>1</v>
      </c>
      <c r="C7" s="56" t="s">
        <v>23</v>
      </c>
      <c r="D7" s="56" t="s">
        <v>24</v>
      </c>
      <c r="E7" s="57" t="s">
        <v>333</v>
      </c>
      <c r="F7" s="55" t="s">
        <v>24</v>
      </c>
      <c r="G7" s="58"/>
      <c r="H7" s="114" t="s">
        <v>396</v>
      </c>
      <c r="I7" s="115" t="s">
        <v>404</v>
      </c>
    </row>
    <row r="8" spans="2:9" ht="40.15" customHeight="1" x14ac:dyDescent="0.2">
      <c r="B8" s="55">
        <v>2</v>
      </c>
      <c r="C8" s="56" t="s">
        <v>25</v>
      </c>
      <c r="D8" s="56" t="s">
        <v>24</v>
      </c>
      <c r="E8" s="57" t="s">
        <v>26</v>
      </c>
      <c r="F8" s="55">
        <v>0</v>
      </c>
      <c r="G8" s="58"/>
      <c r="H8" s="116">
        <v>25</v>
      </c>
      <c r="I8" s="117"/>
    </row>
    <row r="9" spans="2:9" ht="40.15" customHeight="1" x14ac:dyDescent="0.2">
      <c r="B9" s="55">
        <v>3</v>
      </c>
      <c r="C9" s="56" t="s">
        <v>27</v>
      </c>
      <c r="D9" s="56" t="s">
        <v>24</v>
      </c>
      <c r="E9" s="57" t="s">
        <v>28</v>
      </c>
      <c r="F9" s="55">
        <v>0</v>
      </c>
      <c r="G9" s="58"/>
      <c r="H9" s="118">
        <v>0.80872284622675095</v>
      </c>
      <c r="I9" s="117"/>
    </row>
    <row r="10" spans="2:9" ht="40.15" customHeight="1" x14ac:dyDescent="0.2">
      <c r="B10" s="55">
        <v>4</v>
      </c>
      <c r="C10" s="56" t="s">
        <v>30</v>
      </c>
      <c r="D10" s="56" t="s">
        <v>24</v>
      </c>
      <c r="E10" s="57" t="s">
        <v>28</v>
      </c>
      <c r="F10" s="55">
        <v>0</v>
      </c>
      <c r="G10" s="58"/>
      <c r="H10" s="118">
        <v>0.19127715377324911</v>
      </c>
      <c r="I10" s="117"/>
    </row>
    <row r="11" spans="2:9" ht="40.15" customHeight="1" x14ac:dyDescent="0.2">
      <c r="B11" s="55">
        <v>5</v>
      </c>
      <c r="C11" s="56" t="s">
        <v>32</v>
      </c>
      <c r="D11" s="56" t="s">
        <v>24</v>
      </c>
      <c r="E11" s="57" t="s">
        <v>28</v>
      </c>
      <c r="F11" s="55">
        <v>0</v>
      </c>
      <c r="G11" s="58"/>
      <c r="H11" s="118">
        <v>0</v>
      </c>
      <c r="I11" s="117"/>
    </row>
    <row r="12" spans="2:9" ht="40.15" customHeight="1" x14ac:dyDescent="0.2">
      <c r="B12" s="55">
        <v>6</v>
      </c>
      <c r="C12" s="56" t="s">
        <v>34</v>
      </c>
      <c r="D12" s="56" t="s">
        <v>24</v>
      </c>
      <c r="E12" s="57" t="s">
        <v>28</v>
      </c>
      <c r="F12" s="55">
        <v>0</v>
      </c>
      <c r="G12" s="58"/>
      <c r="H12" s="118">
        <v>0</v>
      </c>
      <c r="I12" s="117"/>
    </row>
    <row r="13" spans="2:9" ht="40.15" customHeight="1" x14ac:dyDescent="0.2">
      <c r="B13" s="55">
        <v>7</v>
      </c>
      <c r="C13" s="56" t="s">
        <v>36</v>
      </c>
      <c r="D13" s="56" t="s">
        <v>24</v>
      </c>
      <c r="E13" s="57" t="s">
        <v>28</v>
      </c>
      <c r="F13" s="55" t="s">
        <v>24</v>
      </c>
      <c r="G13" s="58"/>
      <c r="H13" s="119" t="s">
        <v>405</v>
      </c>
      <c r="I13" s="117"/>
    </row>
    <row r="14" spans="2:9" ht="40.15" customHeight="1" x14ac:dyDescent="0.2">
      <c r="B14" s="55">
        <v>8</v>
      </c>
      <c r="C14" s="56" t="s">
        <v>37</v>
      </c>
      <c r="D14" s="56" t="s">
        <v>24</v>
      </c>
      <c r="E14" s="57" t="s">
        <v>38</v>
      </c>
      <c r="F14" s="55">
        <v>0</v>
      </c>
      <c r="G14" s="58"/>
      <c r="H14" s="119" t="s">
        <v>406</v>
      </c>
      <c r="I14" s="114" t="s">
        <v>459</v>
      </c>
    </row>
    <row r="15" spans="2:9" ht="40.15" customHeight="1" x14ac:dyDescent="0.2">
      <c r="B15" s="55">
        <v>9</v>
      </c>
      <c r="C15" s="56" t="s">
        <v>39</v>
      </c>
      <c r="D15" s="59" t="s">
        <v>24</v>
      </c>
      <c r="E15" s="57" t="s">
        <v>38</v>
      </c>
      <c r="F15" s="55">
        <v>0</v>
      </c>
      <c r="G15" s="58"/>
      <c r="H15" s="114" t="s">
        <v>462</v>
      </c>
      <c r="I15" s="114" t="s">
        <v>393</v>
      </c>
    </row>
    <row r="16" spans="2:9" ht="40.15" customHeight="1" x14ac:dyDescent="0.2">
      <c r="B16" s="55">
        <v>10</v>
      </c>
      <c r="C16" s="56" t="s">
        <v>41</v>
      </c>
      <c r="D16" s="59" t="s">
        <v>24</v>
      </c>
      <c r="E16" s="60" t="s">
        <v>38</v>
      </c>
      <c r="F16" s="55">
        <v>0</v>
      </c>
      <c r="G16" s="58"/>
      <c r="H16" s="114" t="s">
        <v>394</v>
      </c>
      <c r="I16" s="117"/>
    </row>
    <row r="17" spans="2:9" ht="40.15" customHeight="1" x14ac:dyDescent="0.2">
      <c r="B17" s="55">
        <v>11</v>
      </c>
      <c r="C17" s="56" t="s">
        <v>348</v>
      </c>
      <c r="D17" s="59" t="s">
        <v>24</v>
      </c>
      <c r="E17" s="60" t="s">
        <v>267</v>
      </c>
      <c r="F17" s="55" t="s">
        <v>24</v>
      </c>
      <c r="G17" s="58"/>
      <c r="H17" s="114" t="s">
        <v>391</v>
      </c>
      <c r="I17" s="114" t="s">
        <v>460</v>
      </c>
    </row>
    <row r="18" spans="2:9" ht="51.75" customHeight="1" x14ac:dyDescent="0.2">
      <c r="B18" s="55">
        <v>12</v>
      </c>
      <c r="C18" s="56" t="s">
        <v>43</v>
      </c>
      <c r="D18" s="59" t="s">
        <v>44</v>
      </c>
      <c r="E18" s="60" t="s">
        <v>45</v>
      </c>
      <c r="F18" s="55">
        <v>1</v>
      </c>
      <c r="G18" s="58"/>
      <c r="H18" s="114" t="s">
        <v>461</v>
      </c>
      <c r="I18" s="114">
        <v>3</v>
      </c>
    </row>
    <row r="19" spans="2:9" ht="40.15" customHeight="1" x14ac:dyDescent="0.2">
      <c r="B19" s="55">
        <v>13</v>
      </c>
      <c r="C19" s="56" t="s">
        <v>47</v>
      </c>
      <c r="D19" s="56" t="s">
        <v>24</v>
      </c>
      <c r="E19" s="60" t="s">
        <v>48</v>
      </c>
      <c r="F19" s="55" t="s">
        <v>24</v>
      </c>
      <c r="G19" s="58"/>
      <c r="H19" s="114" t="s">
        <v>451</v>
      </c>
      <c r="I19" s="110"/>
    </row>
    <row r="20" spans="2:9" ht="40.15" customHeight="1" x14ac:dyDescent="0.2">
      <c r="B20" s="55">
        <v>14</v>
      </c>
      <c r="C20" s="56" t="s">
        <v>50</v>
      </c>
      <c r="D20" s="59" t="s">
        <v>24</v>
      </c>
      <c r="E20" s="60" t="s">
        <v>51</v>
      </c>
      <c r="F20" s="55" t="s">
        <v>349</v>
      </c>
      <c r="G20" s="58"/>
      <c r="H20" s="116" t="s">
        <v>392</v>
      </c>
      <c r="I20" s="129">
        <f>-'Table 4'!AF11/'Table 4'!AF7</f>
        <v>0.34550685300653733</v>
      </c>
    </row>
    <row r="21" spans="2:9" ht="48" x14ac:dyDescent="0.2">
      <c r="B21" s="55">
        <v>15</v>
      </c>
      <c r="C21" s="56" t="s">
        <v>53</v>
      </c>
      <c r="D21" s="56" t="s">
        <v>24</v>
      </c>
      <c r="E21" s="60" t="s">
        <v>267</v>
      </c>
      <c r="F21" s="55" t="s">
        <v>24</v>
      </c>
      <c r="G21" s="58"/>
      <c r="H21" s="114" t="s">
        <v>464</v>
      </c>
      <c r="I21" s="110"/>
    </row>
    <row r="22" spans="2:9" ht="132" x14ac:dyDescent="0.2">
      <c r="B22" s="55">
        <v>16</v>
      </c>
      <c r="C22" s="56" t="s">
        <v>54</v>
      </c>
      <c r="D22" s="56" t="s">
        <v>24</v>
      </c>
      <c r="E22" s="60" t="s">
        <v>267</v>
      </c>
      <c r="F22" s="55" t="s">
        <v>24</v>
      </c>
      <c r="G22" s="58"/>
      <c r="H22" s="120" t="s">
        <v>397</v>
      </c>
      <c r="I22" s="110"/>
    </row>
    <row r="23" spans="2:9" x14ac:dyDescent="0.2"/>
    <row r="24" spans="2:9" ht="13.9" customHeight="1" x14ac:dyDescent="0.2"/>
    <row r="25" spans="2:9" ht="15" x14ac:dyDescent="0.25">
      <c r="B25" s="62" t="s">
        <v>334</v>
      </c>
    </row>
    <row r="26" spans="2:9" x14ac:dyDescent="0.2"/>
    <row r="27" spans="2:9" x14ac:dyDescent="0.2">
      <c r="B27" s="63"/>
      <c r="C27" s="43" t="s">
        <v>335</v>
      </c>
    </row>
    <row r="28" spans="2:9" x14ac:dyDescent="0.2"/>
    <row r="29" spans="2:9" x14ac:dyDescent="0.2">
      <c r="B29" s="64"/>
      <c r="C29" s="43" t="s">
        <v>336</v>
      </c>
    </row>
    <row r="30" spans="2:9" x14ac:dyDescent="0.2"/>
    <row r="31" spans="2:9" x14ac:dyDescent="0.2"/>
    <row r="32" spans="2:9" x14ac:dyDescent="0.2"/>
    <row r="33" spans="1:11" s="44" customFormat="1" ht="15" x14ac:dyDescent="0.25">
      <c r="A33" s="43"/>
      <c r="B33" s="150" t="s">
        <v>337</v>
      </c>
      <c r="C33" s="151"/>
      <c r="D33" s="151"/>
      <c r="E33" s="151"/>
      <c r="F33" s="152"/>
      <c r="G33" s="65"/>
      <c r="H33" s="66"/>
      <c r="I33" s="66"/>
      <c r="J33" s="66"/>
      <c r="K33" s="67"/>
    </row>
    <row r="34" spans="1:11" s="68" customFormat="1" ht="13.9" customHeight="1" x14ac:dyDescent="0.2">
      <c r="A34" s="23"/>
      <c r="B34" s="23"/>
      <c r="C34" s="23"/>
      <c r="D34" s="23"/>
      <c r="E34" s="23"/>
      <c r="F34" s="23"/>
      <c r="H34" s="69"/>
    </row>
    <row r="35" spans="1:11" s="68" customFormat="1" ht="13.9" customHeight="1" x14ac:dyDescent="0.2">
      <c r="A35" s="23"/>
      <c r="B35" s="70" t="s">
        <v>329</v>
      </c>
      <c r="C35" s="153" t="s">
        <v>330</v>
      </c>
      <c r="D35" s="153"/>
      <c r="E35" s="153"/>
      <c r="F35" s="153"/>
      <c r="G35" s="71"/>
      <c r="H35" s="72"/>
      <c r="I35" s="72"/>
      <c r="J35" s="72"/>
      <c r="K35" s="72"/>
    </row>
    <row r="36" spans="1:11" s="76" customFormat="1" ht="73.150000000000006" customHeight="1" x14ac:dyDescent="0.2">
      <c r="A36" s="23"/>
      <c r="B36" s="73">
        <v>1</v>
      </c>
      <c r="C36" s="142" t="s">
        <v>345</v>
      </c>
      <c r="D36" s="143"/>
      <c r="E36" s="143"/>
      <c r="F36" s="144"/>
      <c r="G36" s="74"/>
      <c r="H36" s="75"/>
      <c r="I36" s="75"/>
      <c r="J36" s="75"/>
    </row>
    <row r="37" spans="1:11" s="76" customFormat="1" ht="57" customHeight="1" x14ac:dyDescent="0.2">
      <c r="A37" s="23"/>
      <c r="B37" s="73">
        <v>2</v>
      </c>
      <c r="C37" s="154" t="s">
        <v>346</v>
      </c>
      <c r="D37" s="154"/>
      <c r="E37" s="154"/>
      <c r="F37" s="154"/>
      <c r="G37" s="74"/>
    </row>
    <row r="38" spans="1:11" s="76" customFormat="1" ht="40.15" customHeight="1" x14ac:dyDescent="0.2">
      <c r="A38" s="23"/>
      <c r="B38" s="73">
        <v>3</v>
      </c>
      <c r="C38" s="154" t="s">
        <v>29</v>
      </c>
      <c r="D38" s="154"/>
      <c r="E38" s="154"/>
      <c r="F38" s="154"/>
      <c r="G38" s="74"/>
    </row>
    <row r="39" spans="1:11" s="76" customFormat="1" ht="40.15" customHeight="1" x14ac:dyDescent="0.2">
      <c r="A39" s="23"/>
      <c r="B39" s="73">
        <v>4</v>
      </c>
      <c r="C39" s="154" t="s">
        <v>31</v>
      </c>
      <c r="D39" s="154"/>
      <c r="E39" s="154"/>
      <c r="F39" s="154"/>
      <c r="G39" s="74"/>
    </row>
    <row r="40" spans="1:11" s="76" customFormat="1" ht="40.15" customHeight="1" x14ac:dyDescent="0.2">
      <c r="A40" s="23"/>
      <c r="B40" s="73">
        <v>5</v>
      </c>
      <c r="C40" s="154" t="s">
        <v>33</v>
      </c>
      <c r="D40" s="154"/>
      <c r="E40" s="154"/>
      <c r="F40" s="154"/>
      <c r="G40" s="74"/>
    </row>
    <row r="41" spans="1:11" s="76" customFormat="1" ht="40.15" customHeight="1" x14ac:dyDescent="0.2">
      <c r="A41" s="23"/>
      <c r="B41" s="73">
        <v>6</v>
      </c>
      <c r="C41" s="154" t="s">
        <v>35</v>
      </c>
      <c r="D41" s="154"/>
      <c r="E41" s="154"/>
      <c r="F41" s="154"/>
      <c r="G41" s="74"/>
    </row>
    <row r="42" spans="1:11" s="76" customFormat="1" ht="60" customHeight="1" x14ac:dyDescent="0.2">
      <c r="A42" s="23"/>
      <c r="B42" s="73">
        <v>7</v>
      </c>
      <c r="C42" s="154" t="s">
        <v>384</v>
      </c>
      <c r="D42" s="154"/>
      <c r="E42" s="154"/>
      <c r="F42" s="154"/>
      <c r="G42" s="74"/>
    </row>
    <row r="43" spans="1:11" s="76" customFormat="1" ht="66" customHeight="1" x14ac:dyDescent="0.2">
      <c r="A43" s="23"/>
      <c r="B43" s="73">
        <v>8</v>
      </c>
      <c r="C43" s="154" t="s">
        <v>347</v>
      </c>
      <c r="D43" s="154"/>
      <c r="E43" s="154"/>
      <c r="F43" s="154"/>
      <c r="G43" s="74"/>
    </row>
    <row r="44" spans="1:11" s="76" customFormat="1" ht="49.5" customHeight="1" x14ac:dyDescent="0.2">
      <c r="A44" s="23"/>
      <c r="B44" s="73">
        <v>9</v>
      </c>
      <c r="C44" s="154" t="s">
        <v>40</v>
      </c>
      <c r="D44" s="154"/>
      <c r="E44" s="154"/>
      <c r="F44" s="154"/>
      <c r="G44" s="74"/>
    </row>
    <row r="45" spans="1:11" s="76" customFormat="1" ht="47.65" customHeight="1" x14ac:dyDescent="0.2">
      <c r="A45" s="23"/>
      <c r="B45" s="73">
        <v>10</v>
      </c>
      <c r="C45" s="141" t="s">
        <v>42</v>
      </c>
      <c r="D45" s="141"/>
      <c r="E45" s="141"/>
      <c r="F45" s="141"/>
      <c r="G45" s="77"/>
    </row>
    <row r="46" spans="1:11" s="76" customFormat="1" ht="77.650000000000006" customHeight="1" x14ac:dyDescent="0.2">
      <c r="A46" s="23"/>
      <c r="B46" s="73">
        <v>11</v>
      </c>
      <c r="C46" s="141" t="s">
        <v>385</v>
      </c>
      <c r="D46" s="141"/>
      <c r="E46" s="141"/>
      <c r="F46" s="141"/>
      <c r="G46" s="77"/>
    </row>
    <row r="47" spans="1:11" s="76" customFormat="1" ht="40.15" customHeight="1" x14ac:dyDescent="0.2">
      <c r="A47" s="23"/>
      <c r="B47" s="73">
        <v>12</v>
      </c>
      <c r="C47" s="141" t="s">
        <v>46</v>
      </c>
      <c r="D47" s="141"/>
      <c r="E47" s="141"/>
      <c r="F47" s="141"/>
      <c r="G47" s="77"/>
    </row>
    <row r="48" spans="1:11" s="76" customFormat="1" ht="40.15" customHeight="1" x14ac:dyDescent="0.2">
      <c r="A48" s="23"/>
      <c r="B48" s="73">
        <v>13</v>
      </c>
      <c r="C48" s="141" t="s">
        <v>49</v>
      </c>
      <c r="D48" s="141"/>
      <c r="E48" s="141"/>
      <c r="F48" s="141"/>
      <c r="G48" s="77"/>
    </row>
    <row r="49" spans="1:7" s="76" customFormat="1" ht="47.65" customHeight="1" x14ac:dyDescent="0.2">
      <c r="A49" s="23"/>
      <c r="B49" s="73">
        <v>14</v>
      </c>
      <c r="C49" s="141" t="s">
        <v>52</v>
      </c>
      <c r="D49" s="141"/>
      <c r="E49" s="141"/>
      <c r="F49" s="141"/>
      <c r="G49" s="77"/>
    </row>
    <row r="50" spans="1:7" s="76" customFormat="1" ht="91.15" customHeight="1" x14ac:dyDescent="0.2">
      <c r="A50" s="23"/>
      <c r="B50" s="73">
        <v>15</v>
      </c>
      <c r="C50" s="141" t="s">
        <v>386</v>
      </c>
      <c r="D50" s="141"/>
      <c r="E50" s="141"/>
      <c r="F50" s="141"/>
      <c r="G50" s="77"/>
    </row>
    <row r="51" spans="1:7" s="76" customFormat="1" ht="149.65" customHeight="1" x14ac:dyDescent="0.2">
      <c r="A51" s="23"/>
      <c r="B51" s="73">
        <v>16</v>
      </c>
      <c r="C51" s="141" t="s">
        <v>387</v>
      </c>
      <c r="D51" s="141"/>
      <c r="E51" s="141"/>
      <c r="F51" s="141"/>
      <c r="G51" s="77"/>
    </row>
    <row r="52" spans="1:7" x14ac:dyDescent="0.2"/>
    <row r="53" spans="1:7" x14ac:dyDescent="0.2">
      <c r="B53" s="150" t="s">
        <v>363</v>
      </c>
      <c r="C53" s="151"/>
      <c r="D53" s="151"/>
      <c r="E53" s="151"/>
      <c r="F53" s="152"/>
    </row>
    <row r="54" spans="1:7" ht="15" thickBot="1" x14ac:dyDescent="0.25"/>
    <row r="55" spans="1:7" ht="15" thickBot="1" x14ac:dyDescent="0.25">
      <c r="B55" s="78" t="s">
        <v>332</v>
      </c>
      <c r="C55" s="79" t="s">
        <v>350</v>
      </c>
      <c r="D55" s="79" t="s">
        <v>351</v>
      </c>
    </row>
    <row r="56" spans="1:7" ht="51.75" thickBot="1" x14ac:dyDescent="0.25">
      <c r="B56" s="80">
        <v>1</v>
      </c>
      <c r="C56" s="81" t="s">
        <v>352</v>
      </c>
      <c r="D56" s="81" t="s">
        <v>356</v>
      </c>
    </row>
    <row r="57" spans="1:7" ht="64.5" thickBot="1" x14ac:dyDescent="0.25">
      <c r="B57" s="80">
        <v>2</v>
      </c>
      <c r="C57" s="81" t="s">
        <v>353</v>
      </c>
      <c r="D57" s="81" t="s">
        <v>357</v>
      </c>
    </row>
    <row r="58" spans="1:7" ht="90" thickBot="1" x14ac:dyDescent="0.25">
      <c r="B58" s="80">
        <v>3</v>
      </c>
      <c r="C58" s="81" t="s">
        <v>358</v>
      </c>
      <c r="D58" s="81" t="s">
        <v>360</v>
      </c>
    </row>
    <row r="59" spans="1:7" ht="128.25" thickBot="1" x14ac:dyDescent="0.25">
      <c r="B59" s="80">
        <v>4</v>
      </c>
      <c r="C59" s="81" t="s">
        <v>359</v>
      </c>
      <c r="D59" s="81" t="s">
        <v>361</v>
      </c>
    </row>
    <row r="60" spans="1:7" ht="39" thickBot="1" x14ac:dyDescent="0.25">
      <c r="B60" s="80">
        <v>5</v>
      </c>
      <c r="C60" s="81" t="s">
        <v>354</v>
      </c>
      <c r="D60" s="81" t="s">
        <v>362</v>
      </c>
    </row>
    <row r="61" spans="1:7" x14ac:dyDescent="0.2"/>
    <row r="62" spans="1:7" ht="38.25" x14ac:dyDescent="0.2">
      <c r="C62" s="82" t="s">
        <v>355</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1Pg8UOaMtyb4peD8IYgEWnivghkVyOJ1Pg0iZSRa0y03OmoD3vB8hUg9EVGaQR6GUQeB9SCgcgt82ZrZaiXGRQ==" saltValue="Xpv5XPlBh2AjX5fCmV/xAg=="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S20" sqref="S20"/>
    </sheetView>
  </sheetViews>
  <sheetFormatPr defaultColWidth="0" defaultRowHeight="14.25" zeroHeight="1" x14ac:dyDescent="0.2"/>
  <cols>
    <col min="1" max="1" width="2" style="16" customWidth="1"/>
    <col min="2" max="2" width="4.125" style="16" customWidth="1"/>
    <col min="3" max="3" width="70.625" style="16" customWidth="1"/>
    <col min="4" max="4" width="16.625" style="16" customWidth="1"/>
    <col min="5" max="5" width="14.625" style="16" customWidth="1"/>
    <col min="6" max="6" width="5.625" style="16" customWidth="1"/>
    <col min="7" max="7" width="2.5" style="16" customWidth="1"/>
    <col min="8" max="109" width="8.75" style="16" customWidth="1"/>
    <col min="110" max="16384" width="8.75" style="16" hidden="1"/>
  </cols>
  <sheetData>
    <row r="1" spans="1:88" ht="24" x14ac:dyDescent="0.2">
      <c r="A1" s="43"/>
      <c r="B1" s="17" t="s">
        <v>55</v>
      </c>
      <c r="C1" s="41"/>
      <c r="D1" s="42"/>
      <c r="E1" s="41"/>
      <c r="F1" s="41"/>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43"/>
    </row>
    <row r="2" spans="1:88" ht="15" thickBot="1" x14ac:dyDescent="0.25">
      <c r="A2" s="45"/>
      <c r="B2" s="45"/>
      <c r="C2" s="45"/>
      <c r="D2" s="45"/>
      <c r="E2" s="45"/>
      <c r="F2" s="45"/>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43"/>
    </row>
    <row r="3" spans="1:88" ht="17.25" thickBot="1" x14ac:dyDescent="0.25">
      <c r="A3" s="45"/>
      <c r="B3" s="145" t="s">
        <v>2</v>
      </c>
      <c r="C3" s="165"/>
      <c r="D3" s="162" t="str">
        <f>'Cover sheet'!C5</f>
        <v xml:space="preserve">Severn Trent </v>
      </c>
      <c r="E3" s="163"/>
      <c r="F3" s="164"/>
      <c r="G3" s="45"/>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45"/>
    </row>
    <row r="4" spans="1:88" ht="17.25" thickBot="1" x14ac:dyDescent="0.25">
      <c r="A4" s="45"/>
      <c r="B4" s="145" t="s">
        <v>328</v>
      </c>
      <c r="C4" s="165"/>
      <c r="D4" s="162" t="str">
        <f>'Cover sheet'!C6</f>
        <v>North Staffordshire</v>
      </c>
      <c r="E4" s="163"/>
      <c r="F4" s="164"/>
      <c r="G4" s="45"/>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45"/>
    </row>
    <row r="5" spans="1:88" ht="16.5" thickBot="1" x14ac:dyDescent="0.35">
      <c r="A5" s="45"/>
      <c r="B5" s="45"/>
      <c r="C5" s="49"/>
      <c r="D5" s="49"/>
      <c r="E5" s="45"/>
      <c r="F5" s="45"/>
      <c r="G5" s="45"/>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1:88" ht="15" thickBot="1" x14ac:dyDescent="0.25">
      <c r="A6" s="43"/>
      <c r="B6" s="50" t="s">
        <v>332</v>
      </c>
      <c r="C6" s="50" t="s">
        <v>19</v>
      </c>
      <c r="D6" s="51" t="s">
        <v>20</v>
      </c>
      <c r="E6" s="51" t="s">
        <v>21</v>
      </c>
      <c r="F6" s="53" t="s">
        <v>331</v>
      </c>
      <c r="G6" s="43"/>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40.15" customHeight="1" x14ac:dyDescent="0.2">
      <c r="B7" s="84">
        <v>1</v>
      </c>
      <c r="C7" s="85" t="s">
        <v>365</v>
      </c>
      <c r="D7" s="86" t="s">
        <v>140</v>
      </c>
      <c r="E7" s="86" t="s">
        <v>45</v>
      </c>
      <c r="F7" s="86">
        <v>2</v>
      </c>
      <c r="G7" s="87"/>
      <c r="H7" s="121">
        <v>132.95710000000003</v>
      </c>
      <c r="I7" s="121">
        <v>132.95710000000003</v>
      </c>
      <c r="J7" s="121">
        <v>132.95710000000003</v>
      </c>
      <c r="K7" s="121">
        <v>132.95710000000003</v>
      </c>
      <c r="L7" s="121">
        <v>132.95710000000003</v>
      </c>
      <c r="M7" s="121">
        <v>132.95710000000003</v>
      </c>
      <c r="N7" s="121">
        <v>132.95710000000003</v>
      </c>
      <c r="O7" s="121">
        <v>132.95710000000003</v>
      </c>
      <c r="P7" s="121">
        <v>132.95710000000003</v>
      </c>
      <c r="Q7" s="121">
        <v>132.95710000000003</v>
      </c>
      <c r="R7" s="121">
        <v>132.95710000000003</v>
      </c>
      <c r="S7" s="121">
        <v>132.95710000000003</v>
      </c>
      <c r="T7" s="121">
        <v>132.95710000000003</v>
      </c>
      <c r="U7" s="121">
        <v>132.95710000000003</v>
      </c>
      <c r="V7" s="121">
        <v>132.95710000000003</v>
      </c>
      <c r="W7" s="121">
        <v>132.95710000000003</v>
      </c>
      <c r="X7" s="121">
        <v>132.95710000000003</v>
      </c>
      <c r="Y7" s="121">
        <v>132.95710000000003</v>
      </c>
      <c r="Z7" s="121">
        <v>132.95710000000003</v>
      </c>
      <c r="AA7" s="121">
        <v>132.95710000000003</v>
      </c>
      <c r="AB7" s="121">
        <v>132.95710000000003</v>
      </c>
      <c r="AC7" s="121">
        <v>132.95710000000003</v>
      </c>
      <c r="AD7" s="121">
        <v>132.95710000000003</v>
      </c>
      <c r="AE7" s="121">
        <v>132.95710000000003</v>
      </c>
      <c r="AF7" s="121">
        <v>132.95710000000003</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1:88" ht="40.15" customHeight="1" x14ac:dyDescent="0.2">
      <c r="B8" s="90">
        <f>B7+1</f>
        <v>2</v>
      </c>
      <c r="C8" s="91" t="s">
        <v>364</v>
      </c>
      <c r="D8" s="92" t="s">
        <v>142</v>
      </c>
      <c r="E8" s="93" t="s">
        <v>45</v>
      </c>
      <c r="F8" s="93">
        <v>2</v>
      </c>
      <c r="G8" s="87"/>
      <c r="H8" s="121">
        <v>-1.6</v>
      </c>
      <c r="I8" s="121">
        <v>-2</v>
      </c>
      <c r="J8" s="121">
        <v>-2.4000000000000004</v>
      </c>
      <c r="K8" s="121">
        <v>-2.8</v>
      </c>
      <c r="L8" s="121">
        <v>-3.2</v>
      </c>
      <c r="M8" s="121">
        <v>-3.5999999999999996</v>
      </c>
      <c r="N8" s="121">
        <v>-4</v>
      </c>
      <c r="O8" s="121">
        <v>-4.3999999999999995</v>
      </c>
      <c r="P8" s="121">
        <v>-4.8000000000000007</v>
      </c>
      <c r="Q8" s="121">
        <v>-5.2</v>
      </c>
      <c r="R8" s="121">
        <v>-5.5</v>
      </c>
      <c r="S8" s="121">
        <v>-5.6</v>
      </c>
      <c r="T8" s="121">
        <v>-5.6999999999999993</v>
      </c>
      <c r="U8" s="121">
        <v>-5.8</v>
      </c>
      <c r="V8" s="121">
        <v>-5.8999999999999995</v>
      </c>
      <c r="W8" s="121">
        <v>-6</v>
      </c>
      <c r="X8" s="121">
        <v>-6.1</v>
      </c>
      <c r="Y8" s="121">
        <v>-6.2000000000000011</v>
      </c>
      <c r="Z8" s="121">
        <v>-6.3000000000000007</v>
      </c>
      <c r="AA8" s="121">
        <v>-6.4</v>
      </c>
      <c r="AB8" s="121">
        <v>-6.5</v>
      </c>
      <c r="AC8" s="121">
        <v>-6.6000000000000005</v>
      </c>
      <c r="AD8" s="121">
        <v>-6.7</v>
      </c>
      <c r="AE8" s="121">
        <v>-6.8</v>
      </c>
      <c r="AF8" s="121">
        <v>-6.8999999999999995</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94"/>
    </row>
    <row r="9" spans="1:88" ht="40.15" customHeight="1" x14ac:dyDescent="0.2">
      <c r="B9" s="90">
        <f t="shared" ref="B9:B12" si="0">B8+1</f>
        <v>3</v>
      </c>
      <c r="C9" s="91" t="s">
        <v>144</v>
      </c>
      <c r="D9" s="92" t="s">
        <v>145</v>
      </c>
      <c r="E9" s="93" t="s">
        <v>45</v>
      </c>
      <c r="F9" s="93">
        <v>2</v>
      </c>
      <c r="G9" s="87"/>
      <c r="H9" s="121">
        <v>0</v>
      </c>
      <c r="I9" s="121">
        <v>0</v>
      </c>
      <c r="J9" s="121">
        <v>0</v>
      </c>
      <c r="K9" s="121">
        <v>0</v>
      </c>
      <c r="L9" s="121">
        <v>0</v>
      </c>
      <c r="M9" s="121">
        <v>-36</v>
      </c>
      <c r="N9" s="121">
        <v>-36</v>
      </c>
      <c r="O9" s="121">
        <v>-36</v>
      </c>
      <c r="P9" s="121">
        <v>-36</v>
      </c>
      <c r="Q9" s="121">
        <v>-36</v>
      </c>
      <c r="R9" s="121">
        <v>-36</v>
      </c>
      <c r="S9" s="121">
        <v>-36</v>
      </c>
      <c r="T9" s="121">
        <v>-36</v>
      </c>
      <c r="U9" s="121">
        <v>-36</v>
      </c>
      <c r="V9" s="121">
        <v>-36</v>
      </c>
      <c r="W9" s="121">
        <v>-36</v>
      </c>
      <c r="X9" s="121">
        <v>-36</v>
      </c>
      <c r="Y9" s="121">
        <v>-36</v>
      </c>
      <c r="Z9" s="121">
        <v>-36</v>
      </c>
      <c r="AA9" s="121">
        <v>-36</v>
      </c>
      <c r="AB9" s="121">
        <v>-36</v>
      </c>
      <c r="AC9" s="121">
        <v>-36</v>
      </c>
      <c r="AD9" s="121">
        <v>-36</v>
      </c>
      <c r="AE9" s="121">
        <v>-36</v>
      </c>
      <c r="AF9" s="121">
        <v>-36</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94"/>
    </row>
    <row r="10" spans="1:88" ht="40.15" customHeight="1" x14ac:dyDescent="0.2">
      <c r="B10" s="90">
        <f t="shared" si="0"/>
        <v>4</v>
      </c>
      <c r="C10" s="91" t="s">
        <v>147</v>
      </c>
      <c r="D10" s="92" t="s">
        <v>148</v>
      </c>
      <c r="E10" s="93" t="s">
        <v>45</v>
      </c>
      <c r="F10" s="93">
        <v>2</v>
      </c>
      <c r="G10" s="87"/>
      <c r="H10" s="121">
        <v>0</v>
      </c>
      <c r="I10" s="121">
        <v>0</v>
      </c>
      <c r="J10" s="121">
        <v>0</v>
      </c>
      <c r="K10" s="121">
        <v>0</v>
      </c>
      <c r="L10" s="121">
        <v>0</v>
      </c>
      <c r="M10" s="121">
        <v>0</v>
      </c>
      <c r="N10" s="121">
        <v>0</v>
      </c>
      <c r="O10" s="121">
        <v>0</v>
      </c>
      <c r="P10" s="121">
        <v>0</v>
      </c>
      <c r="Q10" s="121">
        <v>0</v>
      </c>
      <c r="R10" s="121">
        <v>0</v>
      </c>
      <c r="S10" s="121">
        <v>0</v>
      </c>
      <c r="T10" s="121">
        <v>0</v>
      </c>
      <c r="U10" s="121">
        <v>0</v>
      </c>
      <c r="V10" s="121">
        <v>0</v>
      </c>
      <c r="W10" s="121">
        <v>0</v>
      </c>
      <c r="X10" s="121">
        <v>0</v>
      </c>
      <c r="Y10" s="121">
        <v>0</v>
      </c>
      <c r="Z10" s="121">
        <v>0</v>
      </c>
      <c r="AA10" s="121">
        <v>0</v>
      </c>
      <c r="AB10" s="121">
        <v>0</v>
      </c>
      <c r="AC10" s="121">
        <v>0</v>
      </c>
      <c r="AD10" s="121">
        <v>0</v>
      </c>
      <c r="AE10" s="121">
        <v>0</v>
      </c>
      <c r="AF10" s="121">
        <v>0</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94"/>
    </row>
    <row r="11" spans="1:88" ht="40.15" customHeight="1" x14ac:dyDescent="0.2">
      <c r="B11" s="90">
        <f t="shared" si="0"/>
        <v>5</v>
      </c>
      <c r="C11" s="91" t="s">
        <v>150</v>
      </c>
      <c r="D11" s="92" t="s">
        <v>151</v>
      </c>
      <c r="E11" s="93" t="s">
        <v>45</v>
      </c>
      <c r="F11" s="93">
        <v>2</v>
      </c>
      <c r="G11" s="87"/>
      <c r="H11" s="121">
        <v>2.3038903556457937</v>
      </c>
      <c r="I11" s="121">
        <v>2.3038903556457937</v>
      </c>
      <c r="J11" s="121">
        <v>2.3038903556457937</v>
      </c>
      <c r="K11" s="121">
        <v>2.3038903556457937</v>
      </c>
      <c r="L11" s="121">
        <v>2.3038903556457937</v>
      </c>
      <c r="M11" s="121">
        <v>2.3038903556457937</v>
      </c>
      <c r="N11" s="121">
        <v>2.3038903556457937</v>
      </c>
      <c r="O11" s="121">
        <v>2.3038903556457937</v>
      </c>
      <c r="P11" s="121">
        <v>2.3038903556457937</v>
      </c>
      <c r="Q11" s="121">
        <v>2.3038903556457937</v>
      </c>
      <c r="R11" s="121">
        <v>2.3038903556457937</v>
      </c>
      <c r="S11" s="121">
        <v>2.3038903556457937</v>
      </c>
      <c r="T11" s="121">
        <v>2.3038903556457937</v>
      </c>
      <c r="U11" s="121">
        <v>2.3038903556457937</v>
      </c>
      <c r="V11" s="121">
        <v>2.3038903556457937</v>
      </c>
      <c r="W11" s="121">
        <v>2.3038903556457937</v>
      </c>
      <c r="X11" s="121">
        <v>2.3038903556457937</v>
      </c>
      <c r="Y11" s="121">
        <v>2.3038903556457937</v>
      </c>
      <c r="Z11" s="121">
        <v>2.3038903556457937</v>
      </c>
      <c r="AA11" s="121">
        <v>2.3038903556457937</v>
      </c>
      <c r="AB11" s="121">
        <v>2.3038903556457937</v>
      </c>
      <c r="AC11" s="121">
        <v>2.3038903556457937</v>
      </c>
      <c r="AD11" s="121">
        <v>2.3038903556457937</v>
      </c>
      <c r="AE11" s="121">
        <v>2.3038903556457937</v>
      </c>
      <c r="AF11" s="121">
        <v>2.3038903556457937</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94"/>
    </row>
    <row r="12" spans="1:88" ht="40.15" customHeight="1" x14ac:dyDescent="0.2">
      <c r="B12" s="90">
        <f t="shared" si="0"/>
        <v>6</v>
      </c>
      <c r="C12" s="91" t="s">
        <v>153</v>
      </c>
      <c r="D12" s="92" t="s">
        <v>154</v>
      </c>
      <c r="E12" s="93" t="s">
        <v>45</v>
      </c>
      <c r="F12" s="93">
        <v>2</v>
      </c>
      <c r="G12" s="87"/>
      <c r="H12" s="122">
        <v>1.69</v>
      </c>
      <c r="I12" s="122">
        <v>1.69</v>
      </c>
      <c r="J12" s="122">
        <v>1.69</v>
      </c>
      <c r="K12" s="122">
        <v>1.69</v>
      </c>
      <c r="L12" s="122">
        <v>1.69</v>
      </c>
      <c r="M12" s="122">
        <v>1.69</v>
      </c>
      <c r="N12" s="122">
        <v>1.69</v>
      </c>
      <c r="O12" s="122">
        <v>1.69</v>
      </c>
      <c r="P12" s="122">
        <v>1.69</v>
      </c>
      <c r="Q12" s="122">
        <v>1.69</v>
      </c>
      <c r="R12" s="122">
        <v>1.69</v>
      </c>
      <c r="S12" s="122">
        <v>1.69</v>
      </c>
      <c r="T12" s="122">
        <v>1.69</v>
      </c>
      <c r="U12" s="122">
        <v>1.69</v>
      </c>
      <c r="V12" s="122">
        <v>1.69</v>
      </c>
      <c r="W12" s="122">
        <v>1.69</v>
      </c>
      <c r="X12" s="122">
        <v>1.69</v>
      </c>
      <c r="Y12" s="122">
        <v>1.69</v>
      </c>
      <c r="Z12" s="122">
        <v>1.69</v>
      </c>
      <c r="AA12" s="122">
        <v>1.69</v>
      </c>
      <c r="AB12" s="122">
        <v>1.69</v>
      </c>
      <c r="AC12" s="122">
        <v>1.69</v>
      </c>
      <c r="AD12" s="122">
        <v>1.69</v>
      </c>
      <c r="AE12" s="122">
        <v>1.69</v>
      </c>
      <c r="AF12" s="122">
        <v>1.69</v>
      </c>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row>
    <row r="13" spans="1:88" x14ac:dyDescent="0.2"/>
    <row r="14" spans="1:88" x14ac:dyDescent="0.2"/>
    <row r="15" spans="1:88" x14ac:dyDescent="0.2"/>
    <row r="16" spans="1:88" ht="15" x14ac:dyDescent="0.25">
      <c r="B16" s="62" t="s">
        <v>334</v>
      </c>
      <c r="C16" s="43"/>
    </row>
    <row r="17" spans="2:9" x14ac:dyDescent="0.2">
      <c r="B17" s="43"/>
      <c r="C17" s="43"/>
    </row>
    <row r="18" spans="2:9" x14ac:dyDescent="0.2">
      <c r="B18" s="63"/>
      <c r="C18" s="43" t="s">
        <v>335</v>
      </c>
    </row>
    <row r="19" spans="2:9" x14ac:dyDescent="0.2">
      <c r="B19" s="43"/>
      <c r="C19" s="43"/>
    </row>
    <row r="20" spans="2:9" x14ac:dyDescent="0.2">
      <c r="B20" s="64"/>
      <c r="C20" s="43" t="s">
        <v>336</v>
      </c>
    </row>
    <row r="21" spans="2:9" x14ac:dyDescent="0.2"/>
    <row r="22" spans="2:9" x14ac:dyDescent="0.2"/>
    <row r="23" spans="2:9" x14ac:dyDescent="0.2"/>
    <row r="24" spans="2:9" s="43" customFormat="1" ht="15" x14ac:dyDescent="0.25">
      <c r="B24" s="158" t="s">
        <v>338</v>
      </c>
      <c r="C24" s="159"/>
      <c r="D24" s="159"/>
      <c r="E24" s="159"/>
      <c r="F24" s="159"/>
      <c r="G24" s="159"/>
      <c r="H24" s="159"/>
      <c r="I24" s="160"/>
    </row>
    <row r="25" spans="2:9" x14ac:dyDescent="0.2"/>
    <row r="26" spans="2:9" s="23" customFormat="1" ht="13.5" x14ac:dyDescent="0.2">
      <c r="B26" s="95" t="s">
        <v>332</v>
      </c>
      <c r="C26" s="161" t="s">
        <v>330</v>
      </c>
      <c r="D26" s="161"/>
      <c r="E26" s="161"/>
      <c r="F26" s="161"/>
      <c r="G26" s="161"/>
      <c r="H26" s="161"/>
      <c r="I26" s="161"/>
    </row>
    <row r="27" spans="2:9" s="23" customFormat="1" ht="76.150000000000006" customHeight="1" x14ac:dyDescent="0.2">
      <c r="B27" s="73">
        <v>1</v>
      </c>
      <c r="C27" s="155" t="s">
        <v>141</v>
      </c>
      <c r="D27" s="156"/>
      <c r="E27" s="156"/>
      <c r="F27" s="156"/>
      <c r="G27" s="156"/>
      <c r="H27" s="156"/>
      <c r="I27" s="156"/>
    </row>
    <row r="28" spans="2:9" s="23" customFormat="1" ht="55.9" customHeight="1" x14ac:dyDescent="0.2">
      <c r="B28" s="73">
        <f>B27+1</f>
        <v>2</v>
      </c>
      <c r="C28" s="155" t="s">
        <v>143</v>
      </c>
      <c r="D28" s="156"/>
      <c r="E28" s="156"/>
      <c r="F28" s="156"/>
      <c r="G28" s="156"/>
      <c r="H28" s="156"/>
      <c r="I28" s="156"/>
    </row>
    <row r="29" spans="2:9" s="23" customFormat="1" ht="58.15" customHeight="1" x14ac:dyDescent="0.2">
      <c r="B29" s="73">
        <f t="shared" ref="B29:B32" si="1">B28+1</f>
        <v>3</v>
      </c>
      <c r="C29" s="155" t="s">
        <v>146</v>
      </c>
      <c r="D29" s="156"/>
      <c r="E29" s="156"/>
      <c r="F29" s="156"/>
      <c r="G29" s="156"/>
      <c r="H29" s="156"/>
      <c r="I29" s="156"/>
    </row>
    <row r="30" spans="2:9" s="23" customFormat="1" ht="41.65" customHeight="1" x14ac:dyDescent="0.2">
      <c r="B30" s="73">
        <f t="shared" si="1"/>
        <v>4</v>
      </c>
      <c r="C30" s="155" t="s">
        <v>149</v>
      </c>
      <c r="D30" s="156"/>
      <c r="E30" s="156"/>
      <c r="F30" s="156"/>
      <c r="G30" s="156"/>
      <c r="H30" s="156"/>
      <c r="I30" s="156"/>
    </row>
    <row r="31" spans="2:9" s="23" customFormat="1" ht="94.9" customHeight="1" x14ac:dyDescent="0.2">
      <c r="B31" s="73">
        <f t="shared" si="1"/>
        <v>5</v>
      </c>
      <c r="C31" s="155" t="s">
        <v>152</v>
      </c>
      <c r="D31" s="156"/>
      <c r="E31" s="156"/>
      <c r="F31" s="156"/>
      <c r="G31" s="156"/>
      <c r="H31" s="156"/>
      <c r="I31" s="156"/>
    </row>
    <row r="32" spans="2:9" s="23" customFormat="1" ht="82.5" customHeight="1" x14ac:dyDescent="0.2">
      <c r="B32" s="73">
        <f t="shared" si="1"/>
        <v>6</v>
      </c>
      <c r="C32" s="155" t="s">
        <v>155</v>
      </c>
      <c r="D32" s="156"/>
      <c r="E32" s="156"/>
      <c r="F32" s="156"/>
      <c r="G32" s="156"/>
      <c r="H32" s="156"/>
      <c r="I32" s="156"/>
    </row>
    <row r="33" s="23" customFormat="1" ht="12.75" x14ac:dyDescent="0.2"/>
    <row r="34" s="23" customFormat="1" ht="12.75" x14ac:dyDescent="0.2"/>
    <row r="35" s="23" customFormat="1" ht="12.75" x14ac:dyDescent="0.2"/>
    <row r="36" s="23"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HNcPC+SL7M6D2FEFghe6Q4oQUsaBuL8gv3hDKMkHO7zzFAoWGoTn9AZDIFFhs0UvZMCuz4YHH+HPABIZhh1V4A==" saltValue="DU/qpJYcyQ2ikoXc5/R5qQ=="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C12" sqref="C12"/>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76" t="s">
        <v>156</v>
      </c>
      <c r="C1" s="176"/>
      <c r="D1" s="176"/>
      <c r="E1" s="176"/>
      <c r="F1" s="176"/>
      <c r="G1" s="10"/>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row>
    <row r="2" spans="2:88" ht="15" thickBot="1" x14ac:dyDescent="0.25">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row>
    <row r="3" spans="2:88" ht="16.5" customHeight="1" thickBot="1" x14ac:dyDescent="0.25">
      <c r="B3" s="145" t="s">
        <v>2</v>
      </c>
      <c r="C3" s="165"/>
      <c r="D3" s="162" t="str">
        <f>'Cover sheet'!C5</f>
        <v xml:space="preserve">Severn Trent </v>
      </c>
      <c r="E3" s="163"/>
      <c r="F3" s="164"/>
      <c r="G3" s="9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2:88" ht="14.65" customHeight="1" thickBot="1" x14ac:dyDescent="0.35">
      <c r="B4" s="177" t="s">
        <v>328</v>
      </c>
      <c r="C4" s="178"/>
      <c r="D4" s="162" t="str">
        <f>'Cover sheet'!C6</f>
        <v>North Staffordshire</v>
      </c>
      <c r="E4" s="163"/>
      <c r="F4" s="164"/>
      <c r="G4" s="96"/>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2:88" ht="16.5" thickBot="1" x14ac:dyDescent="0.35">
      <c r="B5" s="16"/>
      <c r="C5" s="49"/>
      <c r="D5" s="49"/>
      <c r="E5" s="45"/>
      <c r="F5" s="45"/>
      <c r="G5" s="96"/>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2:88" ht="15" thickBot="1" x14ac:dyDescent="0.25">
      <c r="B6" s="97" t="s">
        <v>332</v>
      </c>
      <c r="C6" s="50" t="s">
        <v>19</v>
      </c>
      <c r="D6" s="51" t="s">
        <v>20</v>
      </c>
      <c r="E6" s="51" t="s">
        <v>21</v>
      </c>
      <c r="F6" s="53" t="s">
        <v>331</v>
      </c>
      <c r="G6" s="96"/>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2:88" ht="51" x14ac:dyDescent="0.2">
      <c r="B7" s="98">
        <v>1</v>
      </c>
      <c r="C7" s="99" t="s">
        <v>157</v>
      </c>
      <c r="D7" s="86" t="s">
        <v>158</v>
      </c>
      <c r="E7" s="86" t="s">
        <v>45</v>
      </c>
      <c r="F7" s="100">
        <v>2</v>
      </c>
      <c r="G7" s="96"/>
      <c r="H7" s="121">
        <v>21.402489694154369</v>
      </c>
      <c r="I7" s="121">
        <v>21.514980186967115</v>
      </c>
      <c r="J7" s="121">
        <v>21.587349942838642</v>
      </c>
      <c r="K7" s="121">
        <v>21.656175756144847</v>
      </c>
      <c r="L7" s="121">
        <v>21.647073134803851</v>
      </c>
      <c r="M7" s="121">
        <v>21.729938270443824</v>
      </c>
      <c r="N7" s="121">
        <v>21.749121356738936</v>
      </c>
      <c r="O7" s="121">
        <v>21.767773651322923</v>
      </c>
      <c r="P7" s="121">
        <v>21.726602328837131</v>
      </c>
      <c r="Q7" s="121">
        <v>21.803098224532949</v>
      </c>
      <c r="R7" s="121">
        <v>21.82492070341797</v>
      </c>
      <c r="S7" s="121">
        <v>21.848058828477551</v>
      </c>
      <c r="T7" s="121">
        <v>21.80949745930744</v>
      </c>
      <c r="U7" s="121">
        <v>21.886584219102058</v>
      </c>
      <c r="V7" s="121">
        <v>21.901226152569997</v>
      </c>
      <c r="W7" s="121">
        <v>21.915054906500355</v>
      </c>
      <c r="X7" s="121">
        <v>21.867373098198456</v>
      </c>
      <c r="Y7" s="121">
        <v>21.943675746067196</v>
      </c>
      <c r="Z7" s="121">
        <v>21.961917203043555</v>
      </c>
      <c r="AA7" s="121">
        <v>21.980982334190546</v>
      </c>
      <c r="AB7" s="121">
        <v>21.940685818631525</v>
      </c>
      <c r="AC7" s="121">
        <v>22.021744206491341</v>
      </c>
      <c r="AD7" s="121">
        <v>22.043456617441578</v>
      </c>
      <c r="AE7" s="121">
        <v>22.065813541428017</v>
      </c>
      <c r="AF7" s="121">
        <v>22.028463454179779</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2:88" ht="38.25" x14ac:dyDescent="0.2">
      <c r="B8" s="98">
        <v>2</v>
      </c>
      <c r="C8" s="101" t="s">
        <v>160</v>
      </c>
      <c r="D8" s="55" t="s">
        <v>161</v>
      </c>
      <c r="E8" s="55" t="s">
        <v>45</v>
      </c>
      <c r="F8" s="55">
        <v>2</v>
      </c>
      <c r="G8" s="96"/>
      <c r="H8" s="121">
        <v>0.40432833690884318</v>
      </c>
      <c r="I8" s="121">
        <v>0.40432833690884318</v>
      </c>
      <c r="J8" s="121">
        <v>0.40432833690884318</v>
      </c>
      <c r="K8" s="121">
        <v>0.40432833690884318</v>
      </c>
      <c r="L8" s="121">
        <v>0.40432833690884318</v>
      </c>
      <c r="M8" s="121">
        <v>0.40432833690884318</v>
      </c>
      <c r="N8" s="121">
        <v>0.40432833690884318</v>
      </c>
      <c r="O8" s="121">
        <v>0.40432833690884318</v>
      </c>
      <c r="P8" s="121">
        <v>0.40432833690884318</v>
      </c>
      <c r="Q8" s="121">
        <v>0.40432833690884318</v>
      </c>
      <c r="R8" s="121">
        <v>0.40432833690884318</v>
      </c>
      <c r="S8" s="121">
        <v>0.40432833690884318</v>
      </c>
      <c r="T8" s="121">
        <v>0.40432833690884318</v>
      </c>
      <c r="U8" s="121">
        <v>0.40432833690884318</v>
      </c>
      <c r="V8" s="121">
        <v>0.40432833690884318</v>
      </c>
      <c r="W8" s="121">
        <v>0.40432833690884318</v>
      </c>
      <c r="X8" s="121">
        <v>0.40432833690884318</v>
      </c>
      <c r="Y8" s="121">
        <v>0.40432833690884318</v>
      </c>
      <c r="Z8" s="121">
        <v>0.40432833690884318</v>
      </c>
      <c r="AA8" s="121">
        <v>0.40432833690884318</v>
      </c>
      <c r="AB8" s="121">
        <v>0.40432833690884318</v>
      </c>
      <c r="AC8" s="121">
        <v>0.40432833690884318</v>
      </c>
      <c r="AD8" s="121">
        <v>0.40432833690884318</v>
      </c>
      <c r="AE8" s="121">
        <v>0.40432833690884318</v>
      </c>
      <c r="AF8" s="121">
        <v>0.40432833690884318</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94"/>
    </row>
    <row r="9" spans="2:88" ht="38.25" x14ac:dyDescent="0.2">
      <c r="B9" s="98">
        <v>3</v>
      </c>
      <c r="C9" s="101" t="s">
        <v>163</v>
      </c>
      <c r="D9" s="55" t="s">
        <v>164</v>
      </c>
      <c r="E9" s="55" t="s">
        <v>45</v>
      </c>
      <c r="F9" s="55">
        <v>2</v>
      </c>
      <c r="G9" s="96"/>
      <c r="H9" s="121">
        <v>27.143143075912345</v>
      </c>
      <c r="I9" s="121">
        <v>27.873250372900742</v>
      </c>
      <c r="J9" s="121">
        <v>28.612470446318405</v>
      </c>
      <c r="K9" s="121">
        <v>29.34416739001799</v>
      </c>
      <c r="L9" s="121">
        <v>30.079129118631478</v>
      </c>
      <c r="M9" s="121">
        <v>30.810826699640813</v>
      </c>
      <c r="N9" s="121">
        <v>31.536616974102962</v>
      </c>
      <c r="O9" s="121">
        <v>32.258024209381581</v>
      </c>
      <c r="P9" s="121">
        <v>32.979104165201214</v>
      </c>
      <c r="Q9" s="121">
        <v>33.689271612572597</v>
      </c>
      <c r="R9" s="121">
        <v>34.265706525951842</v>
      </c>
      <c r="S9" s="121">
        <v>34.841075347845425</v>
      </c>
      <c r="T9" s="121">
        <v>35.3915801559153</v>
      </c>
      <c r="U9" s="121">
        <v>35.93078061486051</v>
      </c>
      <c r="V9" s="121">
        <v>36.454622656711294</v>
      </c>
      <c r="W9" s="121">
        <v>37.016422564872897</v>
      </c>
      <c r="X9" s="121">
        <v>37.572837187136713</v>
      </c>
      <c r="Y9" s="121">
        <v>38.119161756102812</v>
      </c>
      <c r="Z9" s="121">
        <v>38.649457760485809</v>
      </c>
      <c r="AA9" s="121">
        <v>39.172741095732754</v>
      </c>
      <c r="AB9" s="121">
        <v>39.685302141207558</v>
      </c>
      <c r="AC9" s="121">
        <v>40.188106508491252</v>
      </c>
      <c r="AD9" s="121">
        <v>40.685216692063605</v>
      </c>
      <c r="AE9" s="121">
        <v>41.172962342227919</v>
      </c>
      <c r="AF9" s="121">
        <v>41.694076311847908</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94"/>
    </row>
    <row r="10" spans="2:88" ht="38.25" x14ac:dyDescent="0.2">
      <c r="B10" s="98">
        <v>4</v>
      </c>
      <c r="C10" s="101" t="s">
        <v>166</v>
      </c>
      <c r="D10" s="55" t="s">
        <v>167</v>
      </c>
      <c r="E10" s="55" t="s">
        <v>45</v>
      </c>
      <c r="F10" s="55">
        <v>2</v>
      </c>
      <c r="G10" s="96"/>
      <c r="H10" s="121">
        <v>39.183637215339402</v>
      </c>
      <c r="I10" s="121">
        <v>38.332048998311592</v>
      </c>
      <c r="J10" s="121">
        <v>37.512282736593349</v>
      </c>
      <c r="K10" s="121">
        <v>36.714981377116708</v>
      </c>
      <c r="L10" s="121">
        <v>35.946021787456544</v>
      </c>
      <c r="M10" s="121">
        <v>35.197138074212674</v>
      </c>
      <c r="N10" s="121">
        <v>34.470077866924406</v>
      </c>
      <c r="O10" s="121">
        <v>33.761667425083793</v>
      </c>
      <c r="P10" s="121">
        <v>33.076104827822938</v>
      </c>
      <c r="Q10" s="121">
        <v>32.403498144264589</v>
      </c>
      <c r="R10" s="121">
        <v>31.733593322149915</v>
      </c>
      <c r="S10" s="121">
        <v>31.070189314018364</v>
      </c>
      <c r="T10" s="121">
        <v>30.414711830151134</v>
      </c>
      <c r="U10" s="121">
        <v>29.775389893954323</v>
      </c>
      <c r="V10" s="121">
        <v>29.149184238314586</v>
      </c>
      <c r="W10" s="121">
        <v>28.564026579332328</v>
      </c>
      <c r="X10" s="121">
        <v>27.993915472199568</v>
      </c>
      <c r="Y10" s="121">
        <v>27.43623321335815</v>
      </c>
      <c r="Z10" s="121">
        <v>26.887623633865442</v>
      </c>
      <c r="AA10" s="121">
        <v>26.35221569316532</v>
      </c>
      <c r="AB10" s="121">
        <v>25.827771933256852</v>
      </c>
      <c r="AC10" s="121">
        <v>25.314360348674615</v>
      </c>
      <c r="AD10" s="121">
        <v>24.813272489904687</v>
      </c>
      <c r="AE10" s="121">
        <v>24.322597345320332</v>
      </c>
      <c r="AF10" s="121">
        <v>23.80565869077866</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94"/>
    </row>
    <row r="11" spans="2:88" ht="38.25" x14ac:dyDescent="0.2">
      <c r="B11" s="98">
        <v>5</v>
      </c>
      <c r="C11" s="101" t="s">
        <v>169</v>
      </c>
      <c r="D11" s="55" t="s">
        <v>170</v>
      </c>
      <c r="E11" s="55" t="s">
        <v>171</v>
      </c>
      <c r="F11" s="55">
        <v>1</v>
      </c>
      <c r="G11" s="96"/>
      <c r="H11" s="123">
        <v>110.3</v>
      </c>
      <c r="I11" s="123">
        <v>110</v>
      </c>
      <c r="J11" s="123">
        <v>109.8</v>
      </c>
      <c r="K11" s="123">
        <v>109.7</v>
      </c>
      <c r="L11" s="123">
        <v>109.5</v>
      </c>
      <c r="M11" s="123">
        <v>109.5</v>
      </c>
      <c r="N11" s="123">
        <v>109.5</v>
      </c>
      <c r="O11" s="123">
        <v>109.5</v>
      </c>
      <c r="P11" s="123">
        <v>109.5</v>
      </c>
      <c r="Q11" s="123">
        <v>109.6</v>
      </c>
      <c r="R11" s="123">
        <v>109.3</v>
      </c>
      <c r="S11" s="123">
        <v>109</v>
      </c>
      <c r="T11" s="123">
        <v>108.8</v>
      </c>
      <c r="U11" s="123">
        <v>108.5</v>
      </c>
      <c r="V11" s="123">
        <v>108.3</v>
      </c>
      <c r="W11" s="123">
        <v>108.2</v>
      </c>
      <c r="X11" s="123">
        <v>108.1</v>
      </c>
      <c r="Y11" s="123">
        <v>108</v>
      </c>
      <c r="Z11" s="123">
        <v>107.9</v>
      </c>
      <c r="AA11" s="123">
        <v>107.8</v>
      </c>
      <c r="AB11" s="123">
        <v>107.7</v>
      </c>
      <c r="AC11" s="123">
        <v>107.6</v>
      </c>
      <c r="AD11" s="123">
        <v>107.6</v>
      </c>
      <c r="AE11" s="123">
        <v>107.5</v>
      </c>
      <c r="AF11" s="123">
        <v>107.4</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94"/>
    </row>
    <row r="12" spans="2:88" ht="38.25" x14ac:dyDescent="0.2">
      <c r="B12" s="98">
        <v>6</v>
      </c>
      <c r="C12" s="101" t="s">
        <v>173</v>
      </c>
      <c r="D12" s="55" t="s">
        <v>174</v>
      </c>
      <c r="E12" s="55" t="s">
        <v>171</v>
      </c>
      <c r="F12" s="55">
        <v>1</v>
      </c>
      <c r="G12" s="96"/>
      <c r="H12" s="123">
        <v>137.19999999999999</v>
      </c>
      <c r="I12" s="123">
        <v>136.9</v>
      </c>
      <c r="J12" s="123">
        <v>136.69999999999999</v>
      </c>
      <c r="K12" s="123">
        <v>136.4</v>
      </c>
      <c r="L12" s="123">
        <v>136.19999999999999</v>
      </c>
      <c r="M12" s="123">
        <v>136</v>
      </c>
      <c r="N12" s="123">
        <v>135.80000000000001</v>
      </c>
      <c r="O12" s="123">
        <v>135.6</v>
      </c>
      <c r="P12" s="123">
        <v>135.4</v>
      </c>
      <c r="Q12" s="123">
        <v>135.19999999999999</v>
      </c>
      <c r="R12" s="123">
        <v>135</v>
      </c>
      <c r="S12" s="123">
        <v>134.80000000000001</v>
      </c>
      <c r="T12" s="123">
        <v>134.6</v>
      </c>
      <c r="U12" s="123">
        <v>134.4</v>
      </c>
      <c r="V12" s="123">
        <v>134.30000000000001</v>
      </c>
      <c r="W12" s="123">
        <v>134.19999999999999</v>
      </c>
      <c r="X12" s="123">
        <v>134.19999999999999</v>
      </c>
      <c r="Y12" s="123">
        <v>134.19999999999999</v>
      </c>
      <c r="Z12" s="123">
        <v>134.19999999999999</v>
      </c>
      <c r="AA12" s="123">
        <v>134.1</v>
      </c>
      <c r="AB12" s="123">
        <v>134.1</v>
      </c>
      <c r="AC12" s="123">
        <v>134</v>
      </c>
      <c r="AD12" s="123">
        <v>134</v>
      </c>
      <c r="AE12" s="123">
        <v>134</v>
      </c>
      <c r="AF12" s="123">
        <v>134.1</v>
      </c>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94"/>
    </row>
    <row r="13" spans="2:88" ht="38.25" x14ac:dyDescent="0.2">
      <c r="B13" s="98">
        <v>7</v>
      </c>
      <c r="C13" s="101" t="s">
        <v>176</v>
      </c>
      <c r="D13" s="55" t="s">
        <v>177</v>
      </c>
      <c r="E13" s="55" t="s">
        <v>171</v>
      </c>
      <c r="F13" s="55">
        <v>1</v>
      </c>
      <c r="G13" s="96"/>
      <c r="H13" s="124">
        <v>124.75595808383034</v>
      </c>
      <c r="I13" s="124">
        <v>124.14918862958616</v>
      </c>
      <c r="J13" s="124">
        <v>123.60626262429676</v>
      </c>
      <c r="K13" s="124">
        <v>123.08460955345593</v>
      </c>
      <c r="L13" s="124">
        <v>122.59685768120033</v>
      </c>
      <c r="M13" s="124">
        <v>122.16732926495132</v>
      </c>
      <c r="N13" s="124">
        <v>121.7759342177003</v>
      </c>
      <c r="O13" s="124">
        <v>121.4235907847188</v>
      </c>
      <c r="P13" s="124">
        <v>121.10844793794215</v>
      </c>
      <c r="Q13" s="124">
        <v>120.83491079585815</v>
      </c>
      <c r="R13" s="124">
        <v>120.31562699237215</v>
      </c>
      <c r="S13" s="124">
        <v>119.82424158097933</v>
      </c>
      <c r="T13" s="124">
        <v>119.36089593385869</v>
      </c>
      <c r="U13" s="124">
        <v>118.91088812728267</v>
      </c>
      <c r="V13" s="124">
        <v>118.47736673154178</v>
      </c>
      <c r="W13" s="124">
        <v>118.16859190745967</v>
      </c>
      <c r="X13" s="124">
        <v>117.88459560278443</v>
      </c>
      <c r="Y13" s="124">
        <v>117.6026596281134</v>
      </c>
      <c r="Z13" s="124">
        <v>117.32513368552532</v>
      </c>
      <c r="AA13" s="124">
        <v>117.0479133695567</v>
      </c>
      <c r="AB13" s="124">
        <v>116.77389524314148</v>
      </c>
      <c r="AC13" s="124">
        <v>116.50246001264627</v>
      </c>
      <c r="AD13" s="124">
        <v>116.2469424421141</v>
      </c>
      <c r="AE13" s="124">
        <v>115.99296681246017</v>
      </c>
      <c r="AF13" s="124">
        <v>115.75278067978522</v>
      </c>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94"/>
    </row>
    <row r="14" spans="2:88" ht="38.25" x14ac:dyDescent="0.2">
      <c r="B14" s="98">
        <v>8</v>
      </c>
      <c r="C14" s="101" t="s">
        <v>179</v>
      </c>
      <c r="D14" s="55" t="s">
        <v>180</v>
      </c>
      <c r="E14" s="55" t="s">
        <v>45</v>
      </c>
      <c r="F14" s="55">
        <v>2</v>
      </c>
      <c r="G14" s="96"/>
      <c r="H14" s="121">
        <v>29.410000000000004</v>
      </c>
      <c r="I14" s="121">
        <v>29.41</v>
      </c>
      <c r="J14" s="121">
        <v>29.410000000000004</v>
      </c>
      <c r="K14" s="121">
        <v>29.41</v>
      </c>
      <c r="L14" s="121">
        <v>29.41</v>
      </c>
      <c r="M14" s="121">
        <v>29.41</v>
      </c>
      <c r="N14" s="121">
        <v>29.410000000000004</v>
      </c>
      <c r="O14" s="121">
        <v>29.41</v>
      </c>
      <c r="P14" s="121">
        <v>29.410000000000004</v>
      </c>
      <c r="Q14" s="121">
        <v>29.41</v>
      </c>
      <c r="R14" s="121">
        <v>29.410000000000004</v>
      </c>
      <c r="S14" s="121">
        <v>29.410000000000004</v>
      </c>
      <c r="T14" s="121">
        <v>29.410000000000004</v>
      </c>
      <c r="U14" s="121">
        <v>29.41</v>
      </c>
      <c r="V14" s="121">
        <v>29.410000000000004</v>
      </c>
      <c r="W14" s="121">
        <v>29.41</v>
      </c>
      <c r="X14" s="121">
        <v>29.410000000000004</v>
      </c>
      <c r="Y14" s="121">
        <v>29.409999999999997</v>
      </c>
      <c r="Z14" s="121">
        <v>29.41</v>
      </c>
      <c r="AA14" s="121">
        <v>29.410000000000004</v>
      </c>
      <c r="AB14" s="121">
        <v>29.41</v>
      </c>
      <c r="AC14" s="121">
        <v>29.410000000000004</v>
      </c>
      <c r="AD14" s="121">
        <v>29.41</v>
      </c>
      <c r="AE14" s="121">
        <v>29.41</v>
      </c>
      <c r="AF14" s="121">
        <v>29.410000000000004</v>
      </c>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94"/>
    </row>
    <row r="15" spans="2:88" ht="38.25" x14ac:dyDescent="0.2">
      <c r="B15" s="98">
        <v>9</v>
      </c>
      <c r="C15" s="101" t="s">
        <v>182</v>
      </c>
      <c r="D15" s="55" t="s">
        <v>183</v>
      </c>
      <c r="E15" s="55" t="s">
        <v>184</v>
      </c>
      <c r="F15" s="55">
        <v>2</v>
      </c>
      <c r="G15" s="96"/>
      <c r="H15" s="121">
        <v>114.11494366859701</v>
      </c>
      <c r="I15" s="121">
        <v>113.37656697677264</v>
      </c>
      <c r="J15" s="121">
        <v>112.6376453499921</v>
      </c>
      <c r="K15" s="121">
        <v>111.9142429273426</v>
      </c>
      <c r="L15" s="121">
        <v>111.20179031543439</v>
      </c>
      <c r="M15" s="121">
        <v>110.49835360169735</v>
      </c>
      <c r="N15" s="121">
        <v>109.81440481964412</v>
      </c>
      <c r="O15" s="121">
        <v>109.14241112941566</v>
      </c>
      <c r="P15" s="121">
        <v>108.48732785458301</v>
      </c>
      <c r="Q15" s="121">
        <v>107.84581775161772</v>
      </c>
      <c r="R15" s="121">
        <v>107.23744724218363</v>
      </c>
      <c r="S15" s="121">
        <v>106.59372052056408</v>
      </c>
      <c r="T15" s="121">
        <v>105.95767770987506</v>
      </c>
      <c r="U15" s="121">
        <v>105.32918203937062</v>
      </c>
      <c r="V15" s="121">
        <v>104.70809996517595</v>
      </c>
      <c r="W15" s="121">
        <v>104.09430107567874</v>
      </c>
      <c r="X15" s="121">
        <v>103.4865322455487</v>
      </c>
      <c r="Y15" s="121">
        <v>102.88582085067438</v>
      </c>
      <c r="Z15" s="121">
        <v>102.29204466723178</v>
      </c>
      <c r="AA15" s="121">
        <v>101.70508427755254</v>
      </c>
      <c r="AB15" s="121">
        <v>101.12482299004917</v>
      </c>
      <c r="AC15" s="121">
        <v>100.55114676186686</v>
      </c>
      <c r="AD15" s="121">
        <v>99.983944124153822</v>
      </c>
      <c r="AE15" s="121">
        <v>99.423106109847666</v>
      </c>
      <c r="AF15" s="121">
        <v>98.868526183879069</v>
      </c>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94"/>
    </row>
    <row r="16" spans="2:88" ht="38.25" x14ac:dyDescent="0.2">
      <c r="B16" s="98">
        <v>10</v>
      </c>
      <c r="C16" s="101" t="s">
        <v>186</v>
      </c>
      <c r="D16" s="55" t="s">
        <v>187</v>
      </c>
      <c r="E16" s="55" t="s">
        <v>188</v>
      </c>
      <c r="F16" s="55">
        <v>2</v>
      </c>
      <c r="G16" s="96"/>
      <c r="H16" s="121">
        <v>113.93631759921756</v>
      </c>
      <c r="I16" s="121">
        <v>117.69861150900036</v>
      </c>
      <c r="J16" s="121">
        <v>121.44331970766245</v>
      </c>
      <c r="K16" s="121">
        <v>125.13405989250161</v>
      </c>
      <c r="L16" s="121">
        <v>128.78158224909168</v>
      </c>
      <c r="M16" s="121">
        <v>132.39075612928568</v>
      </c>
      <c r="N16" s="121">
        <v>135.93641142945842</v>
      </c>
      <c r="O16" s="121">
        <v>139.43659703037099</v>
      </c>
      <c r="P16" s="121">
        <v>142.87897670401793</v>
      </c>
      <c r="Q16" s="121">
        <v>146.27159161265763</v>
      </c>
      <c r="R16" s="121">
        <v>149.56430574838396</v>
      </c>
      <c r="S16" s="121">
        <v>152.93203087946941</v>
      </c>
      <c r="T16" s="121">
        <v>156.26660421650945</v>
      </c>
      <c r="U16" s="121">
        <v>159.56865433144429</v>
      </c>
      <c r="V16" s="121">
        <v>162.83887459114518</v>
      </c>
      <c r="W16" s="121">
        <v>166.07788709503836</v>
      </c>
      <c r="X16" s="121">
        <v>169.28939264186116</v>
      </c>
      <c r="Y16" s="121">
        <v>172.47092575626397</v>
      </c>
      <c r="Z16" s="121">
        <v>175.62310009073886</v>
      </c>
      <c r="AA16" s="121">
        <v>178.74652659222667</v>
      </c>
      <c r="AB16" s="121">
        <v>181.84174579037776</v>
      </c>
      <c r="AC16" s="121">
        <v>184.9093635521688</v>
      </c>
      <c r="AD16" s="121">
        <v>187.9499155395369</v>
      </c>
      <c r="AE16" s="121">
        <v>190.96386741828161</v>
      </c>
      <c r="AF16" s="121">
        <v>193.95181812143443</v>
      </c>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94"/>
    </row>
    <row r="17" spans="2:88" ht="38.25" x14ac:dyDescent="0.2">
      <c r="B17" s="98">
        <v>11</v>
      </c>
      <c r="C17" s="101" t="s">
        <v>190</v>
      </c>
      <c r="D17" s="55" t="s">
        <v>191</v>
      </c>
      <c r="E17" s="55" t="s">
        <v>188</v>
      </c>
      <c r="F17" s="55">
        <v>2</v>
      </c>
      <c r="G17" s="96"/>
      <c r="H17" s="121">
        <v>257.72260016540906</v>
      </c>
      <c r="I17" s="121">
        <v>259.40104542083378</v>
      </c>
      <c r="J17" s="121">
        <v>261.10275928279663</v>
      </c>
      <c r="K17" s="121">
        <v>262.79050128671895</v>
      </c>
      <c r="L17" s="121">
        <v>264.47415924308194</v>
      </c>
      <c r="M17" s="121">
        <v>266.15781178071995</v>
      </c>
      <c r="N17" s="121">
        <v>267.81550242249278</v>
      </c>
      <c r="O17" s="121">
        <v>269.46445195467669</v>
      </c>
      <c r="P17" s="121">
        <v>271.09156969393996</v>
      </c>
      <c r="Q17" s="121">
        <v>272.70413088929303</v>
      </c>
      <c r="R17" s="121">
        <v>274.25121313808273</v>
      </c>
      <c r="S17" s="121">
        <v>275.90743485050058</v>
      </c>
      <c r="T17" s="121">
        <v>277.56365216429282</v>
      </c>
      <c r="U17" s="121">
        <v>279.21986509879986</v>
      </c>
      <c r="V17" s="121">
        <v>280.87607367320436</v>
      </c>
      <c r="W17" s="121">
        <v>282.53227790653318</v>
      </c>
      <c r="X17" s="121">
        <v>284.19156929731815</v>
      </c>
      <c r="Y17" s="121">
        <v>285.8508563846213</v>
      </c>
      <c r="Z17" s="121">
        <v>287.51013918701341</v>
      </c>
      <c r="AA17" s="121">
        <v>289.16941772291636</v>
      </c>
      <c r="AB17" s="121">
        <v>290.82869201060544</v>
      </c>
      <c r="AC17" s="121">
        <v>292.48796206821072</v>
      </c>
      <c r="AD17" s="121">
        <v>294.14722791371878</v>
      </c>
      <c r="AE17" s="121">
        <v>295.80648956497447</v>
      </c>
      <c r="AF17" s="121">
        <v>297.46574703968258</v>
      </c>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94"/>
    </row>
    <row r="18" spans="2:88" ht="38.25" x14ac:dyDescent="0.2">
      <c r="B18" s="98">
        <v>12</v>
      </c>
      <c r="C18" s="101" t="s">
        <v>193</v>
      </c>
      <c r="D18" s="55" t="s">
        <v>194</v>
      </c>
      <c r="E18" s="55" t="s">
        <v>188</v>
      </c>
      <c r="F18" s="55">
        <v>2</v>
      </c>
      <c r="G18" s="96"/>
      <c r="H18" s="121">
        <v>541.71620571416042</v>
      </c>
      <c r="I18" s="121">
        <v>543.33610674524584</v>
      </c>
      <c r="J18" s="121">
        <v>545.02680673010082</v>
      </c>
      <c r="K18" s="121">
        <v>546.76106559409504</v>
      </c>
      <c r="L18" s="121">
        <v>548.61900177483483</v>
      </c>
      <c r="M18" s="121">
        <v>550.37183165193233</v>
      </c>
      <c r="N18" s="121">
        <v>552.09798450654807</v>
      </c>
      <c r="O18" s="121">
        <v>553.77787971483031</v>
      </c>
      <c r="P18" s="121">
        <v>555.48597606951319</v>
      </c>
      <c r="Q18" s="121">
        <v>557.03150567802493</v>
      </c>
      <c r="R18" s="121">
        <v>558.61535195601846</v>
      </c>
      <c r="S18" s="121">
        <v>560.13019522243997</v>
      </c>
      <c r="T18" s="121">
        <v>561.38603450057542</v>
      </c>
      <c r="U18" s="121">
        <v>562.63047682660238</v>
      </c>
      <c r="V18" s="121">
        <v>563.78838386209043</v>
      </c>
      <c r="W18" s="121">
        <v>565.03760242358373</v>
      </c>
      <c r="X18" s="121">
        <v>566.25840626717149</v>
      </c>
      <c r="Y18" s="121">
        <v>567.49522797360339</v>
      </c>
      <c r="Z18" s="121">
        <v>568.65770738084848</v>
      </c>
      <c r="AA18" s="121">
        <v>569.87711330186119</v>
      </c>
      <c r="AB18" s="121">
        <v>571.08899568123468</v>
      </c>
      <c r="AC18" s="121">
        <v>572.30506212053911</v>
      </c>
      <c r="AD18" s="121">
        <v>573.50668335989724</v>
      </c>
      <c r="AE18" s="121">
        <v>574.71512917960638</v>
      </c>
      <c r="AF18" s="121">
        <v>575.92284691464067</v>
      </c>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94"/>
    </row>
    <row r="19" spans="2:88" ht="38.25" x14ac:dyDescent="0.2">
      <c r="B19" s="98">
        <v>13</v>
      </c>
      <c r="C19" s="101" t="s">
        <v>196</v>
      </c>
      <c r="D19" s="55" t="s">
        <v>197</v>
      </c>
      <c r="E19" s="55" t="s">
        <v>198</v>
      </c>
      <c r="F19" s="55">
        <v>1</v>
      </c>
      <c r="G19" s="96"/>
      <c r="H19" s="124">
        <v>2.1593286355363519</v>
      </c>
      <c r="I19" s="124">
        <v>2.1519591643892984</v>
      </c>
      <c r="J19" s="124">
        <v>2.1448325851070034</v>
      </c>
      <c r="K19" s="124">
        <v>2.1381253613207361</v>
      </c>
      <c r="L19" s="124">
        <v>2.1320655265281276</v>
      </c>
      <c r="M19" s="124">
        <v>2.1257057627050746</v>
      </c>
      <c r="N19" s="124">
        <v>2.1195576867662029</v>
      </c>
      <c r="O19" s="124">
        <v>2.1134055216565963</v>
      </c>
      <c r="P19" s="124">
        <v>2.1076355899020149</v>
      </c>
      <c r="Q19" s="124">
        <v>2.1014503788800014</v>
      </c>
      <c r="R19" s="124">
        <v>2.0960103789294213</v>
      </c>
      <c r="S19" s="124">
        <v>2.0895702222533146</v>
      </c>
      <c r="T19" s="124">
        <v>2.0822501808362035</v>
      </c>
      <c r="U19" s="124">
        <v>2.0749937879814322</v>
      </c>
      <c r="V19" s="124">
        <v>2.0675180443660217</v>
      </c>
      <c r="W19" s="124">
        <v>2.0604857641399095</v>
      </c>
      <c r="X19" s="124">
        <v>2.0534237474830612</v>
      </c>
      <c r="Y19" s="124">
        <v>2.0465171441796914</v>
      </c>
      <c r="Z19" s="124">
        <v>2.0394325217120821</v>
      </c>
      <c r="AA19" s="124">
        <v>2.0326485676951087</v>
      </c>
      <c r="AB19" s="124">
        <v>2.0259268349078914</v>
      </c>
      <c r="AC19" s="124">
        <v>2.0193075910501364</v>
      </c>
      <c r="AD19" s="124">
        <v>2.0127219490171111</v>
      </c>
      <c r="AE19" s="124">
        <v>2.0062443353511918</v>
      </c>
      <c r="AF19" s="124">
        <v>2.0020598963021818</v>
      </c>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94"/>
    </row>
    <row r="20" spans="2:88" ht="38.25" x14ac:dyDescent="0.2">
      <c r="B20" s="98">
        <v>14</v>
      </c>
      <c r="C20" s="101" t="s">
        <v>200</v>
      </c>
      <c r="D20" s="55" t="s">
        <v>201</v>
      </c>
      <c r="E20" s="55" t="s">
        <v>198</v>
      </c>
      <c r="F20" s="55">
        <v>1</v>
      </c>
      <c r="G20" s="96"/>
      <c r="H20" s="124">
        <v>2.4726630197547501</v>
      </c>
      <c r="I20" s="124">
        <v>2.4692200305596916</v>
      </c>
      <c r="J20" s="124">
        <v>2.4659487090112968</v>
      </c>
      <c r="K20" s="124">
        <v>2.4631139343377306</v>
      </c>
      <c r="L20" s="124">
        <v>2.4609696514504491</v>
      </c>
      <c r="M20" s="124">
        <v>2.4584214250561591</v>
      </c>
      <c r="N20" s="124">
        <v>2.4560939378620454</v>
      </c>
      <c r="O20" s="124">
        <v>2.4537162726909254</v>
      </c>
      <c r="P20" s="124">
        <v>2.4517529936089026</v>
      </c>
      <c r="Q20" s="124">
        <v>2.4492679368491936</v>
      </c>
      <c r="R20" s="124">
        <v>2.4476666942825966</v>
      </c>
      <c r="S20" s="124">
        <v>2.4447265400549161</v>
      </c>
      <c r="T20" s="124">
        <v>2.4407028076106263</v>
      </c>
      <c r="U20" s="124">
        <v>2.4366976576188906</v>
      </c>
      <c r="V20" s="124">
        <v>2.4323787532678023</v>
      </c>
      <c r="W20" s="124">
        <v>2.4285255676376987</v>
      </c>
      <c r="X20" s="124">
        <v>2.4245791343929834</v>
      </c>
      <c r="Y20" s="124">
        <v>2.4207606285360672</v>
      </c>
      <c r="Z20" s="124">
        <v>2.4166753644170753</v>
      </c>
      <c r="AA20" s="124">
        <v>2.4128898529911145</v>
      </c>
      <c r="AB20" s="124">
        <v>2.409121336709775</v>
      </c>
      <c r="AC20" s="124">
        <v>2.4054174918564395</v>
      </c>
      <c r="AD20" s="124">
        <v>2.4016955914992537</v>
      </c>
      <c r="AE20" s="124">
        <v>2.398043133329264</v>
      </c>
      <c r="AF20" s="124">
        <v>2.3886478837311218</v>
      </c>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94"/>
    </row>
    <row r="21" spans="2:88" ht="38.25" x14ac:dyDescent="0.2">
      <c r="B21" s="98">
        <v>15</v>
      </c>
      <c r="C21" s="101" t="s">
        <v>203</v>
      </c>
      <c r="D21" s="55" t="s">
        <v>204</v>
      </c>
      <c r="E21" s="55" t="s">
        <v>205</v>
      </c>
      <c r="F21" s="55">
        <v>0</v>
      </c>
      <c r="G21" s="96"/>
      <c r="H21" s="125">
        <v>0.47118391131364468</v>
      </c>
      <c r="I21" s="125">
        <v>0.48346282318090533</v>
      </c>
      <c r="J21" s="125">
        <v>0.49545855264485755</v>
      </c>
      <c r="K21" s="125">
        <v>0.50710253573002506</v>
      </c>
      <c r="L21" s="125">
        <v>0.51842638691761955</v>
      </c>
      <c r="M21" s="125">
        <v>0.52944781916229178</v>
      </c>
      <c r="N21" s="125">
        <v>0.54012846504871825</v>
      </c>
      <c r="O21" s="125">
        <v>0.55051197953899844</v>
      </c>
      <c r="P21" s="125">
        <v>0.56058545692297779</v>
      </c>
      <c r="Q21" s="125">
        <v>0.57037240891715657</v>
      </c>
      <c r="R21" s="125">
        <v>0.57979985232887965</v>
      </c>
      <c r="S21" s="125">
        <v>0.58915889220390072</v>
      </c>
      <c r="T21" s="125">
        <v>0.59827503065147847</v>
      </c>
      <c r="U21" s="125">
        <v>0.60715514665297354</v>
      </c>
      <c r="V21" s="125">
        <v>0.61580619582113372</v>
      </c>
      <c r="W21" s="125">
        <v>0.62423469665355868</v>
      </c>
      <c r="X21" s="125">
        <v>0.63245120731119675</v>
      </c>
      <c r="Y21" s="125">
        <v>0.64045747118325813</v>
      </c>
      <c r="Z21" s="125">
        <v>0.64825952846412649</v>
      </c>
      <c r="AA21" s="125">
        <v>0.65586326567510278</v>
      </c>
      <c r="AB21" s="125">
        <v>0.66327417322784221</v>
      </c>
      <c r="AC21" s="125">
        <v>0.67049784932751688</v>
      </c>
      <c r="AD21" s="125">
        <v>0.67753950820658004</v>
      </c>
      <c r="AE21" s="125">
        <v>0.68440399203027269</v>
      </c>
      <c r="AF21" s="125">
        <v>0.69109650592082661</v>
      </c>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row>
    <row r="22" spans="2:88" x14ac:dyDescent="0.2"/>
    <row r="23" spans="2:88" x14ac:dyDescent="0.2"/>
    <row r="24" spans="2:88" x14ac:dyDescent="0.2"/>
    <row r="25" spans="2:88" ht="15" x14ac:dyDescent="0.25">
      <c r="B25" s="11" t="s">
        <v>334</v>
      </c>
      <c r="C25" s="8"/>
    </row>
    <row r="26" spans="2:88" x14ac:dyDescent="0.2">
      <c r="B26" s="8"/>
      <c r="C26" s="8"/>
    </row>
    <row r="27" spans="2:88" x14ac:dyDescent="0.2">
      <c r="B27" s="12"/>
      <c r="C27" s="8" t="s">
        <v>335</v>
      </c>
    </row>
    <row r="28" spans="2:88" x14ac:dyDescent="0.2">
      <c r="B28" s="8"/>
      <c r="C28" s="8"/>
    </row>
    <row r="29" spans="2:88" x14ac:dyDescent="0.2">
      <c r="B29" s="13"/>
      <c r="C29" s="8" t="s">
        <v>336</v>
      </c>
    </row>
    <row r="30" spans="2:88" x14ac:dyDescent="0.2"/>
    <row r="31" spans="2:88" x14ac:dyDescent="0.2"/>
    <row r="32" spans="2:88" x14ac:dyDescent="0.2"/>
    <row r="33" spans="2:9" s="8" customFormat="1" ht="15" x14ac:dyDescent="0.25">
      <c r="B33" s="170" t="s">
        <v>339</v>
      </c>
      <c r="C33" s="171"/>
      <c r="D33" s="171"/>
      <c r="E33" s="171"/>
      <c r="F33" s="171"/>
      <c r="G33" s="171"/>
      <c r="H33" s="171"/>
      <c r="I33" s="172"/>
    </row>
    <row r="34" spans="2:9" x14ac:dyDescent="0.2"/>
    <row r="35" spans="2:9" s="2" customFormat="1" ht="13.5" x14ac:dyDescent="0.2">
      <c r="B35" s="14" t="s">
        <v>332</v>
      </c>
      <c r="C35" s="173" t="s">
        <v>330</v>
      </c>
      <c r="D35" s="173"/>
      <c r="E35" s="173"/>
      <c r="F35" s="173"/>
      <c r="G35" s="173"/>
      <c r="H35" s="173"/>
      <c r="I35" s="173"/>
    </row>
    <row r="36" spans="2:9" s="2" customFormat="1" ht="89.65" customHeight="1" x14ac:dyDescent="0.2">
      <c r="B36" s="15">
        <v>1</v>
      </c>
      <c r="C36" s="174" t="s">
        <v>159</v>
      </c>
      <c r="D36" s="175"/>
      <c r="E36" s="175"/>
      <c r="F36" s="175"/>
      <c r="G36" s="175"/>
      <c r="H36" s="175"/>
      <c r="I36" s="175"/>
    </row>
    <row r="37" spans="2:9" s="2" customFormat="1" ht="76.5" customHeight="1" x14ac:dyDescent="0.2">
      <c r="B37" s="15">
        <f>B36+1</f>
        <v>2</v>
      </c>
      <c r="C37" s="167" t="s">
        <v>162</v>
      </c>
      <c r="D37" s="168"/>
      <c r="E37" s="168"/>
      <c r="F37" s="168"/>
      <c r="G37" s="168"/>
      <c r="H37" s="168"/>
      <c r="I37" s="169"/>
    </row>
    <row r="38" spans="2:9" s="2" customFormat="1" ht="58.15" customHeight="1" x14ac:dyDescent="0.2">
      <c r="B38" s="15">
        <f t="shared" ref="B38:B50" si="0">B37+1</f>
        <v>3</v>
      </c>
      <c r="C38" s="167" t="s">
        <v>165</v>
      </c>
      <c r="D38" s="168"/>
      <c r="E38" s="168"/>
      <c r="F38" s="168"/>
      <c r="G38" s="168"/>
      <c r="H38" s="168"/>
      <c r="I38" s="169"/>
    </row>
    <row r="39" spans="2:9" s="2" customFormat="1" ht="73.150000000000006" customHeight="1" x14ac:dyDescent="0.2">
      <c r="B39" s="15">
        <f t="shared" si="0"/>
        <v>4</v>
      </c>
      <c r="C39" s="167" t="s">
        <v>168</v>
      </c>
      <c r="D39" s="168"/>
      <c r="E39" s="168"/>
      <c r="F39" s="168"/>
      <c r="G39" s="168"/>
      <c r="H39" s="168"/>
      <c r="I39" s="169"/>
    </row>
    <row r="40" spans="2:9" s="2" customFormat="1" ht="59.65" customHeight="1" x14ac:dyDescent="0.2">
      <c r="B40" s="15">
        <f t="shared" si="0"/>
        <v>5</v>
      </c>
      <c r="C40" s="167" t="s">
        <v>172</v>
      </c>
      <c r="D40" s="168"/>
      <c r="E40" s="168"/>
      <c r="F40" s="168"/>
      <c r="G40" s="168"/>
      <c r="H40" s="168"/>
      <c r="I40" s="169"/>
    </row>
    <row r="41" spans="2:9" s="2" customFormat="1" ht="52.15" customHeight="1" x14ac:dyDescent="0.2">
      <c r="B41" s="15">
        <f t="shared" si="0"/>
        <v>6</v>
      </c>
      <c r="C41" s="167" t="s">
        <v>175</v>
      </c>
      <c r="D41" s="168"/>
      <c r="E41" s="168"/>
      <c r="F41" s="168"/>
      <c r="G41" s="168"/>
      <c r="H41" s="168"/>
      <c r="I41" s="169"/>
    </row>
    <row r="42" spans="2:9" s="2" customFormat="1" ht="54.4" customHeight="1" x14ac:dyDescent="0.2">
      <c r="B42" s="15">
        <f t="shared" si="0"/>
        <v>7</v>
      </c>
      <c r="C42" s="167" t="s">
        <v>178</v>
      </c>
      <c r="D42" s="168"/>
      <c r="E42" s="168"/>
      <c r="F42" s="168"/>
      <c r="G42" s="168"/>
      <c r="H42" s="168"/>
      <c r="I42" s="169"/>
    </row>
    <row r="43" spans="2:9" s="2" customFormat="1" ht="67.150000000000006" customHeight="1" x14ac:dyDescent="0.2">
      <c r="B43" s="15">
        <f t="shared" si="0"/>
        <v>8</v>
      </c>
      <c r="C43" s="167" t="s">
        <v>181</v>
      </c>
      <c r="D43" s="168"/>
      <c r="E43" s="168"/>
      <c r="F43" s="168"/>
      <c r="G43" s="168"/>
      <c r="H43" s="168"/>
      <c r="I43" s="169"/>
    </row>
    <row r="44" spans="2:9" s="2" customFormat="1" ht="67.150000000000006" customHeight="1" x14ac:dyDescent="0.2">
      <c r="B44" s="15">
        <f t="shared" si="0"/>
        <v>9</v>
      </c>
      <c r="C44" s="167" t="s">
        <v>185</v>
      </c>
      <c r="D44" s="168"/>
      <c r="E44" s="168"/>
      <c r="F44" s="168"/>
      <c r="G44" s="168"/>
      <c r="H44" s="168"/>
      <c r="I44" s="169"/>
    </row>
    <row r="45" spans="2:9" s="2" customFormat="1" ht="56.65" customHeight="1" x14ac:dyDescent="0.2">
      <c r="B45" s="15">
        <f t="shared" si="0"/>
        <v>10</v>
      </c>
      <c r="C45" s="167" t="s">
        <v>189</v>
      </c>
      <c r="D45" s="168"/>
      <c r="E45" s="168"/>
      <c r="F45" s="168"/>
      <c r="G45" s="168"/>
      <c r="H45" s="168"/>
      <c r="I45" s="169"/>
    </row>
    <row r="46" spans="2:9" s="2" customFormat="1" ht="94.9" customHeight="1" x14ac:dyDescent="0.2">
      <c r="B46" s="15">
        <f t="shared" si="0"/>
        <v>11</v>
      </c>
      <c r="C46" s="167" t="s">
        <v>192</v>
      </c>
      <c r="D46" s="168"/>
      <c r="E46" s="168"/>
      <c r="F46" s="168"/>
      <c r="G46" s="168"/>
      <c r="H46" s="168"/>
      <c r="I46" s="169"/>
    </row>
    <row r="47" spans="2:9" s="2" customFormat="1" ht="47.65" customHeight="1" x14ac:dyDescent="0.2">
      <c r="B47" s="15">
        <f t="shared" si="0"/>
        <v>12</v>
      </c>
      <c r="C47" s="167" t="s">
        <v>195</v>
      </c>
      <c r="D47" s="168"/>
      <c r="E47" s="168"/>
      <c r="F47" s="168"/>
      <c r="G47" s="168"/>
      <c r="H47" s="168"/>
      <c r="I47" s="169"/>
    </row>
    <row r="48" spans="2:9" s="2" customFormat="1" ht="46.9" customHeight="1" x14ac:dyDescent="0.2">
      <c r="B48" s="15">
        <f t="shared" si="0"/>
        <v>13</v>
      </c>
      <c r="C48" s="167" t="s">
        <v>199</v>
      </c>
      <c r="D48" s="168"/>
      <c r="E48" s="168"/>
      <c r="F48" s="168"/>
      <c r="G48" s="168"/>
      <c r="H48" s="168"/>
      <c r="I48" s="169"/>
    </row>
    <row r="49" spans="2:9" s="2" customFormat="1" ht="31.15" customHeight="1" x14ac:dyDescent="0.2">
      <c r="B49" s="15">
        <f t="shared" si="0"/>
        <v>14</v>
      </c>
      <c r="C49" s="167" t="s">
        <v>202</v>
      </c>
      <c r="D49" s="168"/>
      <c r="E49" s="168"/>
      <c r="F49" s="168"/>
      <c r="G49" s="168"/>
      <c r="H49" s="168"/>
      <c r="I49" s="169"/>
    </row>
    <row r="50" spans="2:9" s="2" customFormat="1" ht="48.4" customHeight="1" x14ac:dyDescent="0.2">
      <c r="B50" s="15">
        <f t="shared" si="0"/>
        <v>15</v>
      </c>
      <c r="C50" s="167" t="s">
        <v>206</v>
      </c>
      <c r="D50" s="168"/>
      <c r="E50" s="168"/>
      <c r="F50" s="168"/>
      <c r="G50" s="168"/>
      <c r="H50" s="168"/>
      <c r="I50" s="169"/>
    </row>
    <row r="51" spans="2:9" s="2" customFormat="1" ht="12.75" x14ac:dyDescent="0.2"/>
    <row r="52" spans="2:9" s="2" customFormat="1" ht="12.75" x14ac:dyDescent="0.2"/>
    <row r="53" spans="2:9" s="2" customFormat="1" ht="12.75" x14ac:dyDescent="0.2"/>
    <row r="54" spans="2:9" s="2"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VWal7SG8u/kuO3B7m7vgbU1Q8/U2dlYzRq6kYp/b6iIwDoLrnXvsVzM15eJnQj4A5bd7AwtxzB5vcj78GrOMlg==" saltValue="uctjBo5SHLy5Q+B3IS2sCQ=="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H19" sqref="H19"/>
    </sheetView>
  </sheetViews>
  <sheetFormatPr defaultColWidth="0" defaultRowHeight="14.25" zeroHeight="1" x14ac:dyDescent="0.2"/>
  <cols>
    <col min="1" max="1" width="2.3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6384" width="8.75" style="16" hidden="1"/>
  </cols>
  <sheetData>
    <row r="1" spans="1:88" ht="22.5" customHeight="1" x14ac:dyDescent="0.2">
      <c r="A1" s="43"/>
      <c r="B1" s="179" t="s">
        <v>207</v>
      </c>
      <c r="C1" s="179"/>
      <c r="D1" s="179"/>
      <c r="E1" s="179"/>
      <c r="F1" s="179"/>
      <c r="G1" s="8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45"/>
      <c r="B2" s="45"/>
      <c r="C2" s="45"/>
      <c r="D2" s="45"/>
      <c r="E2" s="45"/>
      <c r="F2" s="45"/>
      <c r="G2" s="83"/>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45"/>
      <c r="B3" s="145" t="s">
        <v>2</v>
      </c>
      <c r="C3" s="146"/>
      <c r="D3" s="162" t="str">
        <f>'Cover sheet'!C5</f>
        <v xml:space="preserve">Severn Trent </v>
      </c>
      <c r="E3" s="163"/>
      <c r="F3" s="164"/>
      <c r="G3" s="9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45"/>
      <c r="B4" s="102" t="s">
        <v>328</v>
      </c>
      <c r="C4" s="102"/>
      <c r="D4" s="162" t="str">
        <f>'Cover sheet'!C6</f>
        <v>North Staffordshire</v>
      </c>
      <c r="E4" s="163"/>
      <c r="F4" s="164"/>
      <c r="G4" s="96"/>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45"/>
      <c r="B5" s="45"/>
      <c r="C5" s="49"/>
      <c r="D5" s="49"/>
      <c r="E5" s="45"/>
      <c r="F5" s="45"/>
      <c r="G5" s="96"/>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1:88" ht="15" thickBot="1" x14ac:dyDescent="0.25">
      <c r="A6" s="43"/>
      <c r="B6" s="97" t="s">
        <v>332</v>
      </c>
      <c r="C6" s="50" t="s">
        <v>19</v>
      </c>
      <c r="D6" s="51" t="s">
        <v>20</v>
      </c>
      <c r="E6" s="51" t="s">
        <v>21</v>
      </c>
      <c r="F6" s="53" t="s">
        <v>331</v>
      </c>
      <c r="G6" s="96"/>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 x14ac:dyDescent="0.2">
      <c r="B7" s="98">
        <v>1</v>
      </c>
      <c r="C7" s="99" t="s">
        <v>208</v>
      </c>
      <c r="D7" s="86" t="s">
        <v>209</v>
      </c>
      <c r="E7" s="86" t="s">
        <v>45</v>
      </c>
      <c r="F7" s="86">
        <v>2</v>
      </c>
      <c r="G7" s="96"/>
      <c r="H7" s="121">
        <v>121.19424584897993</v>
      </c>
      <c r="I7" s="121">
        <v>121.18525542175327</v>
      </c>
      <c r="J7" s="121">
        <v>121.17707898932422</v>
      </c>
      <c r="K7" s="121">
        <v>121.18030038685336</v>
      </c>
      <c r="L7" s="121">
        <v>121.13719990446569</v>
      </c>
      <c r="M7" s="121">
        <v>121.20287890787114</v>
      </c>
      <c r="N7" s="121">
        <v>121.22079206134012</v>
      </c>
      <c r="O7" s="121">
        <v>121.25244114936211</v>
      </c>
      <c r="P7" s="121">
        <v>121.2467871854351</v>
      </c>
      <c r="Q7" s="121">
        <v>121.36084384494396</v>
      </c>
      <c r="R7" s="121">
        <v>121.28919641509353</v>
      </c>
      <c r="S7" s="121">
        <v>121.22429935391516</v>
      </c>
      <c r="T7" s="121">
        <v>121.08076530894769</v>
      </c>
      <c r="U7" s="121">
        <v>121.05773059149071</v>
      </c>
      <c r="V7" s="121">
        <v>120.97000891116969</v>
      </c>
      <c r="W7" s="121">
        <v>120.9604799142794</v>
      </c>
      <c r="X7" s="121">
        <v>120.89910162110857</v>
      </c>
      <c r="Y7" s="121">
        <v>120.96404657910197</v>
      </c>
      <c r="Z7" s="121">
        <v>120.96397446096861</v>
      </c>
      <c r="AA7" s="121">
        <v>120.97091498666245</v>
      </c>
      <c r="AB7" s="121">
        <v>120.91873575666975</v>
      </c>
      <c r="AC7" s="121">
        <v>120.98918692723103</v>
      </c>
      <c r="AD7" s="121">
        <v>121.0069216629837</v>
      </c>
      <c r="AE7" s="121">
        <v>121.02634909255008</v>
      </c>
      <c r="AF7" s="121">
        <v>120.99317432038016</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1:88" ht="51" x14ac:dyDescent="0.2">
      <c r="B8" s="98">
        <f>B7+1</f>
        <v>2</v>
      </c>
      <c r="C8" s="101" t="s">
        <v>211</v>
      </c>
      <c r="D8" s="55" t="s">
        <v>212</v>
      </c>
      <c r="E8" s="55" t="s">
        <v>45</v>
      </c>
      <c r="F8" s="55">
        <v>2</v>
      </c>
      <c r="G8" s="96"/>
      <c r="H8" s="121">
        <v>129.66710000000003</v>
      </c>
      <c r="I8" s="121">
        <v>129.26710000000003</v>
      </c>
      <c r="J8" s="121">
        <v>128.86710000000002</v>
      </c>
      <c r="K8" s="121">
        <v>128.46710000000002</v>
      </c>
      <c r="L8" s="121">
        <v>128.06710000000004</v>
      </c>
      <c r="M8" s="121">
        <v>91.667100000000033</v>
      </c>
      <c r="N8" s="121">
        <v>91.267100000000028</v>
      </c>
      <c r="O8" s="121">
        <v>90.867100000000022</v>
      </c>
      <c r="P8" s="121">
        <v>90.46710000000003</v>
      </c>
      <c r="Q8" s="121">
        <v>90.067100000000025</v>
      </c>
      <c r="R8" s="121">
        <v>89.767100000000028</v>
      </c>
      <c r="S8" s="121">
        <v>89.667100000000033</v>
      </c>
      <c r="T8" s="121">
        <v>89.567100000000025</v>
      </c>
      <c r="U8" s="121">
        <v>89.46710000000003</v>
      </c>
      <c r="V8" s="121">
        <v>89.367100000000022</v>
      </c>
      <c r="W8" s="121">
        <v>89.267100000000028</v>
      </c>
      <c r="X8" s="121">
        <v>89.167100000000033</v>
      </c>
      <c r="Y8" s="121">
        <v>89.067100000000025</v>
      </c>
      <c r="Z8" s="121">
        <v>88.96710000000003</v>
      </c>
      <c r="AA8" s="121">
        <v>88.867100000000022</v>
      </c>
      <c r="AB8" s="121">
        <v>88.767100000000028</v>
      </c>
      <c r="AC8" s="121">
        <v>88.667100000000033</v>
      </c>
      <c r="AD8" s="121">
        <v>88.567100000000025</v>
      </c>
      <c r="AE8" s="121">
        <v>88.46710000000003</v>
      </c>
      <c r="AF8" s="121">
        <v>88.367100000000022</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94"/>
    </row>
    <row r="9" spans="1:88" ht="51" x14ac:dyDescent="0.2">
      <c r="B9" s="98">
        <f t="shared" ref="B9:B11" si="0">B8+1</f>
        <v>3</v>
      </c>
      <c r="C9" s="101" t="s">
        <v>214</v>
      </c>
      <c r="D9" s="55" t="s">
        <v>215</v>
      </c>
      <c r="E9" s="55" t="s">
        <v>45</v>
      </c>
      <c r="F9" s="55">
        <v>2</v>
      </c>
      <c r="G9" s="96"/>
      <c r="H9" s="121">
        <v>129.66710000000003</v>
      </c>
      <c r="I9" s="121">
        <v>129.26710000000003</v>
      </c>
      <c r="J9" s="121">
        <v>128.86710000000002</v>
      </c>
      <c r="K9" s="121">
        <v>128.46710000000002</v>
      </c>
      <c r="L9" s="121">
        <v>128.06710000000004</v>
      </c>
      <c r="M9" s="121">
        <v>91.667100000000033</v>
      </c>
      <c r="N9" s="121">
        <v>91.267100000000028</v>
      </c>
      <c r="O9" s="121">
        <v>90.867100000000022</v>
      </c>
      <c r="P9" s="121">
        <v>90.46710000000003</v>
      </c>
      <c r="Q9" s="121">
        <v>90.067100000000025</v>
      </c>
      <c r="R9" s="121">
        <v>89.767100000000028</v>
      </c>
      <c r="S9" s="121">
        <v>89.667100000000033</v>
      </c>
      <c r="T9" s="121">
        <v>89.567100000000025</v>
      </c>
      <c r="U9" s="121">
        <v>89.46710000000003</v>
      </c>
      <c r="V9" s="121">
        <v>89.367100000000022</v>
      </c>
      <c r="W9" s="121">
        <v>89.267100000000028</v>
      </c>
      <c r="X9" s="121">
        <v>89.167100000000033</v>
      </c>
      <c r="Y9" s="121">
        <v>89.067100000000025</v>
      </c>
      <c r="Z9" s="121">
        <v>88.96710000000003</v>
      </c>
      <c r="AA9" s="121">
        <v>88.867100000000022</v>
      </c>
      <c r="AB9" s="121">
        <v>88.767100000000028</v>
      </c>
      <c r="AC9" s="121">
        <v>88.667100000000033</v>
      </c>
      <c r="AD9" s="121">
        <v>88.567100000000025</v>
      </c>
      <c r="AE9" s="121">
        <v>88.46710000000003</v>
      </c>
      <c r="AF9" s="121">
        <v>88.367100000000022</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94"/>
    </row>
    <row r="10" spans="1:88" ht="51" x14ac:dyDescent="0.2">
      <c r="B10" s="98">
        <f t="shared" si="0"/>
        <v>4</v>
      </c>
      <c r="C10" s="101" t="s">
        <v>217</v>
      </c>
      <c r="D10" s="55" t="s">
        <v>218</v>
      </c>
      <c r="E10" s="55" t="s">
        <v>45</v>
      </c>
      <c r="F10" s="55">
        <v>2</v>
      </c>
      <c r="G10" s="96"/>
      <c r="H10" s="121">
        <v>4.764376171706294</v>
      </c>
      <c r="I10" s="121">
        <v>4.8146558182385402</v>
      </c>
      <c r="J10" s="121">
        <v>4.8648111484562406</v>
      </c>
      <c r="K10" s="121">
        <v>5.3589337766002743</v>
      </c>
      <c r="L10" s="121">
        <v>5.5420954103225926</v>
      </c>
      <c r="M10" s="121">
        <v>4.7563807074356248</v>
      </c>
      <c r="N10" s="121">
        <v>5.0122405915619002</v>
      </c>
      <c r="O10" s="121">
        <v>5.4297505538095576</v>
      </c>
      <c r="P10" s="121">
        <v>5.6505909315705853</v>
      </c>
      <c r="Q10" s="121">
        <v>6.1435701413935373</v>
      </c>
      <c r="R10" s="121">
        <v>6.453159716722265</v>
      </c>
      <c r="S10" s="121">
        <v>6.3878503802628703</v>
      </c>
      <c r="T10" s="121">
        <v>6.574195514854166</v>
      </c>
      <c r="U10" s="121">
        <v>6.5994439639022184</v>
      </c>
      <c r="V10" s="121">
        <v>6.6490595289771948</v>
      </c>
      <c r="W10" s="121">
        <v>6.7311464684539786</v>
      </c>
      <c r="X10" s="121">
        <v>6.7807653998851674</v>
      </c>
      <c r="Y10" s="121">
        <v>7.0078571090954389</v>
      </c>
      <c r="Z10" s="121">
        <v>7.290214368933265</v>
      </c>
      <c r="AA10" s="121">
        <v>7.2897401720556552</v>
      </c>
      <c r="AB10" s="121">
        <v>7.4760096592444576</v>
      </c>
      <c r="AC10" s="121">
        <v>7.8096615476995659</v>
      </c>
      <c r="AD10" s="121">
        <v>8.1287715662817419</v>
      </c>
      <c r="AE10" s="121">
        <v>8.5897470321767351</v>
      </c>
      <c r="AF10" s="121">
        <v>9.1778965743257928</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94"/>
    </row>
    <row r="11" spans="1:88" ht="51" x14ac:dyDescent="0.2">
      <c r="B11" s="98">
        <f t="shared" si="0"/>
        <v>5</v>
      </c>
      <c r="C11" s="101" t="s">
        <v>220</v>
      </c>
      <c r="D11" s="55" t="s">
        <v>221</v>
      </c>
      <c r="E11" s="55" t="s">
        <v>45</v>
      </c>
      <c r="F11" s="55">
        <v>2</v>
      </c>
      <c r="G11" s="96"/>
      <c r="H11" s="122">
        <v>3.7084779793138072</v>
      </c>
      <c r="I11" s="122">
        <v>3.267188760008219</v>
      </c>
      <c r="J11" s="122">
        <v>2.825209862219566</v>
      </c>
      <c r="K11" s="122">
        <v>1.9278658365463812</v>
      </c>
      <c r="L11" s="122">
        <v>1.3878046852117576</v>
      </c>
      <c r="M11" s="122">
        <v>-34.29215961530673</v>
      </c>
      <c r="N11" s="122">
        <v>-34.965932652901991</v>
      </c>
      <c r="O11" s="122">
        <v>-35.815091703171646</v>
      </c>
      <c r="P11" s="122">
        <v>-36.430278117005649</v>
      </c>
      <c r="Q11" s="122">
        <v>-37.437313986337472</v>
      </c>
      <c r="R11" s="122">
        <v>-37.975256131815769</v>
      </c>
      <c r="S11" s="122">
        <v>-37.945049734177992</v>
      </c>
      <c r="T11" s="122">
        <v>-38.087860823801833</v>
      </c>
      <c r="U11" s="122">
        <v>-38.190074555392897</v>
      </c>
      <c r="V11" s="122">
        <v>-38.251968440146861</v>
      </c>
      <c r="W11" s="122">
        <v>-38.424526382733355</v>
      </c>
      <c r="X11" s="122">
        <v>-38.512767020993707</v>
      </c>
      <c r="Y11" s="122">
        <v>-38.90480368819739</v>
      </c>
      <c r="Z11" s="122">
        <v>-39.287088829901847</v>
      </c>
      <c r="AA11" s="122">
        <v>-39.393555158718087</v>
      </c>
      <c r="AB11" s="122">
        <v>-39.627645415914174</v>
      </c>
      <c r="AC11" s="122">
        <v>-40.131748474930561</v>
      </c>
      <c r="AD11" s="122">
        <v>-40.568593229265417</v>
      </c>
      <c r="AE11" s="122">
        <v>-41.148996124726779</v>
      </c>
      <c r="AF11" s="122">
        <v>-41.803970894705934</v>
      </c>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row>
    <row r="12" spans="1:88" ht="13.9" customHeight="1" x14ac:dyDescent="0.2"/>
    <row r="13" spans="1:88" ht="13.9" customHeight="1" x14ac:dyDescent="0.2"/>
    <row r="14" spans="1:88" ht="13.9" customHeight="1" x14ac:dyDescent="0.2"/>
    <row r="15" spans="1:88" ht="13.9" customHeight="1" x14ac:dyDescent="0.25">
      <c r="B15" s="62" t="s">
        <v>334</v>
      </c>
      <c r="C15" s="43"/>
    </row>
    <row r="16" spans="1:88" ht="13.9" customHeight="1" x14ac:dyDescent="0.2">
      <c r="B16" s="43"/>
      <c r="C16" s="43"/>
    </row>
    <row r="17" spans="2:9" ht="13.9" customHeight="1" x14ac:dyDescent="0.2">
      <c r="B17" s="63"/>
      <c r="C17" s="43" t="s">
        <v>335</v>
      </c>
    </row>
    <row r="18" spans="2:9" ht="13.9" customHeight="1" x14ac:dyDescent="0.2">
      <c r="B18" s="43"/>
      <c r="C18" s="43"/>
    </row>
    <row r="19" spans="2:9" ht="13.9" customHeight="1" x14ac:dyDescent="0.2">
      <c r="B19" s="64"/>
      <c r="C19" s="43" t="s">
        <v>336</v>
      </c>
    </row>
    <row r="20" spans="2:9" ht="13.9" customHeight="1" x14ac:dyDescent="0.2"/>
    <row r="21" spans="2:9" ht="13.9" customHeight="1" x14ac:dyDescent="0.2"/>
    <row r="22" spans="2:9" ht="13.9" customHeight="1" x14ac:dyDescent="0.2"/>
    <row r="23" spans="2:9" s="43" customFormat="1" ht="13.9" customHeight="1" x14ac:dyDescent="0.25">
      <c r="B23" s="158" t="s">
        <v>340</v>
      </c>
      <c r="C23" s="159"/>
      <c r="D23" s="159"/>
      <c r="E23" s="159"/>
      <c r="F23" s="159"/>
      <c r="G23" s="159"/>
      <c r="H23" s="159"/>
      <c r="I23" s="160"/>
    </row>
    <row r="24" spans="2:9" ht="13.9" customHeight="1" x14ac:dyDescent="0.2"/>
    <row r="25" spans="2:9" s="23" customFormat="1" ht="13.5" x14ac:dyDescent="0.2">
      <c r="B25" s="95" t="s">
        <v>332</v>
      </c>
      <c r="C25" s="161" t="s">
        <v>330</v>
      </c>
      <c r="D25" s="161"/>
      <c r="E25" s="161"/>
      <c r="F25" s="161"/>
      <c r="G25" s="161"/>
      <c r="H25" s="161"/>
      <c r="I25" s="161"/>
    </row>
    <row r="26" spans="2:9" s="23" customFormat="1" ht="72.400000000000006" customHeight="1" x14ac:dyDescent="0.2">
      <c r="B26" s="73">
        <v>1</v>
      </c>
      <c r="C26" s="154" t="s">
        <v>210</v>
      </c>
      <c r="D26" s="141"/>
      <c r="E26" s="141"/>
      <c r="F26" s="141"/>
      <c r="G26" s="141"/>
      <c r="H26" s="141"/>
      <c r="I26" s="141"/>
    </row>
    <row r="27" spans="2:9" s="23" customFormat="1" ht="54" customHeight="1" x14ac:dyDescent="0.2">
      <c r="B27" s="73">
        <v>2</v>
      </c>
      <c r="C27" s="154" t="s">
        <v>213</v>
      </c>
      <c r="D27" s="141"/>
      <c r="E27" s="141"/>
      <c r="F27" s="141"/>
      <c r="G27" s="141"/>
      <c r="H27" s="141"/>
      <c r="I27" s="141"/>
    </row>
    <row r="28" spans="2:9" s="23" customFormat="1" ht="54" customHeight="1" x14ac:dyDescent="0.2">
      <c r="B28" s="73">
        <v>3</v>
      </c>
      <c r="C28" s="154" t="s">
        <v>216</v>
      </c>
      <c r="D28" s="141"/>
      <c r="E28" s="141"/>
      <c r="F28" s="141"/>
      <c r="G28" s="141"/>
      <c r="H28" s="141"/>
      <c r="I28" s="141"/>
    </row>
    <row r="29" spans="2:9" s="23" customFormat="1" ht="54" customHeight="1" x14ac:dyDescent="0.2">
      <c r="B29" s="73">
        <v>4</v>
      </c>
      <c r="C29" s="154" t="s">
        <v>219</v>
      </c>
      <c r="D29" s="141"/>
      <c r="E29" s="141"/>
      <c r="F29" s="141"/>
      <c r="G29" s="141"/>
      <c r="H29" s="141"/>
      <c r="I29" s="141"/>
    </row>
    <row r="30" spans="2:9" s="23" customFormat="1" ht="54" customHeight="1" x14ac:dyDescent="0.2">
      <c r="B30" s="73">
        <v>5</v>
      </c>
      <c r="C30" s="154" t="s">
        <v>222</v>
      </c>
      <c r="D30" s="141"/>
      <c r="E30" s="141"/>
      <c r="F30" s="141"/>
      <c r="G30" s="141"/>
      <c r="H30" s="141"/>
      <c r="I30" s="141"/>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lGObOKNO5KexrfOlJp7jcgCUpozLR1J6MUEUecwABFUFIpeBM2wlW5SXXIX2PsU5TGuQJmBAkzOhhO5bfMfK1Q==" saltValue="S/ju9ndootK6ogxVIDnpFA=="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C14" sqref="C14"/>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A1" s="8"/>
      <c r="B1" s="17" t="s">
        <v>223</v>
      </c>
      <c r="C1" s="17"/>
      <c r="D1" s="41"/>
      <c r="E1" s="42"/>
      <c r="F1" s="41"/>
      <c r="G1" s="8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9"/>
      <c r="B2" s="45"/>
      <c r="C2" s="45"/>
      <c r="D2" s="45"/>
      <c r="E2" s="45"/>
      <c r="F2" s="45"/>
      <c r="G2" s="83"/>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9"/>
      <c r="B3" s="145" t="s">
        <v>2</v>
      </c>
      <c r="C3" s="146"/>
      <c r="D3" s="162" t="str">
        <f>'Cover sheet'!C5</f>
        <v xml:space="preserve">Severn Trent </v>
      </c>
      <c r="E3" s="163"/>
      <c r="F3" s="164"/>
      <c r="G3" s="9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9"/>
      <c r="B4" s="145" t="s">
        <v>328</v>
      </c>
      <c r="C4" s="146"/>
      <c r="D4" s="162" t="str">
        <f>'Cover sheet'!C6</f>
        <v>North Staffordshire</v>
      </c>
      <c r="E4" s="163"/>
      <c r="F4" s="164"/>
      <c r="G4" s="96"/>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9"/>
      <c r="B5" s="45"/>
      <c r="C5" s="49"/>
      <c r="D5" s="49"/>
      <c r="E5" s="45"/>
      <c r="F5" s="45"/>
      <c r="G5" s="96"/>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1:88" ht="15" thickBot="1" x14ac:dyDescent="0.25">
      <c r="A6" s="8"/>
      <c r="B6" s="97" t="s">
        <v>332</v>
      </c>
      <c r="C6" s="50" t="s">
        <v>19</v>
      </c>
      <c r="D6" s="51" t="s">
        <v>20</v>
      </c>
      <c r="E6" s="51" t="s">
        <v>21</v>
      </c>
      <c r="F6" s="53" t="s">
        <v>331</v>
      </c>
      <c r="G6" s="96"/>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75" customHeight="1" x14ac:dyDescent="0.2">
      <c r="B7" s="98">
        <v>1</v>
      </c>
      <c r="C7" s="99" t="s">
        <v>139</v>
      </c>
      <c r="D7" s="86" t="s">
        <v>224</v>
      </c>
      <c r="E7" s="86" t="s">
        <v>45</v>
      </c>
      <c r="F7" s="86">
        <v>2</v>
      </c>
      <c r="G7" s="96"/>
      <c r="H7" s="121">
        <v>131.35710000000003</v>
      </c>
      <c r="I7" s="121">
        <v>130.95710000000003</v>
      </c>
      <c r="J7" s="121">
        <v>130.55710000000002</v>
      </c>
      <c r="K7" s="121">
        <v>130.15710000000001</v>
      </c>
      <c r="L7" s="121">
        <v>129.75710000000004</v>
      </c>
      <c r="M7" s="121">
        <v>129.35710000000003</v>
      </c>
      <c r="N7" s="121">
        <v>128.95710000000003</v>
      </c>
      <c r="O7" s="121">
        <v>128.55710000000002</v>
      </c>
      <c r="P7" s="121">
        <v>128.15710000000001</v>
      </c>
      <c r="Q7" s="121">
        <v>127.75710000000002</v>
      </c>
      <c r="R7" s="121">
        <v>127.45710000000003</v>
      </c>
      <c r="S7" s="121">
        <v>127.35710000000003</v>
      </c>
      <c r="T7" s="121">
        <v>127.25710000000002</v>
      </c>
      <c r="U7" s="121">
        <v>127.15710000000003</v>
      </c>
      <c r="V7" s="121">
        <v>127.05710000000002</v>
      </c>
      <c r="W7" s="121">
        <v>133.95710000000003</v>
      </c>
      <c r="X7" s="121">
        <v>133.85710000000003</v>
      </c>
      <c r="Y7" s="121">
        <v>133.75710000000004</v>
      </c>
      <c r="Z7" s="121">
        <v>133.65710000000001</v>
      </c>
      <c r="AA7" s="121">
        <v>133.55710000000002</v>
      </c>
      <c r="AB7" s="121">
        <v>133.45710000000003</v>
      </c>
      <c r="AC7" s="121">
        <v>133.35710000000003</v>
      </c>
      <c r="AD7" s="121">
        <v>133.25710000000004</v>
      </c>
      <c r="AE7" s="121">
        <v>133.15710000000001</v>
      </c>
      <c r="AF7" s="121">
        <v>133.05710000000002</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1:88" ht="57.4" customHeight="1" x14ac:dyDescent="0.2">
      <c r="B8" s="98">
        <v>2</v>
      </c>
      <c r="C8" s="101" t="s">
        <v>150</v>
      </c>
      <c r="D8" s="55" t="s">
        <v>226</v>
      </c>
      <c r="E8" s="55" t="s">
        <v>45</v>
      </c>
      <c r="F8" s="55">
        <v>2</v>
      </c>
      <c r="G8" s="96"/>
      <c r="H8" s="121">
        <v>2.3038903556457937</v>
      </c>
      <c r="I8" s="121">
        <v>2.3038903556457937</v>
      </c>
      <c r="J8" s="121">
        <v>2.3038903556457937</v>
      </c>
      <c r="K8" s="121">
        <v>2.3038903556457937</v>
      </c>
      <c r="L8" s="121">
        <v>2.3038903556457937</v>
      </c>
      <c r="M8" s="121">
        <v>2.3038903556457937</v>
      </c>
      <c r="N8" s="121">
        <v>2.3038903556457937</v>
      </c>
      <c r="O8" s="121">
        <v>2.3038903556457937</v>
      </c>
      <c r="P8" s="121">
        <v>2.3038903556457937</v>
      </c>
      <c r="Q8" s="121">
        <v>2.3038903556457937</v>
      </c>
      <c r="R8" s="121">
        <v>2.3038903556457937</v>
      </c>
      <c r="S8" s="121">
        <v>2.3038903556457937</v>
      </c>
      <c r="T8" s="121">
        <v>2.3038903556457937</v>
      </c>
      <c r="U8" s="121">
        <v>2.3038903556457937</v>
      </c>
      <c r="V8" s="121">
        <v>2.3038903556457937</v>
      </c>
      <c r="W8" s="121">
        <v>2.3038903556457937</v>
      </c>
      <c r="X8" s="121">
        <v>2.3038903556457937</v>
      </c>
      <c r="Y8" s="121">
        <v>2.3038903556457937</v>
      </c>
      <c r="Z8" s="121">
        <v>2.3038903556457937</v>
      </c>
      <c r="AA8" s="121">
        <v>2.3038903556457937</v>
      </c>
      <c r="AB8" s="121">
        <v>2.3038903556457937</v>
      </c>
      <c r="AC8" s="121">
        <v>2.3038903556457937</v>
      </c>
      <c r="AD8" s="121">
        <v>2.3038903556457937</v>
      </c>
      <c r="AE8" s="121">
        <v>2.3038903556457937</v>
      </c>
      <c r="AF8" s="121">
        <v>2.3038903556457937</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94"/>
    </row>
    <row r="9" spans="1:88" ht="59.65" customHeight="1" x14ac:dyDescent="0.2">
      <c r="B9" s="98">
        <v>3</v>
      </c>
      <c r="C9" s="101" t="s">
        <v>153</v>
      </c>
      <c r="D9" s="55" t="s">
        <v>228</v>
      </c>
      <c r="E9" s="55" t="s">
        <v>45</v>
      </c>
      <c r="F9" s="55">
        <v>2</v>
      </c>
      <c r="G9" s="96"/>
      <c r="H9" s="122">
        <v>1.69</v>
      </c>
      <c r="I9" s="122">
        <v>1.69</v>
      </c>
      <c r="J9" s="122">
        <v>1.69</v>
      </c>
      <c r="K9" s="122">
        <v>1.69</v>
      </c>
      <c r="L9" s="122">
        <v>1.69</v>
      </c>
      <c r="M9" s="122">
        <v>1.69</v>
      </c>
      <c r="N9" s="122">
        <v>1.69</v>
      </c>
      <c r="O9" s="122">
        <v>1.69</v>
      </c>
      <c r="P9" s="122">
        <v>1.69</v>
      </c>
      <c r="Q9" s="122">
        <v>1.69</v>
      </c>
      <c r="R9" s="122">
        <v>1.69</v>
      </c>
      <c r="S9" s="122">
        <v>1.69</v>
      </c>
      <c r="T9" s="122">
        <v>1.69</v>
      </c>
      <c r="U9" s="122">
        <v>1.69</v>
      </c>
      <c r="V9" s="122">
        <v>1.69</v>
      </c>
      <c r="W9" s="122">
        <v>1.69</v>
      </c>
      <c r="X9" s="122">
        <v>1.69</v>
      </c>
      <c r="Y9" s="122">
        <v>1.69</v>
      </c>
      <c r="Z9" s="122">
        <v>1.69</v>
      </c>
      <c r="AA9" s="122">
        <v>1.69</v>
      </c>
      <c r="AB9" s="122">
        <v>1.69</v>
      </c>
      <c r="AC9" s="122">
        <v>1.69</v>
      </c>
      <c r="AD9" s="122">
        <v>1.69</v>
      </c>
      <c r="AE9" s="122">
        <v>1.69</v>
      </c>
      <c r="AF9" s="122">
        <v>1.69</v>
      </c>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row>
    <row r="10" spans="1:88" x14ac:dyDescent="0.2"/>
    <row r="11" spans="1:88" x14ac:dyDescent="0.2"/>
    <row r="12" spans="1:88" x14ac:dyDescent="0.2"/>
    <row r="13" spans="1:88" ht="15" x14ac:dyDescent="0.25">
      <c r="B13" s="11" t="s">
        <v>334</v>
      </c>
      <c r="C13" s="8"/>
    </row>
    <row r="14" spans="1:88" x14ac:dyDescent="0.2">
      <c r="B14" s="8"/>
      <c r="C14" s="8"/>
    </row>
    <row r="15" spans="1:88" x14ac:dyDescent="0.2">
      <c r="B15" s="12"/>
      <c r="C15" s="8" t="s">
        <v>335</v>
      </c>
    </row>
    <row r="16" spans="1:88" x14ac:dyDescent="0.2">
      <c r="B16" s="8"/>
      <c r="C16" s="8"/>
    </row>
    <row r="17" spans="2:9" x14ac:dyDescent="0.2">
      <c r="B17" s="13"/>
      <c r="C17" s="8" t="s">
        <v>336</v>
      </c>
    </row>
    <row r="18" spans="2:9" x14ac:dyDescent="0.2"/>
    <row r="19" spans="2:9" x14ac:dyDescent="0.2"/>
    <row r="20" spans="2:9" x14ac:dyDescent="0.2"/>
    <row r="21" spans="2:9" s="8" customFormat="1" ht="15" x14ac:dyDescent="0.25">
      <c r="B21" s="170" t="s">
        <v>341</v>
      </c>
      <c r="C21" s="171"/>
      <c r="D21" s="171"/>
      <c r="E21" s="171"/>
      <c r="F21" s="171"/>
      <c r="G21" s="171"/>
      <c r="H21" s="171"/>
      <c r="I21" s="172"/>
    </row>
    <row r="22" spans="2:9" x14ac:dyDescent="0.2"/>
    <row r="23" spans="2:9" s="2" customFormat="1" ht="13.5" x14ac:dyDescent="0.2">
      <c r="B23" s="14" t="s">
        <v>332</v>
      </c>
      <c r="C23" s="173" t="s">
        <v>330</v>
      </c>
      <c r="D23" s="173"/>
      <c r="E23" s="173"/>
      <c r="F23" s="173"/>
      <c r="G23" s="173"/>
      <c r="H23" s="173"/>
      <c r="I23" s="173"/>
    </row>
    <row r="24" spans="2:9" s="2" customFormat="1" ht="75.400000000000006" customHeight="1" x14ac:dyDescent="0.2">
      <c r="B24" s="15">
        <v>1</v>
      </c>
      <c r="C24" s="174" t="s">
        <v>225</v>
      </c>
      <c r="D24" s="175"/>
      <c r="E24" s="175"/>
      <c r="F24" s="175"/>
      <c r="G24" s="175"/>
      <c r="H24" s="175"/>
      <c r="I24" s="175"/>
    </row>
    <row r="25" spans="2:9" s="2" customFormat="1" ht="118.5" customHeight="1" x14ac:dyDescent="0.2">
      <c r="B25" s="15">
        <v>2</v>
      </c>
      <c r="C25" s="174" t="s">
        <v>227</v>
      </c>
      <c r="D25" s="175"/>
      <c r="E25" s="175"/>
      <c r="F25" s="175"/>
      <c r="G25" s="175"/>
      <c r="H25" s="175"/>
      <c r="I25" s="175"/>
    </row>
    <row r="26" spans="2:9" s="2" customFormat="1" ht="85.5" customHeight="1" x14ac:dyDescent="0.2">
      <c r="B26" s="15">
        <v>3</v>
      </c>
      <c r="C26" s="174" t="s">
        <v>229</v>
      </c>
      <c r="D26" s="175"/>
      <c r="E26" s="175"/>
      <c r="F26" s="175"/>
      <c r="G26" s="175"/>
      <c r="H26" s="175"/>
      <c r="I26" s="175"/>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0xqugdBlIB83PO8urmoJ3gofYlkMZ7S1kousoBKh7bCOLUODRVdxi8JMZfh9pJbmQjOQ5OvB0Xdu9OMuPNq6NQ==" saltValue="BC5X175lf5flPzlCJq52RQ=="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A21" sqref="A21"/>
    </sheetView>
  </sheetViews>
  <sheetFormatPr defaultColWidth="0" defaultRowHeight="14.25" zeroHeight="1" x14ac:dyDescent="0.2"/>
  <cols>
    <col min="1" max="1" width="1.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10" width="0" style="16" hidden="1" customWidth="1"/>
    <col min="111" max="16384" width="8.75" style="16" hidden="1"/>
  </cols>
  <sheetData>
    <row r="1" spans="2:88" ht="22.5" customHeight="1" x14ac:dyDescent="0.2">
      <c r="B1" s="179" t="s">
        <v>230</v>
      </c>
      <c r="C1" s="179"/>
      <c r="D1" s="179"/>
      <c r="E1" s="179"/>
      <c r="F1" s="179"/>
      <c r="G1" s="8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2:88" ht="15" thickBot="1" x14ac:dyDescent="0.25">
      <c r="C2" s="45"/>
      <c r="D2" s="45"/>
      <c r="E2" s="45"/>
      <c r="F2" s="45"/>
      <c r="G2" s="83"/>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2:88" ht="17.25" thickBot="1" x14ac:dyDescent="0.25">
      <c r="B3" s="145" t="s">
        <v>2</v>
      </c>
      <c r="C3" s="146"/>
      <c r="D3" s="162" t="str">
        <f>'Cover sheet'!C5</f>
        <v xml:space="preserve">Severn Trent </v>
      </c>
      <c r="E3" s="163"/>
      <c r="F3" s="164"/>
      <c r="G3" s="9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2:88" ht="17.25" thickBot="1" x14ac:dyDescent="0.25">
      <c r="B4" s="145" t="s">
        <v>328</v>
      </c>
      <c r="C4" s="146"/>
      <c r="D4" s="162" t="str">
        <f>'Cover sheet'!C6</f>
        <v>North Staffordshire</v>
      </c>
      <c r="E4" s="163"/>
      <c r="F4" s="164"/>
      <c r="G4" s="96"/>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2:88" ht="16.5" thickBot="1" x14ac:dyDescent="0.35">
      <c r="C5" s="49"/>
      <c r="D5" s="49"/>
      <c r="E5" s="45"/>
      <c r="F5" s="45"/>
      <c r="G5" s="96"/>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2:88" ht="15" thickBot="1" x14ac:dyDescent="0.25">
      <c r="B6" s="97" t="s">
        <v>332</v>
      </c>
      <c r="C6" s="50" t="s">
        <v>19</v>
      </c>
      <c r="D6" s="51" t="s">
        <v>20</v>
      </c>
      <c r="E6" s="51" t="s">
        <v>21</v>
      </c>
      <c r="F6" s="53" t="s">
        <v>331</v>
      </c>
      <c r="G6" s="96"/>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2:88" ht="51" x14ac:dyDescent="0.2">
      <c r="B7" s="98">
        <v>1</v>
      </c>
      <c r="C7" s="99" t="s">
        <v>157</v>
      </c>
      <c r="D7" s="86" t="s">
        <v>231</v>
      </c>
      <c r="E7" s="86" t="s">
        <v>45</v>
      </c>
      <c r="F7" s="86">
        <v>2</v>
      </c>
      <c r="H7" s="121">
        <v>21.402489694154369</v>
      </c>
      <c r="I7" s="121">
        <v>21.514980186967115</v>
      </c>
      <c r="J7" s="121">
        <v>21.587349942838642</v>
      </c>
      <c r="K7" s="121">
        <v>21.656175756144847</v>
      </c>
      <c r="L7" s="121">
        <v>21.647073134803851</v>
      </c>
      <c r="M7" s="121">
        <v>21.729938270443824</v>
      </c>
      <c r="N7" s="121">
        <v>21.749121356738936</v>
      </c>
      <c r="O7" s="121">
        <v>21.767773651322923</v>
      </c>
      <c r="P7" s="121">
        <v>21.726602328837131</v>
      </c>
      <c r="Q7" s="121">
        <v>21.803098224532949</v>
      </c>
      <c r="R7" s="121">
        <v>21.82492070341797</v>
      </c>
      <c r="S7" s="121">
        <v>21.848058828477551</v>
      </c>
      <c r="T7" s="121">
        <v>21.80949745930744</v>
      </c>
      <c r="U7" s="121">
        <v>21.886584219102058</v>
      </c>
      <c r="V7" s="121">
        <v>21.901226152569997</v>
      </c>
      <c r="W7" s="121">
        <v>21.915054906500355</v>
      </c>
      <c r="X7" s="121">
        <v>21.867373098198456</v>
      </c>
      <c r="Y7" s="121">
        <v>21.943675746067196</v>
      </c>
      <c r="Z7" s="121">
        <v>21.961917203043555</v>
      </c>
      <c r="AA7" s="121">
        <v>21.980982334190546</v>
      </c>
      <c r="AB7" s="121">
        <v>21.940685818631525</v>
      </c>
      <c r="AC7" s="121">
        <v>22.021744206491341</v>
      </c>
      <c r="AD7" s="121">
        <v>22.043456617441578</v>
      </c>
      <c r="AE7" s="121">
        <v>22.065813541428017</v>
      </c>
      <c r="AF7" s="121">
        <v>22.028463454179779</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2:88" ht="51" x14ac:dyDescent="0.2">
      <c r="B8" s="98">
        <v>2</v>
      </c>
      <c r="C8" s="101" t="s">
        <v>160</v>
      </c>
      <c r="D8" s="55" t="s">
        <v>233</v>
      </c>
      <c r="E8" s="55" t="s">
        <v>45</v>
      </c>
      <c r="F8" s="55">
        <v>2</v>
      </c>
      <c r="H8" s="121">
        <v>0.40432833690884318</v>
      </c>
      <c r="I8" s="121">
        <v>0.40432833690884318</v>
      </c>
      <c r="J8" s="121">
        <v>0.40432833690884318</v>
      </c>
      <c r="K8" s="121">
        <v>0.40432833690884318</v>
      </c>
      <c r="L8" s="121">
        <v>0.40432833690884318</v>
      </c>
      <c r="M8" s="121">
        <v>0.40432833690884318</v>
      </c>
      <c r="N8" s="121">
        <v>0.40432833690884318</v>
      </c>
      <c r="O8" s="121">
        <v>0.40432833690884318</v>
      </c>
      <c r="P8" s="121">
        <v>0.40432833690884318</v>
      </c>
      <c r="Q8" s="121">
        <v>0.40432833690884318</v>
      </c>
      <c r="R8" s="121">
        <v>0.40432833690884318</v>
      </c>
      <c r="S8" s="121">
        <v>0.40432833690884318</v>
      </c>
      <c r="T8" s="121">
        <v>0.40432833690884318</v>
      </c>
      <c r="U8" s="121">
        <v>0.40432833690884318</v>
      </c>
      <c r="V8" s="121">
        <v>0.40432833690884318</v>
      </c>
      <c r="W8" s="121">
        <v>0.40432833690884318</v>
      </c>
      <c r="X8" s="121">
        <v>0.40432833690884318</v>
      </c>
      <c r="Y8" s="121">
        <v>0.40432833690884318</v>
      </c>
      <c r="Z8" s="121">
        <v>0.40432833690884318</v>
      </c>
      <c r="AA8" s="121">
        <v>0.40432833690884318</v>
      </c>
      <c r="AB8" s="121">
        <v>0.40432833690884318</v>
      </c>
      <c r="AC8" s="121">
        <v>0.40432833690884318</v>
      </c>
      <c r="AD8" s="121">
        <v>0.40432833690884318</v>
      </c>
      <c r="AE8" s="121">
        <v>0.40432833690884318</v>
      </c>
      <c r="AF8" s="121">
        <v>0.40432833690884318</v>
      </c>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94"/>
    </row>
    <row r="9" spans="2:88" ht="51" x14ac:dyDescent="0.2">
      <c r="B9" s="98">
        <v>3</v>
      </c>
      <c r="C9" s="101" t="s">
        <v>163</v>
      </c>
      <c r="D9" s="55" t="s">
        <v>235</v>
      </c>
      <c r="E9" s="55" t="s">
        <v>45</v>
      </c>
      <c r="F9" s="55">
        <v>2</v>
      </c>
      <c r="H9" s="121">
        <v>26.999443075912346</v>
      </c>
      <c r="I9" s="121">
        <v>27.563116824900742</v>
      </c>
      <c r="J9" s="121">
        <v>33.427724743318407</v>
      </c>
      <c r="K9" s="121">
        <v>47.654715931017982</v>
      </c>
      <c r="L9" s="121">
        <v>62.207299537342379</v>
      </c>
      <c r="M9" s="121">
        <v>62.355113668432232</v>
      </c>
      <c r="N9" s="121">
        <v>62.564572841334943</v>
      </c>
      <c r="O9" s="121">
        <v>62.796043549956998</v>
      </c>
      <c r="P9" s="121">
        <v>63.029383976241874</v>
      </c>
      <c r="Q9" s="121">
        <v>63.251969886410727</v>
      </c>
      <c r="R9" s="121">
        <v>63.288289806886766</v>
      </c>
      <c r="S9" s="121">
        <v>63.320397853461955</v>
      </c>
      <c r="T9" s="121">
        <v>63.359569184051324</v>
      </c>
      <c r="U9" s="121">
        <v>63.378776228419405</v>
      </c>
      <c r="V9" s="121">
        <v>63.395439996194419</v>
      </c>
      <c r="W9" s="121">
        <v>63.482015132271997</v>
      </c>
      <c r="X9" s="121">
        <v>63.58775700411632</v>
      </c>
      <c r="Y9" s="121">
        <v>63.676604737125153</v>
      </c>
      <c r="Z9" s="121">
        <v>63.767599094964702</v>
      </c>
      <c r="AA9" s="121">
        <v>63.855471865581535</v>
      </c>
      <c r="AB9" s="121">
        <v>63.952499550138711</v>
      </c>
      <c r="AC9" s="121">
        <v>64.14116283729841</v>
      </c>
      <c r="AD9" s="121">
        <v>64.341966182977828</v>
      </c>
      <c r="AE9" s="121">
        <v>64.434868674016215</v>
      </c>
      <c r="AF9" s="121">
        <v>64.280169133548711</v>
      </c>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94"/>
    </row>
    <row r="10" spans="2:88" ht="51" x14ac:dyDescent="0.2">
      <c r="B10" s="98">
        <v>4</v>
      </c>
      <c r="C10" s="101" t="s">
        <v>237</v>
      </c>
      <c r="D10" s="55" t="s">
        <v>238</v>
      </c>
      <c r="E10" s="55" t="s">
        <v>45</v>
      </c>
      <c r="F10" s="55">
        <v>2</v>
      </c>
      <c r="H10" s="121">
        <v>39.183637215339402</v>
      </c>
      <c r="I10" s="121">
        <v>38.332048998311592</v>
      </c>
      <c r="J10" s="121">
        <v>31.832282736593356</v>
      </c>
      <c r="K10" s="121">
        <v>16.064981377116705</v>
      </c>
      <c r="L10" s="121">
        <v>-4.8849813083506888E-15</v>
      </c>
      <c r="M10" s="121">
        <v>-3.5527136788005009E-15</v>
      </c>
      <c r="N10" s="121">
        <v>0</v>
      </c>
      <c r="O10" s="121">
        <v>4.8849813083506888E-15</v>
      </c>
      <c r="P10" s="121">
        <v>0</v>
      </c>
      <c r="Q10" s="121">
        <v>-6.2172489379008766E-15</v>
      </c>
      <c r="R10" s="121">
        <v>0</v>
      </c>
      <c r="S10" s="121">
        <v>0</v>
      </c>
      <c r="T10" s="121">
        <v>0</v>
      </c>
      <c r="U10" s="121">
        <v>-3.5527136788005009E-15</v>
      </c>
      <c r="V10" s="121">
        <v>0</v>
      </c>
      <c r="W10" s="121">
        <v>0</v>
      </c>
      <c r="X10" s="121">
        <v>0</v>
      </c>
      <c r="Y10" s="121">
        <v>0</v>
      </c>
      <c r="Z10" s="121">
        <v>0</v>
      </c>
      <c r="AA10" s="121">
        <v>0</v>
      </c>
      <c r="AB10" s="121">
        <v>0</v>
      </c>
      <c r="AC10" s="121">
        <v>0</v>
      </c>
      <c r="AD10" s="121">
        <v>0</v>
      </c>
      <c r="AE10" s="121">
        <v>0</v>
      </c>
      <c r="AF10" s="121">
        <v>0</v>
      </c>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94"/>
    </row>
    <row r="11" spans="2:88" ht="51" x14ac:dyDescent="0.2">
      <c r="B11" s="98">
        <v>5</v>
      </c>
      <c r="C11" s="101" t="s">
        <v>169</v>
      </c>
      <c r="D11" s="55" t="s">
        <v>240</v>
      </c>
      <c r="E11" s="55" t="s">
        <v>171</v>
      </c>
      <c r="F11" s="55">
        <v>1</v>
      </c>
      <c r="H11" s="124">
        <v>109.7</v>
      </c>
      <c r="I11" s="124">
        <v>108.8</v>
      </c>
      <c r="J11" s="124">
        <v>110.7</v>
      </c>
      <c r="K11" s="124">
        <v>113.7</v>
      </c>
      <c r="L11" s="124">
        <v>115.5</v>
      </c>
      <c r="M11" s="124">
        <v>115.4</v>
      </c>
      <c r="N11" s="124">
        <v>115.4</v>
      </c>
      <c r="O11" s="124">
        <v>115.5</v>
      </c>
      <c r="P11" s="124">
        <v>115.6</v>
      </c>
      <c r="Q11" s="124">
        <v>115.6</v>
      </c>
      <c r="R11" s="124">
        <v>115.4</v>
      </c>
      <c r="S11" s="124">
        <v>115.1</v>
      </c>
      <c r="T11" s="124">
        <v>114.9</v>
      </c>
      <c r="U11" s="124">
        <v>114.7</v>
      </c>
      <c r="V11" s="124">
        <v>114.5</v>
      </c>
      <c r="W11" s="124">
        <v>114.4</v>
      </c>
      <c r="X11" s="124">
        <v>114.3</v>
      </c>
      <c r="Y11" s="124">
        <v>114.2</v>
      </c>
      <c r="Z11" s="124">
        <v>114.2</v>
      </c>
      <c r="AA11" s="124">
        <v>114.1</v>
      </c>
      <c r="AB11" s="124">
        <v>114</v>
      </c>
      <c r="AC11" s="124">
        <v>114.1</v>
      </c>
      <c r="AD11" s="124">
        <v>114.2</v>
      </c>
      <c r="AE11" s="124">
        <v>114.1</v>
      </c>
      <c r="AF11" s="124">
        <v>113.6</v>
      </c>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94"/>
    </row>
    <row r="12" spans="2:88" ht="51" x14ac:dyDescent="0.2">
      <c r="B12" s="98">
        <v>6</v>
      </c>
      <c r="C12" s="101" t="s">
        <v>173</v>
      </c>
      <c r="D12" s="55" t="s">
        <v>242</v>
      </c>
      <c r="E12" s="55" t="s">
        <v>171</v>
      </c>
      <c r="F12" s="55">
        <v>1</v>
      </c>
      <c r="H12" s="124">
        <v>137.19999999999999</v>
      </c>
      <c r="I12" s="124">
        <v>136.9</v>
      </c>
      <c r="J12" s="124">
        <v>136.69999999999999</v>
      </c>
      <c r="K12" s="124">
        <v>136.5</v>
      </c>
      <c r="L12" s="124" t="s">
        <v>463</v>
      </c>
      <c r="M12" s="124" t="s">
        <v>463</v>
      </c>
      <c r="N12" s="124" t="s">
        <v>463</v>
      </c>
      <c r="O12" s="124" t="s">
        <v>463</v>
      </c>
      <c r="P12" s="124" t="s">
        <v>463</v>
      </c>
      <c r="Q12" s="124" t="s">
        <v>463</v>
      </c>
      <c r="R12" s="124" t="s">
        <v>463</v>
      </c>
      <c r="S12" s="124" t="s">
        <v>463</v>
      </c>
      <c r="T12" s="124" t="s">
        <v>463</v>
      </c>
      <c r="U12" s="124" t="s">
        <v>463</v>
      </c>
      <c r="V12" s="124" t="s">
        <v>463</v>
      </c>
      <c r="W12" s="124" t="s">
        <v>463</v>
      </c>
      <c r="X12" s="124" t="s">
        <v>463</v>
      </c>
      <c r="Y12" s="124" t="s">
        <v>463</v>
      </c>
      <c r="Z12" s="124" t="s">
        <v>463</v>
      </c>
      <c r="AA12" s="124" t="s">
        <v>463</v>
      </c>
      <c r="AB12" s="124" t="s">
        <v>463</v>
      </c>
      <c r="AC12" s="124" t="s">
        <v>463</v>
      </c>
      <c r="AD12" s="124" t="s">
        <v>463</v>
      </c>
      <c r="AE12" s="124" t="s">
        <v>463</v>
      </c>
      <c r="AF12" s="124" t="s">
        <v>463</v>
      </c>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94"/>
    </row>
    <row r="13" spans="2:88" ht="51" x14ac:dyDescent="0.2">
      <c r="B13" s="98">
        <v>7</v>
      </c>
      <c r="C13" s="101" t="s">
        <v>176</v>
      </c>
      <c r="D13" s="55" t="s">
        <v>244</v>
      </c>
      <c r="E13" s="55" t="s">
        <v>171</v>
      </c>
      <c r="F13" s="55">
        <v>1</v>
      </c>
      <c r="H13" s="124">
        <v>124.48566860048855</v>
      </c>
      <c r="I13" s="124">
        <v>123.56762146326116</v>
      </c>
      <c r="J13" s="124">
        <v>121.98980313941099</v>
      </c>
      <c r="K13" s="124">
        <v>118.7256301422114</v>
      </c>
      <c r="L13" s="124">
        <v>115.50779276459251</v>
      </c>
      <c r="M13" s="124">
        <v>115.40664416761882</v>
      </c>
      <c r="N13" s="124">
        <v>115.42555380229878</v>
      </c>
      <c r="O13" s="124">
        <v>115.49464873490554</v>
      </c>
      <c r="P13" s="124">
        <v>115.56077081904907</v>
      </c>
      <c r="Q13" s="124">
        <v>115.64118385424581</v>
      </c>
      <c r="R13" s="124">
        <v>115.37350073281945</v>
      </c>
      <c r="S13" s="124">
        <v>115.11414154046676</v>
      </c>
      <c r="T13" s="124">
        <v>114.92297644415154</v>
      </c>
      <c r="U13" s="124">
        <v>114.69891657634517</v>
      </c>
      <c r="V13" s="124">
        <v>114.48916075182917</v>
      </c>
      <c r="W13" s="124">
        <v>114.38744988057891</v>
      </c>
      <c r="X13" s="124">
        <v>114.32649499457848</v>
      </c>
      <c r="Y13" s="124">
        <v>114.23221653477319</v>
      </c>
      <c r="Z13" s="124">
        <v>114.15738890787048</v>
      </c>
      <c r="AA13" s="124">
        <v>114.06569504767849</v>
      </c>
      <c r="AB13" s="124">
        <v>113.9922464104888</v>
      </c>
      <c r="AC13" s="124">
        <v>114.08124941174638</v>
      </c>
      <c r="AD13" s="124">
        <v>114.19434147107316</v>
      </c>
      <c r="AE13" s="124">
        <v>114.11447767338218</v>
      </c>
      <c r="AF13" s="124">
        <v>113.59753317287154</v>
      </c>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94"/>
    </row>
    <row r="14" spans="2:88" ht="51" x14ac:dyDescent="0.2">
      <c r="B14" s="98">
        <v>8</v>
      </c>
      <c r="C14" s="101" t="s">
        <v>179</v>
      </c>
      <c r="D14" s="55" t="s">
        <v>246</v>
      </c>
      <c r="E14" s="55" t="s">
        <v>45</v>
      </c>
      <c r="F14" s="55">
        <v>2</v>
      </c>
      <c r="H14" s="121">
        <v>29.410000000000004</v>
      </c>
      <c r="I14" s="121">
        <v>29.41</v>
      </c>
      <c r="J14" s="121">
        <v>29.41</v>
      </c>
      <c r="K14" s="121">
        <v>29.087242426502588</v>
      </c>
      <c r="L14" s="121">
        <v>28.853152095895513</v>
      </c>
      <c r="M14" s="121">
        <v>28.527699999999999</v>
      </c>
      <c r="N14" s="121">
        <v>27.645399999999995</v>
      </c>
      <c r="O14" s="121">
        <v>26.763099999999994</v>
      </c>
      <c r="P14" s="121">
        <v>25.880799999999997</v>
      </c>
      <c r="Q14" s="121">
        <v>24.9985</v>
      </c>
      <c r="R14" s="121">
        <v>24.248545</v>
      </c>
      <c r="S14" s="121">
        <v>23.49859</v>
      </c>
      <c r="T14" s="121">
        <v>22.748635</v>
      </c>
      <c r="U14" s="121">
        <v>21.99868</v>
      </c>
      <c r="V14" s="121">
        <v>21.248725</v>
      </c>
      <c r="W14" s="121">
        <v>20.823750499999999</v>
      </c>
      <c r="X14" s="121">
        <v>20.398775999999998</v>
      </c>
      <c r="Y14" s="121">
        <v>19.973801499999997</v>
      </c>
      <c r="Z14" s="121">
        <v>19.548826999999996</v>
      </c>
      <c r="AA14" s="121">
        <v>19.123852500000002</v>
      </c>
      <c r="AB14" s="121">
        <v>18.741375450000003</v>
      </c>
      <c r="AC14" s="121">
        <v>18.358898400000005</v>
      </c>
      <c r="AD14" s="121">
        <v>17.976421350000006</v>
      </c>
      <c r="AE14" s="121">
        <v>17.593944300000008</v>
      </c>
      <c r="AF14" s="121">
        <v>17.211467250000002</v>
      </c>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94"/>
    </row>
    <row r="15" spans="2:88" ht="51" x14ac:dyDescent="0.2">
      <c r="B15" s="98">
        <v>9</v>
      </c>
      <c r="C15" s="101" t="s">
        <v>182</v>
      </c>
      <c r="D15" s="55" t="s">
        <v>248</v>
      </c>
      <c r="E15" s="55" t="s">
        <v>184</v>
      </c>
      <c r="F15" s="55">
        <v>2</v>
      </c>
      <c r="H15" s="121">
        <v>114.11494366859701</v>
      </c>
      <c r="I15" s="121">
        <v>113.37656697677264</v>
      </c>
      <c r="J15" s="121">
        <v>112.63764534999208</v>
      </c>
      <c r="K15" s="121">
        <v>110.68604947317637</v>
      </c>
      <c r="L15" s="121">
        <v>109.0962995344138</v>
      </c>
      <c r="M15" s="121">
        <v>107.15869796033043</v>
      </c>
      <c r="N15" s="121">
        <v>103.17858083326676</v>
      </c>
      <c r="O15" s="121">
        <v>99.252714045313837</v>
      </c>
      <c r="P15" s="121">
        <v>95.384235319599284</v>
      </c>
      <c r="Q15" s="121">
        <v>91.568677297154082</v>
      </c>
      <c r="R15" s="121">
        <v>88.302593791567205</v>
      </c>
      <c r="S15" s="121">
        <v>85.041215638947989</v>
      </c>
      <c r="T15" s="121">
        <v>81.820248084360117</v>
      </c>
      <c r="U15" s="121">
        <v>78.63891750664439</v>
      </c>
      <c r="V15" s="121">
        <v>75.496470610392677</v>
      </c>
      <c r="W15" s="121">
        <v>73.539854544050968</v>
      </c>
      <c r="X15" s="121">
        <v>71.60613134339809</v>
      </c>
      <c r="Y15" s="121">
        <v>69.695683374750232</v>
      </c>
      <c r="Z15" s="121">
        <v>67.808078692525356</v>
      </c>
      <c r="AA15" s="121">
        <v>65.942896331002274</v>
      </c>
      <c r="AB15" s="121">
        <v>64.245407142160659</v>
      </c>
      <c r="AC15" s="121">
        <v>62.567833371010288</v>
      </c>
      <c r="AD15" s="121">
        <v>60.909815308826921</v>
      </c>
      <c r="AE15" s="121">
        <v>59.271002134068617</v>
      </c>
      <c r="AF15" s="121">
        <v>57.651051631413523</v>
      </c>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94"/>
    </row>
    <row r="16" spans="2:88" ht="51" x14ac:dyDescent="0.2">
      <c r="B16" s="98">
        <v>10</v>
      </c>
      <c r="C16" s="101" t="s">
        <v>186</v>
      </c>
      <c r="D16" s="55" t="s">
        <v>250</v>
      </c>
      <c r="E16" s="55" t="s">
        <v>188</v>
      </c>
      <c r="F16" s="55">
        <v>2</v>
      </c>
      <c r="H16" s="121">
        <v>113.93631759921756</v>
      </c>
      <c r="I16" s="121">
        <v>117.69865470229192</v>
      </c>
      <c r="J16" s="121">
        <v>138.29492248375755</v>
      </c>
      <c r="K16" s="121">
        <v>186.58574820193226</v>
      </c>
      <c r="L16" s="121">
        <v>236.04996309003886</v>
      </c>
      <c r="M16" s="121">
        <v>237.75710570826669</v>
      </c>
      <c r="N16" s="121">
        <v>239.43745853778825</v>
      </c>
      <c r="O16" s="121">
        <v>241.10822947247942</v>
      </c>
      <c r="P16" s="121">
        <v>242.75639336015598</v>
      </c>
      <c r="Q16" s="121">
        <v>244.38923301511772</v>
      </c>
      <c r="R16" s="121">
        <v>245.95603376144305</v>
      </c>
      <c r="S16" s="121">
        <v>247.63081205732476</v>
      </c>
      <c r="T16" s="121">
        <v>249.30480714549105</v>
      </c>
      <c r="U16" s="121">
        <v>250.97803522726659</v>
      </c>
      <c r="V16" s="121">
        <v>252.65051206018506</v>
      </c>
      <c r="W16" s="121">
        <v>254.32225297308125</v>
      </c>
      <c r="X16" s="121">
        <v>255.99634985933471</v>
      </c>
      <c r="Y16" s="121">
        <v>257.66973921204988</v>
      </c>
      <c r="Z16" s="121">
        <v>259.34243520400219</v>
      </c>
      <c r="AA16" s="121">
        <v>261.01445163194683</v>
      </c>
      <c r="AB16" s="121">
        <v>262.6858019290064</v>
      </c>
      <c r="AC16" s="121">
        <v>264.35649917657361</v>
      </c>
      <c r="AD16" s="121">
        <v>266.02655611574716</v>
      </c>
      <c r="AE16" s="121">
        <v>267.69598515832644</v>
      </c>
      <c r="AF16" s="121">
        <v>269.36479839738161</v>
      </c>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94"/>
    </row>
    <row r="17" spans="2:88" ht="51" x14ac:dyDescent="0.2">
      <c r="B17" s="98">
        <v>11</v>
      </c>
      <c r="C17" s="101" t="s">
        <v>203</v>
      </c>
      <c r="D17" s="55" t="s">
        <v>252</v>
      </c>
      <c r="E17" s="55" t="s">
        <v>205</v>
      </c>
      <c r="F17" s="55">
        <v>0</v>
      </c>
      <c r="H17" s="125">
        <v>0.47118391131364473</v>
      </c>
      <c r="I17" s="125">
        <v>0.48346300060314001</v>
      </c>
      <c r="J17" s="125">
        <v>0.56420890253061862</v>
      </c>
      <c r="K17" s="125">
        <v>0.75613391050819423</v>
      </c>
      <c r="L17" s="125">
        <v>0.95024868742571611</v>
      </c>
      <c r="M17" s="125">
        <v>0.95058826053313494</v>
      </c>
      <c r="N17" s="125">
        <v>0.95091800810201488</v>
      </c>
      <c r="O17" s="125">
        <v>0.95124154056550425</v>
      </c>
      <c r="P17" s="125">
        <v>0.95155654327757466</v>
      </c>
      <c r="Q17" s="125">
        <v>0.95186462915058656</v>
      </c>
      <c r="R17" s="125">
        <v>0.95215659293860466</v>
      </c>
      <c r="S17" s="125">
        <v>0.95246478657705358</v>
      </c>
      <c r="T17" s="125">
        <v>0.95276889366634665</v>
      </c>
      <c r="U17" s="125">
        <v>0.95306899774012477</v>
      </c>
      <c r="V17" s="125">
        <v>0.95336518000037218</v>
      </c>
      <c r="W17" s="125">
        <v>0.95365751940033716</v>
      </c>
      <c r="X17" s="125">
        <v>0.9539466207814471</v>
      </c>
      <c r="Y17" s="125">
        <v>0.95423201756249454</v>
      </c>
      <c r="Z17" s="125">
        <v>0.95451378279495414</v>
      </c>
      <c r="AA17" s="125">
        <v>0.95479198756573813</v>
      </c>
      <c r="AB17" s="125">
        <v>0.95506670106446323</v>
      </c>
      <c r="AC17" s="125">
        <v>0.95533799064791547</v>
      </c>
      <c r="AD17" s="125">
        <v>0.95560592190184945</v>
      </c>
      <c r="AE17" s="125">
        <v>0.9558705587002545</v>
      </c>
      <c r="AF17" s="125">
        <v>0.95613196326220606</v>
      </c>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row>
    <row r="18" spans="2:88" x14ac:dyDescent="0.2">
      <c r="C18" s="103"/>
      <c r="D18" s="58"/>
      <c r="E18" s="58"/>
      <c r="F18" s="103"/>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row>
    <row r="19" spans="2:88" x14ac:dyDescent="0.2"/>
    <row r="20" spans="2:88" x14ac:dyDescent="0.2"/>
    <row r="21" spans="2:88" ht="15" x14ac:dyDescent="0.25">
      <c r="B21" s="62" t="s">
        <v>334</v>
      </c>
      <c r="C21" s="43"/>
      <c r="H21" s="133"/>
      <c r="I21" s="133"/>
      <c r="J21" s="133"/>
      <c r="K21" s="133"/>
      <c r="L21" s="133"/>
      <c r="M21" s="133"/>
    </row>
    <row r="22" spans="2:88" x14ac:dyDescent="0.2">
      <c r="B22" s="43"/>
      <c r="C22" s="43"/>
      <c r="H22" s="133"/>
      <c r="I22" s="133"/>
      <c r="J22" s="133"/>
      <c r="K22" s="133"/>
      <c r="L22" s="133"/>
      <c r="M22" s="133"/>
    </row>
    <row r="23" spans="2:88" x14ac:dyDescent="0.2">
      <c r="B23" s="63"/>
      <c r="C23" s="43" t="s">
        <v>335</v>
      </c>
    </row>
    <row r="24" spans="2:88" x14ac:dyDescent="0.2">
      <c r="B24" s="43"/>
      <c r="C24" s="43"/>
    </row>
    <row r="25" spans="2:88" x14ac:dyDescent="0.2">
      <c r="B25" s="64"/>
      <c r="C25" s="43" t="s">
        <v>336</v>
      </c>
    </row>
    <row r="26" spans="2:88" x14ac:dyDescent="0.2"/>
    <row r="27" spans="2:88" x14ac:dyDescent="0.2"/>
    <row r="28" spans="2:88" x14ac:dyDescent="0.2"/>
    <row r="29" spans="2:88" s="43" customFormat="1" ht="15" x14ac:dyDescent="0.25">
      <c r="B29" s="158" t="s">
        <v>342</v>
      </c>
      <c r="C29" s="159"/>
      <c r="D29" s="159"/>
      <c r="E29" s="159"/>
      <c r="F29" s="159"/>
      <c r="G29" s="159"/>
      <c r="H29" s="159"/>
      <c r="I29" s="160"/>
    </row>
    <row r="30" spans="2:88" x14ac:dyDescent="0.2"/>
    <row r="31" spans="2:88" s="23" customFormat="1" ht="13.5" x14ac:dyDescent="0.2">
      <c r="B31" s="95" t="s">
        <v>332</v>
      </c>
      <c r="C31" s="161" t="s">
        <v>330</v>
      </c>
      <c r="D31" s="161"/>
      <c r="E31" s="161"/>
      <c r="F31" s="161"/>
      <c r="G31" s="161"/>
      <c r="H31" s="161"/>
      <c r="I31" s="161"/>
    </row>
    <row r="32" spans="2:88" s="23" customFormat="1" ht="59.65" customHeight="1" x14ac:dyDescent="0.2">
      <c r="B32" s="73">
        <v>1</v>
      </c>
      <c r="C32" s="154" t="s">
        <v>232</v>
      </c>
      <c r="D32" s="141"/>
      <c r="E32" s="141"/>
      <c r="F32" s="141"/>
      <c r="G32" s="141"/>
      <c r="H32" s="141"/>
      <c r="I32" s="141"/>
    </row>
    <row r="33" spans="2:9" s="23" customFormat="1" ht="54" customHeight="1" x14ac:dyDescent="0.2">
      <c r="B33" s="73">
        <v>2</v>
      </c>
      <c r="C33" s="154" t="s">
        <v>234</v>
      </c>
      <c r="D33" s="141"/>
      <c r="E33" s="141"/>
      <c r="F33" s="141"/>
      <c r="G33" s="141"/>
      <c r="H33" s="141"/>
      <c r="I33" s="141"/>
    </row>
    <row r="34" spans="2:9" s="23" customFormat="1" ht="58.15" customHeight="1" x14ac:dyDescent="0.2">
      <c r="B34" s="73">
        <v>3</v>
      </c>
      <c r="C34" s="154" t="s">
        <v>236</v>
      </c>
      <c r="D34" s="141"/>
      <c r="E34" s="141"/>
      <c r="F34" s="141"/>
      <c r="G34" s="141"/>
      <c r="H34" s="141"/>
      <c r="I34" s="141"/>
    </row>
    <row r="35" spans="2:9" s="23" customFormat="1" ht="61.15" customHeight="1" x14ac:dyDescent="0.2">
      <c r="B35" s="73">
        <v>4</v>
      </c>
      <c r="C35" s="154" t="s">
        <v>239</v>
      </c>
      <c r="D35" s="141"/>
      <c r="E35" s="141"/>
      <c r="F35" s="141"/>
      <c r="G35" s="141"/>
      <c r="H35" s="141"/>
      <c r="I35" s="141"/>
    </row>
    <row r="36" spans="2:9" s="23" customFormat="1" ht="58.5" customHeight="1" x14ac:dyDescent="0.2">
      <c r="B36" s="73">
        <v>5</v>
      </c>
      <c r="C36" s="154" t="s">
        <v>241</v>
      </c>
      <c r="D36" s="141"/>
      <c r="E36" s="141"/>
      <c r="F36" s="141"/>
      <c r="G36" s="141"/>
      <c r="H36" s="141"/>
      <c r="I36" s="141"/>
    </row>
    <row r="37" spans="2:9" s="23" customFormat="1" ht="75.400000000000006" customHeight="1" x14ac:dyDescent="0.2">
      <c r="B37" s="73">
        <v>6</v>
      </c>
      <c r="C37" s="154" t="s">
        <v>243</v>
      </c>
      <c r="D37" s="141"/>
      <c r="E37" s="141"/>
      <c r="F37" s="141"/>
      <c r="G37" s="141"/>
      <c r="H37" s="141"/>
      <c r="I37" s="141"/>
    </row>
    <row r="38" spans="2:9" s="23" customFormat="1" ht="61.5" customHeight="1" x14ac:dyDescent="0.2">
      <c r="B38" s="73">
        <v>7</v>
      </c>
      <c r="C38" s="154" t="s">
        <v>245</v>
      </c>
      <c r="D38" s="141"/>
      <c r="E38" s="141"/>
      <c r="F38" s="141"/>
      <c r="G38" s="141"/>
      <c r="H38" s="141"/>
      <c r="I38" s="141"/>
    </row>
    <row r="39" spans="2:9" s="23" customFormat="1" ht="75.400000000000006" customHeight="1" x14ac:dyDescent="0.2">
      <c r="B39" s="73">
        <v>8</v>
      </c>
      <c r="C39" s="154" t="s">
        <v>247</v>
      </c>
      <c r="D39" s="141"/>
      <c r="E39" s="141"/>
      <c r="F39" s="141"/>
      <c r="G39" s="141"/>
      <c r="H39" s="141"/>
      <c r="I39" s="141"/>
    </row>
    <row r="40" spans="2:9" s="23" customFormat="1" ht="66" customHeight="1" x14ac:dyDescent="0.2">
      <c r="B40" s="73">
        <v>9</v>
      </c>
      <c r="C40" s="154" t="s">
        <v>249</v>
      </c>
      <c r="D40" s="141"/>
      <c r="E40" s="141"/>
      <c r="F40" s="141"/>
      <c r="G40" s="141"/>
      <c r="H40" s="141"/>
      <c r="I40" s="141"/>
    </row>
    <row r="41" spans="2:9" s="23" customFormat="1" ht="54.4" customHeight="1" x14ac:dyDescent="0.2">
      <c r="B41" s="73">
        <v>10</v>
      </c>
      <c r="C41" s="154" t="s">
        <v>251</v>
      </c>
      <c r="D41" s="141"/>
      <c r="E41" s="141"/>
      <c r="F41" s="141"/>
      <c r="G41" s="141"/>
      <c r="H41" s="141"/>
      <c r="I41" s="141"/>
    </row>
    <row r="42" spans="2:9" s="23" customFormat="1" ht="57.4" customHeight="1" x14ac:dyDescent="0.2">
      <c r="B42" s="73">
        <v>11</v>
      </c>
      <c r="C42" s="154" t="s">
        <v>253</v>
      </c>
      <c r="D42" s="141"/>
      <c r="E42" s="141"/>
      <c r="F42" s="141"/>
      <c r="G42" s="141"/>
      <c r="H42" s="141"/>
      <c r="I42" s="141"/>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y5ijqJQNXeG/pz1gRQfpj+bdoZIc7TATSe76KsBthkYp72N6IXrwoVRhBfLvuHpVo2oFnIsGRp7aUDcIyF6GPw==" saltValue="eGmsrb8apHluEvXcHgbjyg=="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K16" sqref="K16"/>
    </sheetView>
  </sheetViews>
  <sheetFormatPr defaultColWidth="0" defaultRowHeight="14.25" zeroHeight="1" x14ac:dyDescent="0.2"/>
  <cols>
    <col min="1" max="1" width="3" style="16" customWidth="1"/>
    <col min="2" max="2" width="4.125" style="16" customWidth="1"/>
    <col min="3" max="3" width="70.625" style="16" customWidth="1"/>
    <col min="4" max="4" width="16.625" style="16" customWidth="1"/>
    <col min="5" max="5" width="14.625" style="16" customWidth="1"/>
    <col min="6" max="6" width="5.625" style="16" customWidth="1"/>
    <col min="7" max="7" width="2.75" style="16" customWidth="1"/>
    <col min="8" max="109" width="8.75" style="16" customWidth="1"/>
    <col min="110" max="16384" width="8.75" style="16" hidden="1"/>
  </cols>
  <sheetData>
    <row r="1" spans="1:88" ht="22.5" customHeight="1" x14ac:dyDescent="0.2">
      <c r="A1" s="43"/>
      <c r="B1" s="179" t="s">
        <v>254</v>
      </c>
      <c r="C1" s="179"/>
      <c r="D1" s="179"/>
      <c r="E1" s="179"/>
      <c r="F1" s="179"/>
      <c r="G1" s="8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45"/>
      <c r="B2" s="45"/>
      <c r="C2" s="45"/>
      <c r="D2" s="45"/>
      <c r="E2" s="45"/>
      <c r="F2" s="45"/>
      <c r="G2" s="83"/>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45"/>
      <c r="B3" s="145" t="s">
        <v>2</v>
      </c>
      <c r="C3" s="146"/>
      <c r="D3" s="162" t="str">
        <f>'Cover sheet'!C5</f>
        <v xml:space="preserve">Severn Trent </v>
      </c>
      <c r="E3" s="163"/>
      <c r="F3" s="164"/>
      <c r="G3" s="96"/>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45"/>
      <c r="B4" s="145" t="s">
        <v>328</v>
      </c>
      <c r="C4" s="146"/>
      <c r="D4" s="162" t="str">
        <f>'Cover sheet'!C6</f>
        <v>North Staffordshire</v>
      </c>
      <c r="E4" s="163"/>
      <c r="F4" s="164"/>
      <c r="G4" s="96"/>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45"/>
      <c r="B5" s="45"/>
      <c r="C5" s="49"/>
      <c r="D5" s="49"/>
      <c r="E5" s="45"/>
      <c r="F5" s="45"/>
      <c r="G5" s="96"/>
      <c r="H5" s="166" t="s">
        <v>56</v>
      </c>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57" t="s">
        <v>57</v>
      </c>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row>
    <row r="6" spans="1:88" ht="15" thickBot="1" x14ac:dyDescent="0.25">
      <c r="A6" s="43"/>
      <c r="B6" s="97" t="s">
        <v>332</v>
      </c>
      <c r="C6" s="50" t="s">
        <v>19</v>
      </c>
      <c r="D6" s="51" t="s">
        <v>20</v>
      </c>
      <c r="E6" s="51" t="s">
        <v>21</v>
      </c>
      <c r="F6" s="53" t="s">
        <v>331</v>
      </c>
      <c r="G6" s="96"/>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 x14ac:dyDescent="0.2">
      <c r="B7" s="98">
        <v>1</v>
      </c>
      <c r="C7" s="99" t="s">
        <v>208</v>
      </c>
      <c r="D7" s="86" t="s">
        <v>255</v>
      </c>
      <c r="E7" s="86" t="s">
        <v>45</v>
      </c>
      <c r="F7" s="86">
        <v>2</v>
      </c>
      <c r="H7" s="121">
        <v>121.05054584897994</v>
      </c>
      <c r="I7" s="121">
        <v>120.87512187375326</v>
      </c>
      <c r="J7" s="121">
        <v>120.31233328632422</v>
      </c>
      <c r="K7" s="121">
        <v>118.51809135435595</v>
      </c>
      <c r="L7" s="121">
        <v>116.76250063161557</v>
      </c>
      <c r="M7" s="121">
        <v>116.66772780244987</v>
      </c>
      <c r="N7" s="121">
        <v>116.01407006164769</v>
      </c>
      <c r="O7" s="121">
        <v>115.38189306485373</v>
      </c>
      <c r="P7" s="121">
        <v>114.69176216865282</v>
      </c>
      <c r="Q7" s="121">
        <v>114.10854397451749</v>
      </c>
      <c r="R7" s="121">
        <v>113.41673137387855</v>
      </c>
      <c r="S7" s="121">
        <v>112.72202254551333</v>
      </c>
      <c r="T7" s="121">
        <v>111.97267750693258</v>
      </c>
      <c r="U7" s="121">
        <v>111.31901631109528</v>
      </c>
      <c r="V7" s="121">
        <v>110.60036701233824</v>
      </c>
      <c r="W7" s="121">
        <v>110.27579640234616</v>
      </c>
      <c r="X7" s="121">
        <v>109.9088819658886</v>
      </c>
      <c r="Y7" s="121">
        <v>109.64905784676615</v>
      </c>
      <c r="Z7" s="121">
        <v>109.33331916158207</v>
      </c>
      <c r="AA7" s="121">
        <v>109.01528256334591</v>
      </c>
      <c r="AB7" s="121">
        <v>108.68953668234406</v>
      </c>
      <c r="AC7" s="121">
        <v>108.57678130736358</v>
      </c>
      <c r="AD7" s="121">
        <v>108.41682001399322</v>
      </c>
      <c r="AE7" s="121">
        <v>108.14960237901806</v>
      </c>
      <c r="AF7" s="121">
        <v>107.5750757013023</v>
      </c>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9"/>
    </row>
    <row r="8" spans="1:88" ht="51" x14ac:dyDescent="0.2">
      <c r="B8" s="98">
        <f>B7+1</f>
        <v>2</v>
      </c>
      <c r="C8" s="101" t="s">
        <v>211</v>
      </c>
      <c r="D8" s="55" t="s">
        <v>257</v>
      </c>
      <c r="E8" s="55" t="s">
        <v>45</v>
      </c>
      <c r="F8" s="55">
        <v>2</v>
      </c>
      <c r="H8" s="121">
        <v>129.66710000000003</v>
      </c>
      <c r="I8" s="121">
        <v>129.26710000000003</v>
      </c>
      <c r="J8" s="121">
        <v>128.86710000000002</v>
      </c>
      <c r="K8" s="121">
        <v>128.46710000000002</v>
      </c>
      <c r="L8" s="121">
        <v>128.06710000000004</v>
      </c>
      <c r="M8" s="121">
        <v>127.66710000000003</v>
      </c>
      <c r="N8" s="121">
        <v>127.26710000000003</v>
      </c>
      <c r="O8" s="121">
        <v>126.86710000000002</v>
      </c>
      <c r="P8" s="121">
        <v>126.46710000000002</v>
      </c>
      <c r="Q8" s="121">
        <v>126.06710000000002</v>
      </c>
      <c r="R8" s="121">
        <v>125.76710000000003</v>
      </c>
      <c r="S8" s="121">
        <v>125.66710000000003</v>
      </c>
      <c r="T8" s="121">
        <v>125.56710000000002</v>
      </c>
      <c r="U8" s="121">
        <v>125.46710000000003</v>
      </c>
      <c r="V8" s="121">
        <v>125.36710000000002</v>
      </c>
      <c r="W8" s="121">
        <v>132.26710000000003</v>
      </c>
      <c r="X8" s="121">
        <v>132.16710000000003</v>
      </c>
      <c r="Y8" s="121">
        <v>132.06710000000004</v>
      </c>
      <c r="Z8" s="121">
        <v>131.96710000000002</v>
      </c>
      <c r="AA8" s="121">
        <v>131.86710000000002</v>
      </c>
      <c r="AB8" s="121">
        <v>131.76710000000003</v>
      </c>
      <c r="AC8" s="121">
        <v>131.66710000000003</v>
      </c>
      <c r="AD8" s="121">
        <v>131.56710000000004</v>
      </c>
      <c r="AE8" s="121">
        <v>131.46710000000002</v>
      </c>
      <c r="AF8" s="121">
        <v>131.36710000000002</v>
      </c>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row>
    <row r="9" spans="1:88" ht="51" x14ac:dyDescent="0.2">
      <c r="B9" s="98">
        <f t="shared" ref="B9:B11" si="0">B8+1</f>
        <v>3</v>
      </c>
      <c r="C9" s="101" t="s">
        <v>214</v>
      </c>
      <c r="D9" s="55" t="s">
        <v>259</v>
      </c>
      <c r="E9" s="55" t="s">
        <v>45</v>
      </c>
      <c r="F9" s="55">
        <v>2</v>
      </c>
      <c r="H9" s="121">
        <v>129.66710000000003</v>
      </c>
      <c r="I9" s="121">
        <v>129.26710000000003</v>
      </c>
      <c r="J9" s="121">
        <v>128.86710000000002</v>
      </c>
      <c r="K9" s="121">
        <v>128.46710000000002</v>
      </c>
      <c r="L9" s="121">
        <v>128.06710000000004</v>
      </c>
      <c r="M9" s="121">
        <v>127.66710000000003</v>
      </c>
      <c r="N9" s="121">
        <v>127.26710000000003</v>
      </c>
      <c r="O9" s="121">
        <v>126.86710000000002</v>
      </c>
      <c r="P9" s="121">
        <v>126.46710000000002</v>
      </c>
      <c r="Q9" s="121">
        <v>126.06710000000002</v>
      </c>
      <c r="R9" s="121">
        <v>125.76710000000003</v>
      </c>
      <c r="S9" s="121">
        <v>125.66710000000003</v>
      </c>
      <c r="T9" s="121">
        <v>125.56710000000002</v>
      </c>
      <c r="U9" s="121">
        <v>125.46710000000003</v>
      </c>
      <c r="V9" s="121">
        <v>125.36710000000002</v>
      </c>
      <c r="W9" s="121">
        <v>132.26710000000003</v>
      </c>
      <c r="X9" s="121">
        <v>132.16710000000003</v>
      </c>
      <c r="Y9" s="121">
        <v>132.06710000000004</v>
      </c>
      <c r="Z9" s="121">
        <v>131.96710000000002</v>
      </c>
      <c r="AA9" s="121">
        <v>131.86710000000002</v>
      </c>
      <c r="AB9" s="121">
        <v>131.76710000000003</v>
      </c>
      <c r="AC9" s="121">
        <v>131.66710000000003</v>
      </c>
      <c r="AD9" s="121">
        <v>131.56710000000004</v>
      </c>
      <c r="AE9" s="121">
        <v>131.46710000000002</v>
      </c>
      <c r="AF9" s="121">
        <v>131.36710000000002</v>
      </c>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row>
    <row r="10" spans="1:88" ht="51" x14ac:dyDescent="0.2">
      <c r="B10" s="98">
        <f t="shared" si="0"/>
        <v>4</v>
      </c>
      <c r="C10" s="101" t="s">
        <v>217</v>
      </c>
      <c r="D10" s="55" t="s">
        <v>261</v>
      </c>
      <c r="E10" s="55" t="s">
        <v>45</v>
      </c>
      <c r="F10" s="55">
        <v>2</v>
      </c>
      <c r="H10" s="121">
        <v>4.764376171706294</v>
      </c>
      <c r="I10" s="121">
        <v>4.8146558182385402</v>
      </c>
      <c r="J10" s="121">
        <v>4.8648111484562406</v>
      </c>
      <c r="K10" s="121">
        <v>5.3589337766002743</v>
      </c>
      <c r="L10" s="121">
        <v>5.5420954103225926</v>
      </c>
      <c r="M10" s="121">
        <v>4.7563807074356248</v>
      </c>
      <c r="N10" s="121">
        <v>5.0122405915619002</v>
      </c>
      <c r="O10" s="121">
        <v>5.4297505538095576</v>
      </c>
      <c r="P10" s="121">
        <v>5.6505909315705853</v>
      </c>
      <c r="Q10" s="121">
        <v>6.1435701413935373</v>
      </c>
      <c r="R10" s="121">
        <v>6.453159716722265</v>
      </c>
      <c r="S10" s="121">
        <v>6.3878503802628703</v>
      </c>
      <c r="T10" s="121">
        <v>6.574195514854166</v>
      </c>
      <c r="U10" s="121">
        <v>6.5994439639022184</v>
      </c>
      <c r="V10" s="121">
        <v>6.6490595289771948</v>
      </c>
      <c r="W10" s="121">
        <v>6.7311464684539786</v>
      </c>
      <c r="X10" s="121">
        <v>6.7807653998851674</v>
      </c>
      <c r="Y10" s="121">
        <v>7.0078571090954389</v>
      </c>
      <c r="Z10" s="121">
        <v>7.290214368933265</v>
      </c>
      <c r="AA10" s="121">
        <v>7.2897401720556552</v>
      </c>
      <c r="AB10" s="121">
        <v>7.4760096592444576</v>
      </c>
      <c r="AC10" s="121">
        <v>7.8096615476995659</v>
      </c>
      <c r="AD10" s="121">
        <v>8.1287715662817419</v>
      </c>
      <c r="AE10" s="121">
        <v>8.5897470321767351</v>
      </c>
      <c r="AF10" s="121">
        <v>9.1778965743257928</v>
      </c>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row>
    <row r="11" spans="1:88" ht="51" x14ac:dyDescent="0.2">
      <c r="B11" s="98">
        <f t="shared" si="0"/>
        <v>5</v>
      </c>
      <c r="C11" s="101" t="s">
        <v>220</v>
      </c>
      <c r="D11" s="55" t="s">
        <v>262</v>
      </c>
      <c r="E11" s="55" t="s">
        <v>45</v>
      </c>
      <c r="F11" s="55">
        <v>2</v>
      </c>
      <c r="H11" s="122">
        <v>3.8521779793138027</v>
      </c>
      <c r="I11" s="122">
        <v>3.5773223080082293</v>
      </c>
      <c r="J11" s="122">
        <v>3.689955565219563</v>
      </c>
      <c r="K11" s="122">
        <v>4.5900748690437965</v>
      </c>
      <c r="L11" s="122">
        <v>5.7625039580618802</v>
      </c>
      <c r="M11" s="122">
        <v>6.2429914901145338</v>
      </c>
      <c r="N11" s="122">
        <v>6.2407893467904412</v>
      </c>
      <c r="O11" s="122">
        <v>6.0554563813367368</v>
      </c>
      <c r="P11" s="122">
        <v>6.1247468997766159</v>
      </c>
      <c r="Q11" s="122">
        <v>5.8149858840889994</v>
      </c>
      <c r="R11" s="122">
        <v>5.8972089093992146</v>
      </c>
      <c r="S11" s="122">
        <v>6.557227074223837</v>
      </c>
      <c r="T11" s="122">
        <v>7.0202269782132749</v>
      </c>
      <c r="U11" s="122">
        <v>7.5486397250025297</v>
      </c>
      <c r="V11" s="122">
        <v>8.1176734586845889</v>
      </c>
      <c r="W11" s="122">
        <v>15.260157129199889</v>
      </c>
      <c r="X11" s="122">
        <v>15.477452634226269</v>
      </c>
      <c r="Y11" s="122">
        <v>15.410185044138444</v>
      </c>
      <c r="Z11" s="122">
        <v>15.343566469484683</v>
      </c>
      <c r="AA11" s="122">
        <v>15.562077264598461</v>
      </c>
      <c r="AB11" s="122">
        <v>15.601553658411515</v>
      </c>
      <c r="AC11" s="122">
        <v>15.280657144936892</v>
      </c>
      <c r="AD11" s="122">
        <v>15.02150841972508</v>
      </c>
      <c r="AE11" s="122">
        <v>14.727750588805218</v>
      </c>
      <c r="AF11" s="122">
        <v>14.614127724371933</v>
      </c>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row>
    <row r="12" spans="1:88" x14ac:dyDescent="0.2"/>
    <row r="13" spans="1:88" x14ac:dyDescent="0.2"/>
    <row r="14" spans="1:88" x14ac:dyDescent="0.2"/>
    <row r="15" spans="1:88" ht="15" x14ac:dyDescent="0.25">
      <c r="B15" s="62" t="s">
        <v>334</v>
      </c>
      <c r="C15" s="43"/>
    </row>
    <row r="16" spans="1:88" x14ac:dyDescent="0.2">
      <c r="B16" s="43"/>
      <c r="C16" s="43"/>
    </row>
    <row r="17" spans="2:9" x14ac:dyDescent="0.2">
      <c r="B17" s="63"/>
      <c r="C17" s="43" t="s">
        <v>335</v>
      </c>
    </row>
    <row r="18" spans="2:9" x14ac:dyDescent="0.2">
      <c r="B18" s="43"/>
      <c r="C18" s="43"/>
    </row>
    <row r="19" spans="2:9" x14ac:dyDescent="0.2">
      <c r="B19" s="64"/>
      <c r="C19" s="43" t="s">
        <v>336</v>
      </c>
    </row>
    <row r="20" spans="2:9" x14ac:dyDescent="0.2"/>
    <row r="21" spans="2:9" x14ac:dyDescent="0.2"/>
    <row r="22" spans="2:9" x14ac:dyDescent="0.2"/>
    <row r="23" spans="2:9" s="43" customFormat="1" ht="15" x14ac:dyDescent="0.25">
      <c r="B23" s="158" t="s">
        <v>344</v>
      </c>
      <c r="C23" s="159"/>
      <c r="D23" s="159"/>
      <c r="E23" s="159"/>
      <c r="F23" s="159"/>
      <c r="G23" s="159"/>
      <c r="H23" s="159"/>
      <c r="I23" s="160"/>
    </row>
    <row r="24" spans="2:9" x14ac:dyDescent="0.2"/>
    <row r="25" spans="2:9" s="23" customFormat="1" ht="13.5" x14ac:dyDescent="0.2">
      <c r="B25" s="95" t="s">
        <v>332</v>
      </c>
      <c r="C25" s="161" t="s">
        <v>330</v>
      </c>
      <c r="D25" s="161"/>
      <c r="E25" s="161"/>
      <c r="F25" s="161"/>
      <c r="G25" s="161"/>
      <c r="H25" s="161"/>
      <c r="I25" s="161"/>
    </row>
    <row r="26" spans="2:9" s="23" customFormat="1" ht="76.900000000000006" customHeight="1" x14ac:dyDescent="0.2">
      <c r="B26" s="73">
        <v>1</v>
      </c>
      <c r="C26" s="154" t="s">
        <v>256</v>
      </c>
      <c r="D26" s="141"/>
      <c r="E26" s="141"/>
      <c r="F26" s="141"/>
      <c r="G26" s="141"/>
      <c r="H26" s="141"/>
      <c r="I26" s="141"/>
    </row>
    <row r="27" spans="2:9" s="23" customFormat="1" ht="54" customHeight="1" x14ac:dyDescent="0.2">
      <c r="B27" s="73">
        <v>2</v>
      </c>
      <c r="C27" s="154" t="s">
        <v>258</v>
      </c>
      <c r="D27" s="141"/>
      <c r="E27" s="141"/>
      <c r="F27" s="141"/>
      <c r="G27" s="141"/>
      <c r="H27" s="141"/>
      <c r="I27" s="141"/>
    </row>
    <row r="28" spans="2:9" s="23" customFormat="1" ht="58.15" customHeight="1" x14ac:dyDescent="0.2">
      <c r="B28" s="73">
        <v>3</v>
      </c>
      <c r="C28" s="154" t="s">
        <v>260</v>
      </c>
      <c r="D28" s="141"/>
      <c r="E28" s="141"/>
      <c r="F28" s="141"/>
      <c r="G28" s="141"/>
      <c r="H28" s="141"/>
      <c r="I28" s="141"/>
    </row>
    <row r="29" spans="2:9" s="23" customFormat="1" ht="61.15" customHeight="1" x14ac:dyDescent="0.2">
      <c r="B29" s="73">
        <v>4</v>
      </c>
      <c r="C29" s="154" t="s">
        <v>219</v>
      </c>
      <c r="D29" s="141"/>
      <c r="E29" s="141"/>
      <c r="F29" s="141"/>
      <c r="G29" s="141"/>
      <c r="H29" s="141"/>
      <c r="I29" s="141"/>
    </row>
    <row r="30" spans="2:9" s="23" customFormat="1" ht="58.5" customHeight="1" x14ac:dyDescent="0.2">
      <c r="B30" s="73">
        <v>5</v>
      </c>
      <c r="C30" s="154" t="s">
        <v>263</v>
      </c>
      <c r="D30" s="141"/>
      <c r="E30" s="141"/>
      <c r="F30" s="141"/>
      <c r="G30" s="141"/>
      <c r="H30" s="141"/>
      <c r="I30" s="141"/>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jrH4qpfK86cmOzi+X6MV2G4kdaa1ZefgGthhq8g9O3EVe3Rz/Gi+LHWMimclYimZ6YETU68SY0bZZ0Tjell3bA==" saltValue="5pxStR7pj0aiaHXODqm4EQ=="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A3692-941E-4BE2-B99E-98A14454C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9700</vt:r8>
  </property>
</Properties>
</file>