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Water Strategy\Water Resources Strategy\Regulation\WRMP\09 WRMP 2019\22 Market Information tables\Files\"/>
    </mc:Choice>
  </mc:AlternateContent>
  <bookViews>
    <workbookView xWindow="0" yWindow="0" windowWidth="25200" windowHeight="11985" tabRatio="762"/>
  </bookViews>
  <sheets>
    <sheet name="Cover sheet" sheetId="2" r:id="rId1"/>
    <sheet name="Change log" sheetId="3" r:id="rId2"/>
    <sheet name="Table 1" sheetId="12" r:id="rId3"/>
    <sheet name="Table 2" sheetId="14" r:id="rId4"/>
    <sheet name="Table 3" sheetId="15" r:id="rId5"/>
    <sheet name="Table 4" sheetId="16" r:id="rId6"/>
    <sheet name="Table 5" sheetId="17" r:id="rId7"/>
    <sheet name="Table 6" sheetId="18" r:id="rId8"/>
    <sheet name="Table 7" sheetId="19" r:id="rId9"/>
    <sheet name="Table 8" sheetId="20" r:id="rId10"/>
  </sheets>
  <externalReferences>
    <externalReference r:id="rId11"/>
  </externalReferences>
  <definedNames>
    <definedName name="_Toc474162500" localSheetId="2">'[1]Table 2 '!#REF!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 i="20" l="1"/>
  <c r="D4" i="20" l="1"/>
  <c r="D4" i="19"/>
  <c r="D3" i="19"/>
  <c r="B9" i="19"/>
  <c r="B10" i="19" s="1"/>
  <c r="B11" i="19" s="1"/>
  <c r="B8" i="19"/>
  <c r="D4" i="18"/>
  <c r="D3" i="18"/>
  <c r="D4" i="17"/>
  <c r="D3" i="17"/>
  <c r="D4" i="16"/>
  <c r="D3" i="16"/>
  <c r="B8" i="16"/>
  <c r="B9" i="16" s="1"/>
  <c r="B10" i="16" s="1"/>
  <c r="B11" i="16" s="1"/>
  <c r="D4" i="15"/>
  <c r="D3" i="15"/>
  <c r="B49" i="15"/>
  <c r="B50" i="15"/>
  <c r="B48" i="15"/>
  <c r="B41" i="15"/>
  <c r="B42" i="15" s="1"/>
  <c r="B43" i="15" s="1"/>
  <c r="B44" i="15" s="1"/>
  <c r="B45" i="15" s="1"/>
  <c r="B46" i="15" s="1"/>
  <c r="B47" i="15" s="1"/>
  <c r="B37" i="15"/>
  <c r="B38" i="15" s="1"/>
  <c r="B39" i="15" s="1"/>
  <c r="B40" i="15" s="1"/>
  <c r="D4" i="14"/>
  <c r="D3" i="14"/>
  <c r="B28" i="14"/>
  <c r="B29" i="14" s="1"/>
  <c r="B30" i="14" s="1"/>
  <c r="B31" i="14" s="1"/>
  <c r="B32" i="14" s="1"/>
  <c r="B8" i="14"/>
  <c r="B9" i="14" s="1"/>
  <c r="B10" i="14" s="1"/>
  <c r="B11" i="14" s="1"/>
  <c r="B12" i="14" s="1"/>
  <c r="D4" i="12" l="1"/>
  <c r="D3" i="12"/>
  <c r="C1" i="2" l="1"/>
  <c r="D1" i="3" l="1"/>
</calcChain>
</file>

<file path=xl/comments1.xml><?xml version="1.0" encoding="utf-8"?>
<comments xmlns="http://schemas.openxmlformats.org/spreadsheetml/2006/main">
  <authors>
    <author>Everitt, Helen</author>
  </authors>
  <commentList>
    <comment ref="M7" authorId="0" shapeId="0">
      <text>
        <r>
          <rPr>
            <b/>
            <sz val="9"/>
            <color indexed="81"/>
            <rFont val="Tahoma"/>
            <charset val="1"/>
          </rPr>
          <t>Everitt, Helen:</t>
        </r>
        <r>
          <rPr>
            <sz val="9"/>
            <color indexed="81"/>
            <rFont val="Tahoma"/>
            <charset val="1"/>
          </rPr>
          <t xml:space="preserve">
Global values i.e not pro rata per WRZ</t>
        </r>
      </text>
    </comment>
    <comment ref="N7" authorId="0" shapeId="0">
      <text>
        <r>
          <rPr>
            <b/>
            <sz val="9"/>
            <color indexed="81"/>
            <rFont val="Tahoma"/>
            <charset val="1"/>
          </rPr>
          <t>Everitt, Helen:</t>
        </r>
        <r>
          <rPr>
            <sz val="9"/>
            <color indexed="81"/>
            <rFont val="Tahoma"/>
            <charset val="1"/>
          </rPr>
          <t xml:space="preserve">
Global values i.e not pro rata per WRZ</t>
        </r>
      </text>
    </comment>
    <comment ref="O7" authorId="0" shapeId="0">
      <text>
        <r>
          <rPr>
            <b/>
            <sz val="9"/>
            <color indexed="81"/>
            <rFont val="Tahoma"/>
            <charset val="1"/>
          </rPr>
          <t>Everitt, Helen:</t>
        </r>
        <r>
          <rPr>
            <sz val="9"/>
            <color indexed="81"/>
            <rFont val="Tahoma"/>
            <charset val="1"/>
          </rPr>
          <t xml:space="preserve">
Global values i.e not pro rata per WRZ</t>
        </r>
      </text>
    </comment>
  </commentList>
</comments>
</file>

<file path=xl/sharedStrings.xml><?xml version="1.0" encoding="utf-8"?>
<sst xmlns="http://schemas.openxmlformats.org/spreadsheetml/2006/main" count="1091" uniqueCount="442">
  <si>
    <t>Cover sheet</t>
  </si>
  <si>
    <t>Purpose</t>
  </si>
  <si>
    <t>Company name</t>
  </si>
  <si>
    <t>Insert image of WRZ boundary (same as GIS shapefile)</t>
  </si>
  <si>
    <t>WRMP the data relates to</t>
  </si>
  <si>
    <t>Date the spreadsheet was first published</t>
  </si>
  <si>
    <t>Date of last update (see change log for details)</t>
  </si>
  <si>
    <t>Contact details for anyone wanting to discuss commercial opportunities arising from this information</t>
  </si>
  <si>
    <t>Geographical Information System (GIS) shapefile of water resources zone boundary file reference (hyperlink)</t>
  </si>
  <si>
    <t>Brief description of data assurance</t>
  </si>
  <si>
    <t xml:space="preserve">Key:        Input cell colour     </t>
  </si>
  <si>
    <t>Our data requirements are structured around geographic data and eight data tables:</t>
  </si>
  <si>
    <t>Change log</t>
  </si>
  <si>
    <t>Date of change (DD/MM/YYYY)</t>
  </si>
  <si>
    <t>Table Reference</t>
  </si>
  <si>
    <t>Data Requirement Reference</t>
  </si>
  <si>
    <t>Description of value(s) changed</t>
  </si>
  <si>
    <t>Change reason</t>
  </si>
  <si>
    <t>Table 1 : Key market information</t>
  </si>
  <si>
    <t>Data Requirement</t>
  </si>
  <si>
    <t>WRMP19 reference</t>
  </si>
  <si>
    <t>Units</t>
  </si>
  <si>
    <t>Description</t>
  </si>
  <si>
    <t>Water Resource Zone location</t>
  </si>
  <si>
    <t>N/A</t>
  </si>
  <si>
    <t>Total number of sources</t>
  </si>
  <si>
    <t>Number</t>
  </si>
  <si>
    <t>Own source allocation: groundwater (including aquifer recharge)</t>
  </si>
  <si>
    <t xml:space="preserve">% of demand met (distribution input) 
</t>
  </si>
  <si>
    <t xml:space="preserve">The ratio of demand met (distribution input – flow entering the distribution network) from groundwater sources to total demand met. Aquifer recharge is the artificial replenishment of groundwater. The total across all zones should be the same as reported in the company APR. </t>
  </si>
  <si>
    <t xml:space="preserve">Own source allocation: reservoir (pumped and impounding) 
</t>
  </si>
  <si>
    <t xml:space="preserve">The ratio of demand met (distribution input – flow entering the distribution network to meet demand) from reservoir sources to total demand. The total across all zones should be the same as reported in the company APR. </t>
  </si>
  <si>
    <t xml:space="preserve">Own source allocation: direct river abstraction 
</t>
  </si>
  <si>
    <t xml:space="preserve">The ratio of demand met (distribution input – flow entering the distribution network to meet demand) from direct river sources to total demand. The total across all zones should be the same as reported in the company APR. </t>
  </si>
  <si>
    <t xml:space="preserve">External source allocation (trading – imports) </t>
  </si>
  <si>
    <t xml:space="preserve">The ratio of demand met (distribution input – flow entering the distribution network to meet demand) from external sources (third party imports) to total demand. </t>
  </si>
  <si>
    <t>Critical planning period</t>
  </si>
  <si>
    <t>Level of service (Temporary Use Ban)</t>
  </si>
  <si>
    <t>1 in X</t>
  </si>
  <si>
    <t xml:space="preserve">Level of service – (Drought order for non-essential use ban) 
</t>
  </si>
  <si>
    <t xml:space="preserve">The level of service (average planned frequency) for Drought order for non-essential use. This restricts customers’ water usage further for activities such as cleaning the outside of buildings. An ordinary drought order can be applied for by either water companies or the Environment Agency/Natural Resources Wales in a drought situation. </t>
  </si>
  <si>
    <t xml:space="preserve">Level of service – Emergency drought order (reducing demand): rota cuts and standpipes 
</t>
  </si>
  <si>
    <t>The level of service (average planned frequency) for an emergency drought order (restricting demand): rota cuts and standpipes as agreed with the company’s customers. Emergency drought orders go further than ordinary drought orders as they enable a water company to have complete discretion on the uses of water that may be prohibited or limited, and to authorise supply by stand-pipes or water tanks.</t>
  </si>
  <si>
    <t>Drought plan option benefits</t>
  </si>
  <si>
    <t>Table 10 – Drought Plan links</t>
  </si>
  <si>
    <t>Ml/d</t>
  </si>
  <si>
    <t xml:space="preserve">The benefit that the company believes drought plan actions can contribute to the supply demand balance. These actions are normally short term operational actions that can have a small supply benefit. They are implemented based on hydrological triggers (river flows/reservoir levels) in the company drought plans. </t>
  </si>
  <si>
    <t xml:space="preserve">Year of first zonal deficit (if any) 
</t>
  </si>
  <si>
    <t>Year</t>
  </si>
  <si>
    <t xml:space="preserve">Defines the timing of the problem. This is based on the baseline supply-demand balance (supply forecast minus demand forecast including target headroom allowance – see below). The first year that there is a net water deficit according to the company’s baseline plan </t>
  </si>
  <si>
    <t>Zone deficit summary</t>
  </si>
  <si>
    <t>High (&gt;10%) / Medium (5-10%) / Low (&lt;5%)</t>
  </si>
  <si>
    <t xml:space="preserve">Defines the scale of the problem. Relative measure of the zonal deficit from the baseline supply-demand forecast (supply forecast minus demand forecast allowing for target headroom). The maximum forecast deficit (if any) for the first 25 years of the company’s planning period as a percentage of demand (distribution input). </t>
  </si>
  <si>
    <t>Other planning considerations and constraints</t>
  </si>
  <si>
    <t>Treatment works details</t>
  </si>
  <si>
    <t>Table 2 : Baseline supply forecast</t>
  </si>
  <si>
    <t>Minimum Planning Period - 25 years</t>
  </si>
  <si>
    <t>Optional Planning Period</t>
  </si>
  <si>
    <t>2020-21</t>
  </si>
  <si>
    <t>2021-22</t>
  </si>
  <si>
    <t>2022-23</t>
  </si>
  <si>
    <t>2023-24</t>
  </si>
  <si>
    <t>2024-25</t>
  </si>
  <si>
    <t>2025-26</t>
  </si>
  <si>
    <t>2026-27</t>
  </si>
  <si>
    <t>2027-28</t>
  </si>
  <si>
    <t>2028-29</t>
  </si>
  <si>
    <t>2029-2030</t>
  </si>
  <si>
    <t>2030-2031</t>
  </si>
  <si>
    <t>2031-2032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</si>
  <si>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</si>
  <si>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</si>
  <si>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</si>
  <si>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</si>
  <si>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</si>
  <si>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</si>
  <si>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</si>
  <si>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</si>
  <si>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</si>
  <si>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</si>
  <si>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</si>
  <si>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</si>
  <si>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</si>
  <si>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</si>
  <si>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</si>
  <si>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</si>
  <si>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</si>
  <si>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</si>
  <si>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</si>
  <si>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</si>
  <si>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</si>
  <si>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</si>
  <si>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</si>
  <si>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2055-56</t>
  </si>
  <si>
    <t>2056-57</t>
  </si>
  <si>
    <t>2057-58</t>
  </si>
  <si>
    <t>2058-59</t>
  </si>
  <si>
    <t>2059-60</t>
  </si>
  <si>
    <t>2060-61</t>
  </si>
  <si>
    <t>2061-62</t>
  </si>
  <si>
    <t>2062-63</t>
  </si>
  <si>
    <t>2063-64</t>
  </si>
  <si>
    <t>2064-65</t>
  </si>
  <si>
    <t>2065-66</t>
  </si>
  <si>
    <t>2066-67</t>
  </si>
  <si>
    <t>2067-68</t>
  </si>
  <si>
    <t>2068-69</t>
  </si>
  <si>
    <t>2069-70</t>
  </si>
  <si>
    <t>2070-71</t>
  </si>
  <si>
    <t>2071-72</t>
  </si>
  <si>
    <t>2072-73</t>
  </si>
  <si>
    <t>2073-74</t>
  </si>
  <si>
    <t>2074-75</t>
  </si>
  <si>
    <t>2075-76</t>
  </si>
  <si>
    <t>2076-77</t>
  </si>
  <si>
    <t>2077-78</t>
  </si>
  <si>
    <t>2078-79</t>
  </si>
  <si>
    <t>2079-80</t>
  </si>
  <si>
    <t>2080-81</t>
  </si>
  <si>
    <t>2081-82</t>
  </si>
  <si>
    <t>2082-83</t>
  </si>
  <si>
    <t>2083-84</t>
  </si>
  <si>
    <t>2084-85</t>
  </si>
  <si>
    <t>2085-86</t>
  </si>
  <si>
    <t>2086-87</t>
  </si>
  <si>
    <t>2087-88</t>
  </si>
  <si>
    <t>2088-89</t>
  </si>
  <si>
    <t>2089-90</t>
  </si>
  <si>
    <t>2090-91</t>
  </si>
  <si>
    <t>2091-92</t>
  </si>
  <si>
    <t>2092-93</t>
  </si>
  <si>
    <t>2093-94</t>
  </si>
  <si>
    <t>2094-95</t>
  </si>
  <si>
    <t>2095-96</t>
  </si>
  <si>
    <t>2096-97</t>
  </si>
  <si>
    <t>2097-98</t>
  </si>
  <si>
    <t>2098-99</t>
  </si>
  <si>
    <t>2099-100</t>
  </si>
  <si>
    <t>2100-101</t>
  </si>
  <si>
    <t xml:space="preserve">Deployable output forecast (supply) </t>
  </si>
  <si>
    <t>Table 2: Baseline supply 
Row: 7BL</t>
  </si>
  <si>
    <t xml:space="preserve">This information is for the baseline forecast before any of the adjustments due to changes or losses. 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
  </si>
  <si>
    <t>Table 2: Baseline supply 
Row: 8.1BL</t>
  </si>
  <si>
    <t>The forecast reductions in the baseline deployable output (supplies) over the planning period caused by climate change. Climate change is likely to impact the frequency and severity of more extreme events which impact the amount available for supply.</t>
  </si>
  <si>
    <t>Deployable output  (supply) forecast reductions to restore sustainable abstraction (abstraction licence reductions)</t>
  </si>
  <si>
    <t>Table 2: Baseline supply 
Row: 8.2BL</t>
  </si>
  <si>
    <t>Some catchments are reaching the limit of sustainable abstraction or even are over abstracted.  Abstraction reductions (to lower levels than current under licence) may be required to protect conservation sites or to deliver Water Framework Directive (WFD) objectives.
These are forecast as reductions in deployable output (supply) from the baseline forecast.</t>
  </si>
  <si>
    <t>Total other changes to deployable output (supply) forecast (e.g. nitrates)</t>
  </si>
  <si>
    <t>Table 2: Baseline supply
Row: 8.3BL</t>
  </si>
  <si>
    <t>Reductions in deployable output (supply) forecast as a result of other causes. These can include operational decline or loss of raw water source due to long term pollution, or other water quality issues.</t>
  </si>
  <si>
    <t>Raw water losses, treatment works losses and operational use</t>
  </si>
  <si>
    <t>Table 2: Baseline supply 
Row: 9BL</t>
  </si>
  <si>
    <t xml:space="preserve">The water losses as part of the raw water distribution and water treatment activities. 
Raw water distribution losses can be from pipes, mains, aqueducts, open channels, break pressure tanks and small reservoirs. Raw water operational use can include loss from regular washing-out of mains. Treatment works losses are made up of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
  </si>
  <si>
    <t>Outage allowance</t>
  </si>
  <si>
    <t>Table 2: Baseline supply 
Row: 10BL</t>
  </si>
  <si>
    <t>Supplies from treatment works and abstraction assets are not always available, this is known as outage.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zone that may result in a reduction in the amount of water available from treatment works.
This forecast represents the baseline position before any new investment or interventions.</t>
  </si>
  <si>
    <t>Table 3 : Baseline demand forecast</t>
  </si>
  <si>
    <t>Measured (metered) non household – consumption</t>
  </si>
  <si>
    <t xml:space="preserve">Table 3: Baseline demand 
Row: 23BL
</t>
  </si>
  <si>
    <t>Non-households are those properties that are not used as dwellings. Measured refers to properties that are metered which affects how much water is used by customers and provides a better forecast of overall water usage (when compared to unmeasured). This provides a forecast of the total water usage (consumption) of the properties that fall into this category. 
This figure applies to billed measured non-household properties and excludes underground supply pipe leakage.
This forecast represents the baseline position before any new investment or interventions.</t>
  </si>
  <si>
    <t>Unmeasured (unmetered) non household – consumption</t>
  </si>
  <si>
    <t>Table 3: Baseline demand 
Row: 24BL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</si>
  <si>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non-household properties and excludes underground supply pipe leakage.
This forecast represents the baseline position before any new investment or interventions.</t>
  </si>
  <si>
    <t>Measured (metered) household – consumption</t>
  </si>
  <si>
    <t>Table 3: Baseline demand 
Row: 25BL</t>
  </si>
  <si>
    <t>Households are those properties that are used as dwellings. Measured refers to properties that are metered which affects how much water is used by customers and provides a better forecast of overall water usage (when compared to unmeasured). This provides a forecast of the water usage (consumption) of the properties that fall into this category. This figure applies to billed measured   and excludes underground supply pipe leakage. This forecast represents the baseline position before any new investment or interventions.</t>
  </si>
  <si>
    <t>Unmeasured (unmetered) household – consumption</t>
  </si>
  <si>
    <t>Table 3: Baseline demand 
Row: 26BL</t>
  </si>
  <si>
    <t>Unmeasured refers to properties that are not metered which affects how much water is used by customers and creates some more uncertainty in this sub-component of overall water usage (when compared to measured). This provides a forecast of the water usage (consumption) of the properties that fall into this category. 
This figure applies to unmeasured household properties and excludes underground supply pipe leakage.
This forecast represents the baseline position before any new investment or interventions.</t>
  </si>
  <si>
    <t>Measured (metered) household – per capita consumption (PCC)</t>
  </si>
  <si>
    <t>Table 3: Baseline demand 
Row: 29BL</t>
  </si>
  <si>
    <t>l/h/d</t>
  </si>
  <si>
    <t>Average amount of water used by each customer that lives in a measured (metered) household property in the zone. 
Measured in flow used (litres) per person (head) per day (l/h/d)
This forecast represents the baseline position before any new investment or interventions.</t>
  </si>
  <si>
    <t>Unmeasured (unmetered) household – per capita consumption (PCC)</t>
  </si>
  <si>
    <t>Table 3: Baseline demand 
Row: 30BL</t>
  </si>
  <si>
    <t xml:space="preserve">Average amount of water used by each customer that lives in an unmeasured (unmetered) household property in the zone. 
Measured in flow used (litres) per person (head) per day (l/h/d)
This forecast represents the baseline position before any new investment or interventions.  </t>
  </si>
  <si>
    <t>Average household – per capita consumption (PCC)</t>
  </si>
  <si>
    <t>Table 3: Baseline demand 
Row: 31BL</t>
  </si>
  <si>
    <t>Average amount of water used by each customer that lives in a (metered or unmetered) household property in the zone. 
Measured in flow used (litres) per person (head) per day (l/h/d)
This forecast represents the baseline position before any new investment or interventions.</t>
  </si>
  <si>
    <t>Total leakage (total volume per day)</t>
  </si>
  <si>
    <t>Table 3: Baseline demand 
Row: 40BL</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</si>
  <si>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represents the baseline position before any new investment or interventions.</t>
  </si>
  <si>
    <t>Total leakage (flow per property)</t>
  </si>
  <si>
    <t>Table 3: Baseline demand 
Row: 41BL</t>
  </si>
  <si>
    <t>l/prop/day</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</si>
  <si>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represents the baseline position before any new investment or interventions.</t>
  </si>
  <si>
    <t>Measured (metered) properties (excl voids)</t>
  </si>
  <si>
    <t>Table 3: Baseline demand 
Row: 45BL</t>
  </si>
  <si>
    <t>000s</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</si>
  <si>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t>
  </si>
  <si>
    <t>Total properties – measured and unmeasured (incl. voids)</t>
  </si>
  <si>
    <t>Table 3: Baseline demand 
Row: 48BL</t>
  </si>
  <si>
    <t>All properties that the company has on its database (in the zone. 
This is a total of all the household and non-household properties (both metered and unmetered). This includes void properties. 
These are forecasted going forward based on growth projections.</t>
  </si>
  <si>
    <t>Total population</t>
  </si>
  <si>
    <t>Table 3: Baseline demand 
Row: 53BL</t>
  </si>
  <si>
    <t xml:space="preserve">The total number of people living in the zone. The starting population is typically derived from census data or from the Office of National Statistics (ONS). Future forecasts of population are based on Government predictions using the ONS and local authority plans.  </t>
  </si>
  <si>
    <t>Measured (metered) household – Average occupancy rate (excl voids)</t>
  </si>
  <si>
    <t>Table 3: Baseline demand 
Row: 54BL</t>
  </si>
  <si>
    <t>h/prop</t>
  </si>
  <si>
    <t>Occupancy rate (people living in each property) for metered (measured) households.
Measured as people (head) per property (h/prop)</t>
  </si>
  <si>
    <t>Unmeasured (unmetered) household - Average occupancy rate</t>
  </si>
  <si>
    <t>Table 3: Baseline demand 
Row: 55BL</t>
  </si>
  <si>
    <t>Occupancy rate (people living in each property) for unmetered (unmeasured) households. Measured as people (head) per property (h/prop)</t>
  </si>
  <si>
    <t>Total household metering penetration (incl. voids)</t>
  </si>
  <si>
    <t>Table 3: Baseline demand 
Row: 57BL</t>
  </si>
  <si>
    <t>%</t>
  </si>
  <si>
    <t>The proportion of total household properties that receive bills based on metered consumption. The company will estimate the change year on year based on its current metering strategy and rates.
This forecast represents the baseline position before any new investment or interventions.</t>
  </si>
  <si>
    <t>Table 4 : Baseline supply demand balance</t>
  </si>
  <si>
    <t>Distribution input (demand)</t>
  </si>
  <si>
    <t>Table 4: Baseline supply demand balance 
Row: 11BL</t>
  </si>
  <si>
    <t>The amount of water entering the distribution system (network) at the point of production e.g. water treatment works (to meet demands). This should be the average for the planning scenario. 
This is the baseline forecast which is the situation before any new investment or interventions.
Calculated as a sum of water delivered (both household and non-household and measured and unmeasured), water taken unbilled, distribution system operational use, void properties and distribution losses.</t>
  </si>
  <si>
    <t>Water Available For Use (WAFU) - own sources</t>
  </si>
  <si>
    <t>Table 4: Baseline supply demand balance 
Row: 12BL</t>
  </si>
  <si>
    <t>Baseline deployable output (supply) forecast less reductions in supplies (allowable outages, sustainability changes, raw water losses, and treatment works losses).
Provides an estimate for average reliable supplies across the zone from the company’s own sources.
This is the baseline position before any new investment or interventions.</t>
  </si>
  <si>
    <t>Total Water Available For Use (WAFU) – including transfers</t>
  </si>
  <si>
    <t>Table 4: Baseline supply demand balance 
Row: 13BL</t>
  </si>
  <si>
    <t>Water Available For Use (including transfers) accounts for transfers (imports and exports) from third parties.
This is essentially the final supply forecast having accounted for all supply components.
This is the baseline position before any new investment or interventions.</t>
  </si>
  <si>
    <t>Target Headroom (uncertainty)</t>
  </si>
  <si>
    <t>Table 4: Baseline supply demand balance 
Row: 16BL</t>
  </si>
  <si>
    <t xml:space="preserve">The uncertainty ‘headroom’ is required between the supply and demand forecasts to ensure the zone is balanced or in a surplus. If the difference between supply and demand is less than the target headroom then the zone is in deficit (i.e. actual headroom is less than target headroom). </t>
  </si>
  <si>
    <t>Supply Demand Balance</t>
  </si>
  <si>
    <t>Table 4: Baseline supply demand balance 
Row: 18BL</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</si>
  <si>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is the baseline position before any new investment or interventions.</t>
  </si>
  <si>
    <t>Table 5 : Final plan supply forecast</t>
  </si>
  <si>
    <t>Table 7: Final planning water supply 
Row: 7FP</t>
  </si>
  <si>
    <t>This gives a measure of water supply available (at treatment works outlet based on planned level of service and critical period) in the current situation. 
Deployable output is a building block in determining water supplies available for use and is defined as the output for specified conditions for a water resources system as constrained by; hydrological (source) yield; licensed quantities; abstraction assets; raw water transfer assets; treatment; water quality; and levels of service. 
This forecast is for the final plan and assumes delivery of the preferred options (new investments and interventions).</t>
  </si>
  <si>
    <t>Table 7: Final planning water supply 
Row: 9FP</t>
  </si>
  <si>
    <t>The water losses as part of the raw water distribution and water treatment activities. 
Raw water distribution can include losses from pipes, mains, aqueducts, open channels, break pressure tanks and small reservoirs. Raw water operational use can include loss from regular washing-out of mains due to sediment build up and poor quality of source water. Treatment works losses are made up of structural water loss and both continuous and intermittent over-flows. Treatment works operational use includes water lost as a result of the treatment process, i.e. net loss that excludes water returned to source water.
This may be calculated as the difference between total water abstracted and total distribution input (flow leaving treatment works to meet demand), or may consist of measured values of each component. 
This forecast is for the final plan and assumes delivery of the preferred options (new investments and interventions).</t>
  </si>
  <si>
    <t>Table 7: Final planning water supply 
Row: 10FP</t>
  </si>
  <si>
    <t xml:space="preserve">Supplies via treatment works and abstraction assets are not always available. They will be temporarily unavailable due to both planned and unplanned maintenance. Generally outage only considers reductions in output for periods less than 3 months, outage for longer than 3 months in most cases will be reflected as a reduction in base deployable output. The outage allowance forecast is based on asset outages within the water resource zone that result in a reduction the amount of water available from treatment works.
This forecast is for the final plan and assumes delivery of the preferred options (new investments and interventions). </t>
  </si>
  <si>
    <t>Table 6 : Final plan demand forecast</t>
  </si>
  <si>
    <t>Table 8: Final planning water demand 
Row: 23FP</t>
  </si>
  <si>
    <t>This provides a forecast of the water usage (consumption) of the properties that fall into metered non-household category. 
This figure applies to billed measured non-household properties and excludes underground supply pipe leakage.
This forecast is for the final plan and assumes delivery of the preferred options (new investments and interventions).</t>
  </si>
  <si>
    <t>Table 8: Final planning water demand 
Row: 24FP</t>
  </si>
  <si>
    <t>This provides a forecast of the water usage (consumption) of the properties that fall into the unmetered non-household category. 
This figure applies to unmeasured non-household properties and excludes underground supply pipe leakage.
This forecast is for the final plan and assumes delivery of the preferred options (new investments and interventions).</t>
  </si>
  <si>
    <t>Table 8: Final planning water demand 
Row: 25FP</t>
  </si>
  <si>
    <t>This provides a forecast of the water usage (consumption) of the properties that fall into the metered household category. 
This figure applies to billed measured household properties and excludes underground supply pipe leakage.
This forecast is for the final plan and assumes delivery of the preferred options (new investments and interventions).</t>
  </si>
  <si>
    <t>Unmeasured (unmetered) household - consumption</t>
  </si>
  <si>
    <t>Table 8: Final planning water demand 
Row: 26FP</t>
  </si>
  <si>
    <t>This provides a forecast of the water usage (consumption) of the properties that fall into the unmetered household category. 
This figure applies to unmeasured household properties and excludes underground supply pipe leakage.
This forecast is for the final plan and assumes delivery of the preferred options (new investments and interventions).</t>
  </si>
  <si>
    <t>Table 8: Final planning water demand 
Row: 29FP</t>
  </si>
  <si>
    <t>Average amount of water used by each customer that lives in a measured (metered) household property in the zone. 
Measured in flow used (litres) per person (head) per day (l/h/d).
This forecast is for the final plan and assumes delivery of the preferred options (new investments and interventions).</t>
  </si>
  <si>
    <t>Table 8: Final planning water demand 
Row: 30FP</t>
  </si>
  <si>
    <t>Average amount of water used by each customer that lives in an unmeasured (unmetered) household property in the zone. 
Measured in flow used (litres) per person (head) per day (l/h/d)
This forecast is for the final plan and assumes delivery of the preferred options (new investments and interventions)</t>
  </si>
  <si>
    <t>Table 8: Final planning water demand 
Row: 31FP</t>
  </si>
  <si>
    <t>Average amount of water used by each customer that lives in a (metered or unmetered) household property in the zone. 
Measured in flow used (litres) per person (head) per day (l/h/d).
This forecast is for the final plan and assumes delivery of the preferred options (new investments and interventions).</t>
  </si>
  <si>
    <t>Table 8: Final planning water demand 
Row: 40FP</t>
  </si>
  <si>
    <t>Total losses through the underground distribution system (pipe network) and (customer’s) supply pipes.
This should be consistent with the annual data return but should be based on the proportion that this zone contributes to the company’s total leakage.
The total zonal leakage is expressed as a total volume lost per day (Ml/d). 
This forecast is for the final plan and assumes delivery of the preferred options (new investments and interventions).</t>
  </si>
  <si>
    <t>Table 8: Final planning water demand 
Row: 41FP</t>
  </si>
  <si>
    <t>Total losses through the underground distribution system and (customer’s) supply pipes.
This should be consistent with the annual data return but should be based on the proportion that this zone contributes to the company’s total leakage. 
The total zonal leakage is expressed as a volume (in litres) lost per property per day (l/prop/day).
This forecast is for the final plan and assumes delivery of the preferred options (new investments and interventions).</t>
  </si>
  <si>
    <t>Table 8: Final planning water demand 
Row: 45FP</t>
  </si>
  <si>
    <t>This is the total number of metered properties that the company has on its database (household and non-household). 
Void properties (voids) are defined as the household properties, within the zone, which are connected for a water service but do not receive a bill, as there are no occupants. These are forecasted going forward based on growth projections.
This forecast is for the final plan and assumes delivery of the preferred options (new investments and interventions).</t>
  </si>
  <si>
    <t>Table 8: Final planning water demand 
Row: 57FP</t>
  </si>
  <si>
    <t>The forecast proportion of total household properties that receive bills based on metered consumption. The company will estimate the change year on year based on current metering strategy and rates.
This forecast is for the final plan and assumes delivery of the preferred options (new investments and interventions).</t>
  </si>
  <si>
    <t>Table 7: Final plan supply demand balance</t>
  </si>
  <si>
    <t>Table 9: Final planning supply demand balance
Row: 11FP</t>
  </si>
  <si>
    <t>The amount of water entering the distribution system (network) at the point of production e.g. water treatment works (to meet demands). This should be the average for the planning scenario. 
This forecast is for the final plan and assumes delivery of the preferred options (new investments and interventions).
Calculated as a sum of water delivered (both household and non-household and measured and unmeasured), water taken unbilled, distribution system operational use, void properties and distribution losses.</t>
  </si>
  <si>
    <t>Table 9: Final planning supply demand balance
Row: 12FP</t>
  </si>
  <si>
    <t>Final plan deployable output (supply) forecast less reductions in supplies (allowable outages, sustainability changes, raw water losses, and treatment works losses).
Provides the final planning estimate for average reliable supplies across the zone. 
This forecast is for the final plan and assumes delivery of the preferred options (new investments and interventions).</t>
  </si>
  <si>
    <t>Table 9: Final planning supply demand balance
Row: 13FP</t>
  </si>
  <si>
    <t>Water Available For Use (including transfers) accounts for transfers (imports and exports) from third parties.
This is essentially the final supply forecast having accounted for all supply components.
This forecast is for the final plan and assumes delivery of the preferred options (new investments and interventions).</t>
  </si>
  <si>
    <t>Table 9: Final planning supply demand balance
Row: 16FP</t>
  </si>
  <si>
    <t>Table 9: Final planning supply demand balance
Row: 18FP</t>
  </si>
  <si>
    <t>The difference between total water available for use (WAFU) and total demand forecast also accounting for target headroom. The supply demand balance calculation accounts for total water available for use (supply), target headroom (uncertainty) and distribution input (demand). 
This forecast is for the final plan and assumes delivery of the preferred options (new investments and interventions).</t>
  </si>
  <si>
    <t>Table 8: Final plan option costs</t>
  </si>
  <si>
    <t>Option name</t>
  </si>
  <si>
    <t>Table 5: Feasible options
Column C</t>
  </si>
  <si>
    <t>Text</t>
  </si>
  <si>
    <t>Option reference number</t>
  </si>
  <si>
    <t>Table 5: Feasible options
Column D</t>
  </si>
  <si>
    <t>Reference number used in WRMP tables</t>
  </si>
  <si>
    <t xml:space="preserve">Type of option </t>
  </si>
  <si>
    <t>Table 5: Feasible options
Column E</t>
  </si>
  <si>
    <t>Type of benefit the scheme delivers, e.g. Options to reduce outage, Options to increase raw imports, etc.</t>
  </si>
  <si>
    <t>Preferred option</t>
  </si>
  <si>
    <t>Table 5: Feasible options
Column F</t>
  </si>
  <si>
    <t>Y/N</t>
  </si>
  <si>
    <t>Defines whether the option that was considered was chosen for the companies’ short list of feasible options, or whether it is part of the preferred (final) plan and will form part of the companies water resources programme.</t>
  </si>
  <si>
    <t xml:space="preserve">Planned scheme start date </t>
  </si>
  <si>
    <t>Table 5: Feasible options
Column G</t>
  </si>
  <si>
    <t>First year that the scheme delivers full benefit (additional resource or demand saving) if in the preferred plan. This will be the planned delivery of the scheme as part of the company’s delivery programme and should be updated accordingly.</t>
  </si>
  <si>
    <t xml:space="preserve">Option benefit – additional resources or demand saved (based on full implementation) </t>
  </si>
  <si>
    <t>Table 5: Feasible options
Column I</t>
  </si>
  <si>
    <t>Zonal benefit (in terms of additional supply – water available for use, or demand savings) of the option at full implementation.</t>
  </si>
  <si>
    <t>Total planning period option benefit (Net Present Value)</t>
  </si>
  <si>
    <t>Table 5: Feasible options
Column J</t>
  </si>
  <si>
    <t>Ml</t>
  </si>
  <si>
    <t>Table 5: Feasible options
Column K</t>
  </si>
  <si>
    <t>£000s</t>
  </si>
  <si>
    <t>Table 5: Feasible options
Column L</t>
  </si>
  <si>
    <t>Table 5: Feasible options
Column M</t>
  </si>
  <si>
    <t>Table 5: Feasible options
Column N</t>
  </si>
  <si>
    <t>Table 5: Feasible options
Column O</t>
  </si>
  <si>
    <t>Table 5: Feasible options
Column P</t>
  </si>
  <si>
    <t>Average Incremental Cost (AIC)</t>
  </si>
  <si>
    <t>Table 5: Feasible options
Column Q</t>
  </si>
  <si>
    <t>p/m³</t>
  </si>
  <si>
    <t>Average incremental cost of option delivery and operation over the planning period. The extra cost (pence) per volume of water gained (m³) for the option.</t>
  </si>
  <si>
    <t>Average Incremental Social &amp; Environmental Cost (AISC)</t>
  </si>
  <si>
    <t>Table 5: Feasible options
Column R</t>
  </si>
  <si>
    <t>Average incremental cost (including environmental and social costs) of option delivery and operation over the planning period. The extra cost (pence) per volume gained (m³) for the option.</t>
  </si>
  <si>
    <t>Scope Confidence</t>
  </si>
  <si>
    <t>Table 5: Feasible options
Column S</t>
  </si>
  <si>
    <t>Score 1 to 5</t>
  </si>
  <si>
    <t>Measure of the confidence the company has in the scope (scheme type / benefits). For the purposes of long-term planning, companies initially develop schemes in outline and assign costs on that basis. As a result there is some uncertainty associated with that information.   A score of 1 is an indication of low confidence whilst a 5 indicates relative high confidence.</t>
  </si>
  <si>
    <t>Cost Confidence</t>
  </si>
  <si>
    <t>Table 5: Feasible options 
Column T</t>
  </si>
  <si>
    <t>Measure of the confidence the company has in the costs. For the purposes of long-term planning, companies initially develop schemes in outline and assign costs on that basis. As a result there is some uncertainty associated with that information. As a company develops its plans to the feasible options stage, there is an expectation that the robustness of estimates of costs improve so that there is sufficient confidence in the company‘s ability to implement its preferred solution as described. A score of 1 is an indication of low confidence whilst a 5 indicates relative high confidence.</t>
  </si>
  <si>
    <t>Scheme 1</t>
  </si>
  <si>
    <t>Scheme 2</t>
  </si>
  <si>
    <t>Scheme 3</t>
  </si>
  <si>
    <t>Scheme 4</t>
  </si>
  <si>
    <t>Scheme 5</t>
  </si>
  <si>
    <t>Scheme 6</t>
  </si>
  <si>
    <t>Scheme 7</t>
  </si>
  <si>
    <t>Scheme 8</t>
  </si>
  <si>
    <t>Scheme 9</t>
  </si>
  <si>
    <t>Scheme 10</t>
  </si>
  <si>
    <t>Scheme 11</t>
  </si>
  <si>
    <t>Scheme 12</t>
  </si>
  <si>
    <t>Scheme 13</t>
  </si>
  <si>
    <t>Scheme 14</t>
  </si>
  <si>
    <t>Scheme 15</t>
  </si>
  <si>
    <t>Scheme 16</t>
  </si>
  <si>
    <t>Scheme 17</t>
  </si>
  <si>
    <t>Scheme 18</t>
  </si>
  <si>
    <t>Scheme 19</t>
  </si>
  <si>
    <t>Scheme 20</t>
  </si>
  <si>
    <t xml:space="preserve">WRZ name </t>
  </si>
  <si>
    <t xml:space="preserve">Line </t>
  </si>
  <si>
    <t>Definitions</t>
  </si>
  <si>
    <t>DPs</t>
  </si>
  <si>
    <t>Line</t>
  </si>
  <si>
    <t>Region / Counties</t>
  </si>
  <si>
    <t>Key to cells:</t>
  </si>
  <si>
    <t>Input cell</t>
  </si>
  <si>
    <t>Calculation cell</t>
  </si>
  <si>
    <t>Key market information - line definition</t>
  </si>
  <si>
    <t>Baseline supply forecast - line definition</t>
  </si>
  <si>
    <t>Baseline demand forecast - line definition</t>
  </si>
  <si>
    <t>Baseline supply demand balance - line definition</t>
  </si>
  <si>
    <t>Final plan supply forecast - line definition</t>
  </si>
  <si>
    <t>Final plan demand forecast - line definition</t>
  </si>
  <si>
    <t>Final plan option costs - line definition</t>
  </si>
  <si>
    <t>Final plan supply demand balance - line definition</t>
  </si>
  <si>
    <t xml:space="preserve">The water resource zone (WRZ) is the largest area of a company’s supply system where all customers have the same water supply risk. This is the level that water resources are managed and new investment planned by the companies through the water resource management plan (WRMP) process. The information should be presented as both a text description and as a link to a boundary file that can be imported to a Geographical Information System (GIS) (such as an ESRI Shapefile). 
</t>
  </si>
  <si>
    <t xml:space="preserve">A numeric count of the number of raw water sources for the WRZ location. For WRZ with less than five raw water sources, “&lt;5” should be recorded. For WRZ with five or greater raw water sources the actual numeric count should be recorded. The figures reported should be consistent with the total for all of the WRZs as set out in the company’s Annual Performance Review (APR). 
</t>
  </si>
  <si>
    <t xml:space="preserve">The level of service (average planned frequency) for temporary use bans is a commitment made by each company to all of its customers, based on an understanding of their priorities, following engagement with them. The Temporary Use Ban allows for restrictions on a customer’s water usage for activities such as using hosepipes to water gardens. There will be a variation in of level of service provided by each company generally based on customer priorities, geography and inherent water resources. 
</t>
  </si>
  <si>
    <t xml:space="preserve">Summary key cause of supply constraint (Hydrological / Licence / Asset) 
</t>
  </si>
  <si>
    <t>A/A</t>
  </si>
  <si>
    <t>The categories of treatment types are:</t>
  </si>
  <si>
    <t>Examples</t>
  </si>
  <si>
    <t>SD: Works providing simple disinfection only;</t>
  </si>
  <si>
    <t xml:space="preserve">W1:  Simple disinfection plus simple physical treatment only;   </t>
  </si>
  <si>
    <t>W6: Works with one or more very high cost processes;</t>
  </si>
  <si>
    <t>The type of source water is indicated by a proceeding (G)round water or (S)urface water e.g. a W4 works treating river water would be SW4 and a SD works treating ground water would be GSD</t>
  </si>
  <si>
    <t xml:space="preserve">• Marginal chlorination
• Pre-aeration
</t>
  </si>
  <si>
    <t xml:space="preserve">• Rapid gravity filtration
• Slow sand filtration
• Pressure filtration
</t>
  </si>
  <si>
    <t xml:space="preserve">W2: Single stage complex physical or chemical treatment;
W3: More than one stage of complex treatment; but excluding processes in W4, W5 or W6.
</t>
  </si>
  <si>
    <t xml:space="preserve">W4: Single stage complex physical or chemical treatment with significantly higher operating costs than in W2/W3;
W5: More than one stage of complex, high cost treatment;
</t>
  </si>
  <si>
    <t xml:space="preserve">• Super chlorination
• Coagulation
• Flocculation
• Biofiltration
• pH correction
•  Softening
</t>
  </si>
  <si>
    <t xml:space="preserve">• Membrane filtration (excluding desalination)
• Ozone addition
• Activated carbon / pesticide removal
• UV treatment
• Arsenic removal
• Nitrate removal
</t>
  </si>
  <si>
    <t xml:space="preserve">• Desalination 
• Re-use
</t>
  </si>
  <si>
    <t>Standard source type/ treatment type classification for line 16, treatment type details</t>
  </si>
  <si>
    <t>Change in deployable output (supply) forecast due to climate change</t>
  </si>
  <si>
    <t xml:space="preserve">Deployable output (supply) forecast </t>
  </si>
  <si>
    <t>Progress of planned scheme</t>
  </si>
  <si>
    <t xml:space="preserve">Name of scheme for referencing. There is no requirement for this data field to include specific location data, this is only intended to act as an easy identifier. Respondents are free to select an appropriate level of detail. </t>
  </si>
  <si>
    <t xml:space="preserve">Defines the progress of the delivery of the planned scheme. Description should indicate the progress against standard project lifecycle stages or indicate if project has not yet commenced. 
Not commenced/Concept/Definition/Delivery/Handover
</t>
  </si>
  <si>
    <t>Total planning period indicative capital cost of option (CAPEX NPV)</t>
  </si>
  <si>
    <t>Total planning period indicative operating cost of option (OPEX NPV)</t>
  </si>
  <si>
    <t>The total volume (megalitres) of benefit gained from the option over the whole planning period. The benefit volume is then discounted over the planning period using the discount rate to provide a Net Present Value (NPV) of the benefit.</t>
  </si>
  <si>
    <t>The total indicative capital cost (CAPEX) spent to deliver the option over the planning period. This is then discounted over the planning period using the discount rate to provide a NPV of the total cost.</t>
  </si>
  <si>
    <t>The total indicative operating cost (OPEX) spent to deliver the option over the planning period. This is then discounted over the planning period using the discount rate to provide a NPV of the total cost.</t>
  </si>
  <si>
    <t>The total indicative operating cost saving made through the delivery / operation of the option over the planning period. This is then discounted over the planning period using the discount rate to provide a NPV of the total cost.</t>
  </si>
  <si>
    <t>The total indicative carbon cost (carbon generated through building and operating the option translated into financial terms) spent to deliver the option over the planning period. Two carbon prices have been developed: a traded price of carbon for emissions covered by the EU Emissions Trading Scheme (includes grid electricity use); and a non-traded price of carbon for emissions outside of the EU ETS. Companies use the appropriate carbon price depending on the origin of the fixed emissions (e.g. construction) and variable emissions (e.g. operational use). This is then discounted over the planning period using the discount rate to provide a NPV of the total carbon cost.</t>
  </si>
  <si>
    <t>Total planning period indicative operating saving cost of option (OPEX saving NPV)</t>
  </si>
  <si>
    <t xml:space="preserve">Total planning period indicative carbon costs (Carbon NPV) </t>
  </si>
  <si>
    <t>Total planning period indicative social and environmental costs (NPV)</t>
  </si>
  <si>
    <t xml:space="preserve">Total planning period indicative option cost (NPV) </t>
  </si>
  <si>
    <t>The total indicative overall cost for the delivery and operation of the option over the planning period. This is then discounted using the discount rate to provide a NPV of the total cost.</t>
  </si>
  <si>
    <t>The total indicative social and environmental costs (both positive and negative) translated into financial terms to deliver and operate the option over the planning period.</t>
  </si>
  <si>
    <t>Company Response</t>
  </si>
  <si>
    <t xml:space="preserve">This spreadsheet provides key market information for a water company's water resource zone (WRZ). Separate spreadsheets should be provided for each WRZ and the information provided should be in line with the water resources market information guidance published by Ofwat on its website. </t>
  </si>
  <si>
    <t xml:space="preserve">The critical planning period as reported in the water resources management plan. This is the period that best highlights the pinch points in the company’s system. The duration of critical period for the supply system should be reported e.g. Dry Year Annual Average (DYAA), or Dry Year Critical Period (DYCP) (defined as week, month, etc.). Where different problems are posed by alternative critical periods – the data tables are required for all scenarios. </t>
  </si>
  <si>
    <t xml:space="preserve">The limiting factor for the WRZs supply forecast. Supply can be constrained by the amount available from the environment (hydrological / source yield constraint), the amount available via an abstraction licence (licence constraint), or the amount available as defined by a constraining asset such as a pump or pipe capacity (asset constraint). A high level summary for the WRZ is required for each limiting factor, hydrological / licence / asset identifying whether it is a key constraint or not. This summary would be aggregated to WRZ level therefore comments should focus on significant constraints within the system in the context of meeting any supply demand balance deficit.
</t>
  </si>
  <si>
    <t xml:space="preserve">Any further considerations or constraints identified, beyond those recorded in Table1, line 11 that may influence the choice of solutions for the WRZ. 
A high level summary for the WRZ is required for each of the identified additional considerations or constraints. The format should be comparable to Table 1, line 11. Where no additional constraints are identified this should be stated.
This could be used to identify treatment constraints due to water quality or environmental planning constraints, e.g. available treatment in the WRZ is for groundwater only - surface water treatment would require investment or WRZ contains a National Park.
</t>
  </si>
  <si>
    <t xml:space="preserve">Anonymised list of treatment works supplying this WRZ which have maximum design capacities greater than 10Ml/d, this should focus on the larger treatment works within the zone providing an indication of treatment processes present and where spare capacity may be readily available. This list will detail the spare capacity (average for critical planning scenario – e.g. year or week), treatment works type (e.g. surface water or groundwater), treatment type and constraints. This spare capacity will initially represent the baseline position. Any options to make use of spare capacity should be included in table 8. Progress of delivery of the option should be tracked in table 8, line 6 and the spare capacity information should be updated following successful completion of the option.  The data is required in the following format : label – spare capacity – source type/treatment type* – constraints, for example: 
Works 1 – 5Ml/d – SW3 - Could treat additional 5 Ml/d constrained by abstraction 
Works 2 – 0Ml/d – GW4 – Output constrained by pipeline capacity 
*source type/treatment type categorisation is defined in the table below using the categorisation defined in 2016-17 cost assessment information request 
</t>
  </si>
  <si>
    <t>Mardy</t>
  </si>
  <si>
    <t>There are no works above the threshold</t>
  </si>
  <si>
    <t>None</t>
  </si>
  <si>
    <t>n/a</t>
  </si>
  <si>
    <t>There are no  drought supply measures e.g. drought permits or orders stipulated in our Drought Plan for the Mardy WRZ.  Demand savings restrictions drought measure (TUBs 5% demand saving and NEUBs additional 5% demand saving assumed).</t>
  </si>
  <si>
    <t>Not commenced but we have carried out pre-feasibility studies</t>
  </si>
  <si>
    <t>Equivalent to 1 in 33 years</t>
  </si>
  <si>
    <t>We do not plan for rota cuts or standpipes. In an extremely severe drought we would consider using them but we do not have a planned frequency for this level of service.</t>
  </si>
  <si>
    <t>FutureConsultation@severntrent.co.uk</t>
  </si>
  <si>
    <t>WRMP19</t>
  </si>
  <si>
    <t>See link to map on WRMP19 webpage</t>
  </si>
  <si>
    <t>Dry Year Annual Average</t>
  </si>
  <si>
    <t>Licence</t>
  </si>
  <si>
    <t>Shelton WRZ to Mardy WRZ transfer solution adapting existing assets (Solution 1)</t>
  </si>
  <si>
    <t>Shelton WRZ to Mardy WRZ transfer solution using new assets</t>
  </si>
  <si>
    <t>Shelton WRZ to Mardy WRZ transfer solution adapting existing assets (Solution 2)</t>
  </si>
  <si>
    <t>Enhanced Metering</t>
  </si>
  <si>
    <t>BHS17</t>
  </si>
  <si>
    <t>BHS18</t>
  </si>
  <si>
    <t>GRD07</t>
  </si>
  <si>
    <t>Bulk supply</t>
  </si>
  <si>
    <t>N</t>
  </si>
  <si>
    <t>Y</t>
  </si>
  <si>
    <t>No more than 3 in 100 Temporary Use Bans</t>
  </si>
  <si>
    <t>&lt;5</t>
  </si>
  <si>
    <t xml:space="preserve">Severn Trent </t>
  </si>
  <si>
    <t>Refer to map that accompanies these tables. Mardy WRZ is another small zone in Northern Shropshire with a small area in Powys. There are no towns in this zone, only small villages.</t>
  </si>
  <si>
    <t xml:space="preserve">Home water efficiency audits </t>
  </si>
  <si>
    <t>WE001</t>
  </si>
  <si>
    <t>Retrofitting indoor water efficiency devices</t>
  </si>
  <si>
    <t>EM001</t>
  </si>
  <si>
    <t>Metering other selective</t>
  </si>
  <si>
    <t>Equivalent to 1 in 33 years - Refer to section A of WRMP</t>
  </si>
  <si>
    <t>No more than 3 in 100 non-essential use ban</t>
  </si>
  <si>
    <t>From WRMP table 1, column J</t>
  </si>
  <si>
    <t>-</t>
  </si>
  <si>
    <t>The available treatment in this WRZ is for groundwater only - surface water treatment would require investment. Refer to the water resources management plan (WRMP) that accompanies these tables for detailed information. There are no national parks in this WRZ.  To discuss case specific constraints and considerations please use the contact details provided in the cover sheet.</t>
  </si>
  <si>
    <t>Not a chosen scheme, no further work required</t>
  </si>
  <si>
    <t>We have checked the data and our processes by carrying out 1st and 2nd line assurance and 3rd line assurance by internal audit</t>
  </si>
  <si>
    <t>Table 1</t>
  </si>
  <si>
    <t>Lines 8, 9 and 15</t>
  </si>
  <si>
    <t>Minor updates to text for clarity</t>
  </si>
  <si>
    <t>Clarity of wording</t>
  </si>
  <si>
    <t>Published Final WRMP</t>
  </si>
  <si>
    <t>Tables 2 -8</t>
  </si>
  <si>
    <t>All Lines</t>
  </si>
  <si>
    <t>All data updated to align with  Final Water Resources Management plan (WRMP)</t>
  </si>
  <si>
    <t>Active Leakage Control - Supply demand balance scenario</t>
  </si>
  <si>
    <t>ALC1</t>
  </si>
  <si>
    <t>Active leakage management</t>
  </si>
  <si>
    <t>2020/21</t>
  </si>
  <si>
    <t>Active Leakage Control - National Infrustructure commision scenario</t>
  </si>
  <si>
    <t>ALC2</t>
  </si>
  <si>
    <t>Metering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</si>
</sst>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1"/>
      <color theme="1"/>
      <name val="Arial"/>
      <family val="2"/>
    </font>
    <font>
      <sz val="11"/>
      <color theme="1"/>
      <name val="Arial"/>
      <family val="2"/>
    </font>
    <font>
      <sz val="15"/>
      <color theme="0"/>
      <name val="Franklin Gothic Demi"/>
      <family val="2"/>
    </font>
    <font>
      <sz val="12"/>
      <color rgb="FF0078C9"/>
      <name val="Franklin Gothic Demi"/>
      <family val="2"/>
    </font>
    <font>
      <sz val="10"/>
      <color theme="1"/>
      <name val="Arial"/>
      <family val="2"/>
    </font>
    <font>
      <sz val="12"/>
      <color theme="1"/>
      <name val="Arial"/>
      <family val="2"/>
    </font>
    <font>
      <sz val="12"/>
      <color theme="1"/>
      <name val="Franklin Gothic Demi"/>
      <family val="2"/>
    </font>
    <font>
      <sz val="9"/>
      <color theme="1"/>
      <name val="Arial"/>
      <family val="2"/>
    </font>
    <font>
      <b/>
      <sz val="11"/>
      <color theme="1"/>
      <name val="Arial"/>
      <family val="2"/>
    </font>
    <font>
      <sz val="10"/>
      <color rgb="FF0078C9"/>
      <name val="Franklin Gothic Demi"/>
      <family val="2"/>
    </font>
    <font>
      <sz val="18"/>
      <color theme="0"/>
      <name val="Franklin Gothic Demi"/>
      <family val="2"/>
    </font>
    <font>
      <b/>
      <sz val="10"/>
      <name val="Arial"/>
      <family val="2"/>
    </font>
    <font>
      <sz val="11"/>
      <color theme="1"/>
      <name val="Franklin Gothic Demi"/>
      <family val="2"/>
    </font>
    <font>
      <sz val="11"/>
      <color theme="0"/>
      <name val="Franklin Gothic Demi"/>
      <family val="2"/>
    </font>
    <font>
      <sz val="10"/>
      <name val="Arial"/>
      <family val="2"/>
    </font>
    <font>
      <sz val="10"/>
      <name val="Franklin Gothic Demi"/>
      <family val="2"/>
    </font>
    <font>
      <sz val="10"/>
      <color rgb="FF0078D2"/>
      <name val="Franklin Gothic Demi"/>
      <family val="2"/>
    </font>
    <font>
      <sz val="9"/>
      <color rgb="FFFF0000"/>
      <name val="Arial"/>
      <family val="2"/>
    </font>
    <font>
      <sz val="11"/>
      <color rgb="FFFF0000"/>
      <name val="Arial"/>
      <family val="2"/>
    </font>
    <font>
      <sz val="9"/>
      <name val="Arial"/>
      <family val="2"/>
    </font>
    <font>
      <sz val="11"/>
      <name val="Arial"/>
      <family val="2"/>
    </font>
    <font>
      <sz val="9"/>
      <color indexed="81"/>
      <name val="Tahoma"/>
      <charset val="1"/>
    </font>
    <font>
      <b/>
      <sz val="9"/>
      <color indexed="81"/>
      <name val="Tahoma"/>
      <charset val="1"/>
    </font>
  </fonts>
  <fills count="11">
    <fill>
      <patternFill patternType="none"/>
    </fill>
    <fill>
      <patternFill patternType="gray125"/>
    </fill>
    <fill>
      <patternFill patternType="solid">
        <fgColor rgb="FF003479"/>
        <bgColor indexed="64"/>
      </patternFill>
    </fill>
    <fill>
      <patternFill patternType="solid">
        <fgColor rgb="FFE0DCD8"/>
        <bgColor indexed="64"/>
      </patternFill>
    </fill>
    <fill>
      <patternFill patternType="solid">
        <fgColor rgb="FFFCEABF"/>
        <bgColor indexed="64"/>
      </patternFill>
    </fill>
    <fill>
      <patternFill patternType="solid">
        <fgColor rgb="FF719500"/>
        <bgColor indexed="64"/>
      </patternFill>
    </fill>
    <fill>
      <patternFill patternType="solid">
        <fgColor rgb="FFF4AA00"/>
        <bgColor indexed="64"/>
      </patternFill>
    </fill>
    <fill>
      <patternFill patternType="darkGray">
        <fgColor theme="0"/>
        <bgColor rgb="FFFCEABF"/>
      </patternFill>
    </fill>
    <fill>
      <patternFill patternType="solid">
        <fgColor rgb="FFBFDDF1"/>
        <bgColor indexed="64"/>
      </patternFill>
    </fill>
    <fill>
      <patternFill patternType="solid">
        <fgColor rgb="FFD9D9D9"/>
        <bgColor indexed="64"/>
      </patternFill>
    </fill>
    <fill>
      <patternFill patternType="solid">
        <fgColor rgb="FFFFFFFF"/>
        <bgColor indexed="64"/>
      </patternFill>
    </fill>
  </fills>
  <borders count="28">
    <border>
      <left/>
      <right/>
      <top/>
      <bottom/>
      <diagonal/>
    </border>
    <border>
      <left style="medium">
        <color rgb="FF857362"/>
      </left>
      <right style="thin">
        <color rgb="FF857362"/>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thin">
        <color rgb="FF857362"/>
      </left>
      <right style="medium">
        <color rgb="FF857362"/>
      </right>
      <top style="medium">
        <color rgb="FF857362"/>
      </top>
      <bottom/>
      <diagonal/>
    </border>
    <border>
      <left style="medium">
        <color rgb="FF857362"/>
      </left>
      <right style="thin">
        <color rgb="FF857362"/>
      </right>
      <top/>
      <bottom style="medium">
        <color rgb="FF857362"/>
      </bottom>
      <diagonal/>
    </border>
    <border>
      <left style="thin">
        <color rgb="FF857362"/>
      </left>
      <right style="medium">
        <color rgb="FF857362"/>
      </right>
      <top/>
      <bottom style="medium">
        <color rgb="FF857362"/>
      </bottom>
      <diagonal/>
    </border>
    <border>
      <left style="medium">
        <color rgb="FF857362"/>
      </left>
      <right style="thin">
        <color rgb="FF857362"/>
      </right>
      <top/>
      <bottom/>
      <diagonal/>
    </border>
    <border>
      <left style="thin">
        <color rgb="FF857362"/>
      </left>
      <right style="medium">
        <color rgb="FF857362"/>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right/>
      <top style="medium">
        <color rgb="FF857362"/>
      </top>
      <bottom style="medium">
        <color rgb="FF857362"/>
      </bottom>
      <diagonal/>
    </border>
    <border>
      <left/>
      <right style="thin">
        <color rgb="FF857362"/>
      </right>
      <top style="medium">
        <color rgb="FF857362"/>
      </top>
      <bottom style="medium">
        <color rgb="FF8573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medium">
        <color rgb="FF857362"/>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857362"/>
      </left>
      <right/>
      <top style="medium">
        <color rgb="FF857362"/>
      </top>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medium">
        <color rgb="FF857362"/>
      </bottom>
      <diagonal/>
    </border>
    <border>
      <left style="medium">
        <color rgb="FF857362"/>
      </left>
      <right style="medium">
        <color rgb="FF857362"/>
      </right>
      <top/>
      <bottom style="medium">
        <color rgb="FF857362"/>
      </bottom>
      <diagonal/>
    </border>
    <border>
      <left/>
      <right style="medium">
        <color rgb="FF857362"/>
      </right>
      <top/>
      <bottom style="medium">
        <color rgb="FF857362"/>
      </bottom>
      <diagonal/>
    </border>
    <border>
      <left style="thin">
        <color rgb="FF857362"/>
      </left>
      <right style="thin">
        <color rgb="FF857362"/>
      </right>
      <top style="medium">
        <color rgb="FF857362"/>
      </top>
      <bottom style="thin">
        <color rgb="FF857362"/>
      </bottom>
      <diagonal/>
    </border>
    <border>
      <left/>
      <right style="thin">
        <color indexed="64"/>
      </right>
      <top style="thin">
        <color indexed="64"/>
      </top>
      <bottom/>
      <diagonal/>
    </border>
    <border>
      <left style="thin">
        <color rgb="FF857362"/>
      </left>
      <right style="thin">
        <color rgb="FF857362"/>
      </right>
      <top style="thin">
        <color rgb="FF857362"/>
      </top>
      <bottom style="thin">
        <color rgb="FF857362"/>
      </bottom>
      <diagonal/>
    </border>
    <border>
      <left style="thin">
        <color indexed="64"/>
      </left>
      <right style="thin">
        <color indexed="64"/>
      </right>
      <top style="medium">
        <color rgb="FF857362"/>
      </top>
      <bottom/>
      <diagonal/>
    </border>
  </borders>
  <cellStyleXfs count="3">
    <xf numFmtId="0" fontId="0" fillId="0" borderId="0"/>
    <xf numFmtId="0" fontId="1" fillId="0" borderId="0"/>
    <xf numFmtId="9" fontId="1" fillId="0" borderId="0" applyFont="0" applyFill="0" applyBorder="0" applyAlignment="0" applyProtection="0"/>
  </cellStyleXfs>
  <cellXfs count="160">
    <xf numFmtId="0" fontId="0" fillId="0" borderId="0" xfId="0"/>
    <xf numFmtId="0" fontId="2" fillId="2" borderId="0" xfId="1" applyFont="1" applyFill="1" applyBorder="1" applyAlignment="1">
      <alignment horizontal="center" vertical="center"/>
    </xf>
    <xf numFmtId="0" fontId="9" fillId="3" borderId="1" xfId="1" applyFont="1" applyFill="1" applyBorder="1" applyAlignment="1">
      <alignment vertical="center" wrapText="1"/>
    </xf>
    <xf numFmtId="0" fontId="9" fillId="3" borderId="1" xfId="1" applyFont="1" applyFill="1" applyBorder="1" applyAlignment="1">
      <alignment vertical="center"/>
    </xf>
    <xf numFmtId="0" fontId="9" fillId="3" borderId="1" xfId="1" applyFont="1" applyFill="1" applyBorder="1" applyAlignment="1">
      <alignment horizontal="center" vertical="center"/>
    </xf>
    <xf numFmtId="0" fontId="4" fillId="4" borderId="9" xfId="1" applyFont="1" applyFill="1" applyBorder="1" applyAlignment="1">
      <alignment vertical="center"/>
    </xf>
    <xf numFmtId="0" fontId="7" fillId="4" borderId="9" xfId="1" applyFont="1" applyFill="1" applyBorder="1" applyAlignment="1">
      <alignment vertical="center"/>
    </xf>
    <xf numFmtId="0" fontId="0" fillId="0" borderId="0" xfId="0" applyProtection="1">
      <protection hidden="1"/>
    </xf>
    <xf numFmtId="0" fontId="2" fillId="2" borderId="0" xfId="1" applyFont="1" applyFill="1" applyBorder="1" applyAlignment="1" applyProtection="1">
      <alignment vertical="center"/>
      <protection hidden="1"/>
    </xf>
    <xf numFmtId="0" fontId="2" fillId="2" borderId="0" xfId="1" applyFont="1" applyFill="1" applyBorder="1" applyAlignment="1" applyProtection="1">
      <alignment horizontal="center" vertical="center"/>
      <protection hidden="1"/>
    </xf>
    <xf numFmtId="0" fontId="3" fillId="3" borderId="1" xfId="1" applyFont="1" applyFill="1" applyBorder="1" applyAlignment="1" applyProtection="1">
      <alignment vertical="center"/>
      <protection hidden="1"/>
    </xf>
    <xf numFmtId="0" fontId="4" fillId="0" borderId="2" xfId="0" applyFont="1" applyBorder="1" applyAlignment="1" applyProtection="1">
      <alignment vertical="center" wrapText="1"/>
      <protection hidden="1"/>
    </xf>
    <xf numFmtId="0" fontId="0" fillId="0" borderId="0" xfId="0" applyAlignment="1" applyProtection="1">
      <alignment horizontal="center"/>
      <protection hidden="1"/>
    </xf>
    <xf numFmtId="0" fontId="5" fillId="0" borderId="0" xfId="0" applyFont="1" applyProtection="1">
      <protection hidden="1"/>
    </xf>
    <xf numFmtId="0" fontId="4" fillId="0" borderId="0" xfId="0" applyFont="1" applyProtection="1">
      <protection hidden="1"/>
    </xf>
    <xf numFmtId="0" fontId="3" fillId="3" borderId="3" xfId="1" applyFont="1" applyFill="1" applyBorder="1" applyAlignment="1" applyProtection="1">
      <alignment vertical="center" wrapText="1"/>
      <protection hidden="1"/>
    </xf>
    <xf numFmtId="0" fontId="4" fillId="4" borderId="4" xfId="1" applyFont="1" applyFill="1" applyBorder="1" applyAlignment="1" applyProtection="1">
      <alignment horizontal="left" vertical="center" wrapText="1"/>
      <protection hidden="1"/>
    </xf>
    <xf numFmtId="0" fontId="3" fillId="0" borderId="0" xfId="1" applyFont="1" applyFill="1" applyBorder="1" applyAlignment="1" applyProtection="1">
      <alignment vertical="center"/>
      <protection hidden="1"/>
    </xf>
    <xf numFmtId="0" fontId="3" fillId="3" borderId="5" xfId="1" applyFont="1" applyFill="1" applyBorder="1" applyAlignment="1" applyProtection="1">
      <alignment vertical="center" wrapText="1"/>
      <protection hidden="1"/>
    </xf>
    <xf numFmtId="0" fontId="4" fillId="4" borderId="6" xfId="1" applyFont="1" applyFill="1" applyBorder="1" applyAlignment="1" applyProtection="1">
      <alignment horizontal="left" vertical="center" wrapText="1"/>
      <protection hidden="1"/>
    </xf>
    <xf numFmtId="0" fontId="0" fillId="0" borderId="0" xfId="0" applyAlignment="1" applyProtection="1">
      <protection hidden="1"/>
    </xf>
    <xf numFmtId="0" fontId="0" fillId="0" borderId="0" xfId="0" applyFill="1" applyBorder="1" applyProtection="1">
      <protection hidden="1"/>
    </xf>
    <xf numFmtId="0" fontId="3" fillId="0" borderId="0" xfId="1" applyFont="1" applyFill="1" applyBorder="1" applyAlignment="1" applyProtection="1">
      <alignment vertical="center" wrapText="1"/>
      <protection hidden="1"/>
    </xf>
    <xf numFmtId="0" fontId="4" fillId="0" borderId="0" xfId="1" applyFont="1" applyFill="1" applyBorder="1" applyAlignment="1" applyProtection="1">
      <alignment horizontal="left" vertical="center"/>
      <protection hidden="1"/>
    </xf>
    <xf numFmtId="0" fontId="0" fillId="0" borderId="0" xfId="0" applyFill="1" applyBorder="1" applyAlignment="1" applyProtection="1">
      <protection hidden="1"/>
    </xf>
    <xf numFmtId="0" fontId="3" fillId="3" borderId="7" xfId="1" applyFont="1" applyFill="1" applyBorder="1" applyAlignment="1" applyProtection="1">
      <alignment vertical="center" wrapText="1"/>
      <protection hidden="1"/>
    </xf>
    <xf numFmtId="0" fontId="6" fillId="0" borderId="0" xfId="0" applyFont="1" applyProtection="1">
      <protection hidden="1"/>
    </xf>
    <xf numFmtId="0" fontId="4" fillId="0" borderId="0" xfId="0" applyFont="1" applyAlignment="1" applyProtection="1">
      <alignment horizontal="left"/>
      <protection hidden="1"/>
    </xf>
    <xf numFmtId="0" fontId="3" fillId="3" borderId="1" xfId="1" applyFont="1" applyFill="1" applyBorder="1" applyAlignment="1" applyProtection="1">
      <alignment vertical="center" wrapText="1"/>
      <protection hidden="1"/>
    </xf>
    <xf numFmtId="0" fontId="4" fillId="4" borderId="2" xfId="1" applyFont="1" applyFill="1" applyBorder="1" applyAlignment="1" applyProtection="1">
      <alignment horizontal="left" vertical="center" wrapText="1"/>
      <protection hidden="1"/>
    </xf>
    <xf numFmtId="0" fontId="8" fillId="0" borderId="0" xfId="0" applyFont="1" applyAlignment="1" applyProtection="1">
      <alignment horizontal="right"/>
      <protection hidden="1"/>
    </xf>
    <xf numFmtId="0" fontId="7" fillId="4" borderId="2" xfId="1" applyFont="1" applyFill="1" applyBorder="1" applyAlignment="1" applyProtection="1">
      <alignment vertical="center"/>
      <protection hidden="1"/>
    </xf>
    <xf numFmtId="0" fontId="10" fillId="2" borderId="0" xfId="1" applyFont="1" applyFill="1" applyBorder="1" applyAlignment="1" applyProtection="1">
      <alignment horizontal="center" vertical="center"/>
      <protection hidden="1"/>
    </xf>
    <xf numFmtId="0" fontId="10" fillId="2" borderId="0" xfId="1" applyFont="1" applyFill="1" applyBorder="1" applyAlignment="1" applyProtection="1">
      <alignment vertical="center"/>
      <protection hidden="1"/>
    </xf>
    <xf numFmtId="0" fontId="0" fillId="0" borderId="0" xfId="0" applyFont="1" applyProtection="1">
      <protection hidden="1"/>
    </xf>
    <xf numFmtId="0" fontId="0" fillId="0" borderId="0" xfId="0" applyFont="1" applyBorder="1" applyProtection="1">
      <protection hidden="1"/>
    </xf>
    <xf numFmtId="0" fontId="0" fillId="0" borderId="0" xfId="0" applyFont="1" applyAlignment="1" applyProtection="1">
      <alignment wrapText="1"/>
      <protection hidden="1"/>
    </xf>
    <xf numFmtId="0" fontId="0" fillId="0" borderId="0" xfId="0" applyFont="1" applyBorder="1" applyAlignment="1" applyProtection="1">
      <alignment wrapText="1"/>
      <protection hidden="1"/>
    </xf>
    <xf numFmtId="0" fontId="0" fillId="0" borderId="0" xfId="0" applyFont="1" applyAlignment="1" applyProtection="1">
      <alignment horizontal="left" wrapText="1"/>
      <protection hidden="1"/>
    </xf>
    <xf numFmtId="0" fontId="11" fillId="0" borderId="0" xfId="1" applyFont="1" applyFill="1" applyBorder="1" applyAlignment="1" applyProtection="1">
      <alignment horizontal="left" vertical="center"/>
      <protection hidden="1"/>
    </xf>
    <xf numFmtId="0" fontId="12" fillId="0" borderId="0" xfId="0" applyFont="1" applyAlignment="1" applyProtection="1">
      <alignment wrapText="1"/>
      <protection hidden="1"/>
    </xf>
    <xf numFmtId="0" fontId="9" fillId="3" borderId="1" xfId="1" applyFont="1" applyFill="1" applyBorder="1" applyAlignment="1" applyProtection="1">
      <alignment vertical="center"/>
      <protection hidden="1"/>
    </xf>
    <xf numFmtId="0" fontId="9" fillId="3" borderId="1" xfId="1" applyFont="1" applyFill="1" applyBorder="1" applyAlignment="1" applyProtection="1">
      <alignment horizontal="center" vertical="center"/>
      <protection hidden="1"/>
    </xf>
    <xf numFmtId="0" fontId="9" fillId="3" borderId="10" xfId="1" applyFont="1" applyFill="1" applyBorder="1" applyAlignment="1" applyProtection="1">
      <alignment vertical="center"/>
      <protection hidden="1"/>
    </xf>
    <xf numFmtId="0" fontId="9" fillId="3" borderId="21" xfId="1" applyFont="1" applyFill="1" applyBorder="1" applyAlignment="1" applyProtection="1">
      <alignment horizontal="center" vertical="center"/>
      <protection hidden="1"/>
    </xf>
    <xf numFmtId="0" fontId="9" fillId="0" borderId="0" xfId="1" applyFont="1" applyFill="1" applyBorder="1" applyAlignment="1" applyProtection="1">
      <alignment vertical="center"/>
      <protection hidden="1"/>
    </xf>
    <xf numFmtId="0" fontId="4" fillId="0" borderId="9" xfId="1" applyFont="1" applyBorder="1" applyAlignment="1" applyProtection="1">
      <alignment horizontal="center" vertical="center" wrapText="1"/>
      <protection hidden="1"/>
    </xf>
    <xf numFmtId="0" fontId="4" fillId="0" borderId="9" xfId="1" applyFont="1" applyBorder="1" applyAlignment="1" applyProtection="1">
      <alignment horizontal="left" vertical="center" wrapText="1" readingOrder="1"/>
      <protection hidden="1"/>
    </xf>
    <xf numFmtId="0" fontId="4" fillId="0" borderId="13" xfId="1" applyFont="1" applyBorder="1" applyAlignment="1" applyProtection="1">
      <alignment vertical="center" wrapText="1"/>
      <protection hidden="1"/>
    </xf>
    <xf numFmtId="0" fontId="4" fillId="0" borderId="0" xfId="1" applyFont="1" applyBorder="1" applyAlignment="1" applyProtection="1">
      <alignment horizontal="center" vertical="center" wrapText="1"/>
      <protection hidden="1"/>
    </xf>
    <xf numFmtId="0" fontId="4" fillId="0" borderId="13" xfId="1" applyFont="1" applyBorder="1" applyAlignment="1" applyProtection="1">
      <alignment horizontal="left" vertical="center" wrapText="1" readingOrder="1"/>
      <protection hidden="1"/>
    </xf>
    <xf numFmtId="0" fontId="4" fillId="0" borderId="13" xfId="0" applyFont="1" applyBorder="1" applyAlignment="1" applyProtection="1">
      <alignment vertical="center" wrapText="1"/>
      <protection hidden="1"/>
    </xf>
    <xf numFmtId="0" fontId="0" fillId="0" borderId="0" xfId="0" applyFont="1" applyAlignment="1" applyProtection="1">
      <alignment horizontal="left"/>
      <protection hidden="1"/>
    </xf>
    <xf numFmtId="0" fontId="8" fillId="0" borderId="0" xfId="0" applyFont="1" applyProtection="1">
      <protection hidden="1"/>
    </xf>
    <xf numFmtId="0" fontId="0" fillId="4" borderId="0" xfId="0" applyFont="1" applyFill="1" applyProtection="1">
      <protection hidden="1"/>
    </xf>
    <xf numFmtId="0" fontId="0" fillId="8" borderId="0" xfId="0" applyFont="1" applyFill="1" applyProtection="1">
      <protection hidden="1"/>
    </xf>
    <xf numFmtId="0" fontId="9" fillId="3" borderId="0" xfId="0" applyFont="1" applyFill="1" applyBorder="1" applyAlignment="1" applyProtection="1">
      <alignment horizontal="left" vertical="top"/>
      <protection hidden="1"/>
    </xf>
    <xf numFmtId="0" fontId="9" fillId="0" borderId="0" xfId="0" applyFont="1" applyFill="1" applyBorder="1" applyAlignment="1" applyProtection="1">
      <protection hidden="1"/>
    </xf>
    <xf numFmtId="0" fontId="9" fillId="0" borderId="0" xfId="0" applyFont="1" applyFill="1" applyBorder="1" applyAlignment="1" applyProtection="1">
      <alignment horizontal="left"/>
      <protection hidden="1"/>
    </xf>
    <xf numFmtId="0" fontId="4" fillId="0" borderId="0" xfId="0" applyFont="1" applyBorder="1" applyProtection="1">
      <protection hidden="1"/>
    </xf>
    <xf numFmtId="0" fontId="4" fillId="0" borderId="0" xfId="0" applyFont="1" applyBorder="1" applyAlignment="1" applyProtection="1">
      <alignment horizontal="left"/>
      <protection hidden="1"/>
    </xf>
    <xf numFmtId="0" fontId="4" fillId="0" borderId="9" xfId="0" applyFont="1" applyBorder="1" applyProtection="1">
      <protection hidden="1"/>
    </xf>
    <xf numFmtId="0" fontId="4" fillId="0" borderId="0" xfId="0" applyFont="1" applyBorder="1" applyAlignment="1" applyProtection="1">
      <alignment horizontal="left" vertical="top"/>
      <protection hidden="1"/>
    </xf>
    <xf numFmtId="0" fontId="4" fillId="0" borderId="0" xfId="0" applyFont="1" applyBorder="1" applyAlignment="1" applyProtection="1">
      <protection hidden="1"/>
    </xf>
    <xf numFmtId="0" fontId="4" fillId="0" borderId="9" xfId="0" applyFont="1" applyBorder="1" applyAlignment="1" applyProtection="1">
      <alignment horizontal="center" vertical="center"/>
      <protection hidden="1"/>
    </xf>
    <xf numFmtId="0" fontId="4" fillId="0" borderId="0" xfId="1" applyFont="1" applyBorder="1" applyAlignment="1" applyProtection="1">
      <alignment horizontal="left" vertical="center" wrapText="1"/>
      <protection hidden="1"/>
    </xf>
    <xf numFmtId="0" fontId="4" fillId="0" borderId="0" xfId="0" applyFont="1" applyBorder="1" applyAlignment="1" applyProtection="1">
      <alignment vertical="justify" wrapText="1"/>
      <protection hidden="1"/>
    </xf>
    <xf numFmtId="0" fontId="4" fillId="0" borderId="0" xfId="0" applyFont="1" applyBorder="1" applyAlignment="1" applyProtection="1">
      <alignment vertical="top" wrapText="1"/>
      <protection hidden="1"/>
    </xf>
    <xf numFmtId="0" fontId="4" fillId="0" borderId="0" xfId="0" applyFont="1" applyBorder="1" applyAlignment="1" applyProtection="1">
      <alignment horizontal="left" vertical="center" wrapText="1"/>
      <protection hidden="1"/>
    </xf>
    <xf numFmtId="0" fontId="16" fillId="9" borderId="21" xfId="0" applyFont="1" applyFill="1" applyBorder="1" applyAlignment="1" applyProtection="1">
      <alignment horizontal="center" vertical="center" wrapText="1"/>
      <protection hidden="1"/>
    </xf>
    <xf numFmtId="0" fontId="16" fillId="9" borderId="20" xfId="0" applyFont="1" applyFill="1" applyBorder="1" applyAlignment="1" applyProtection="1">
      <alignment horizontal="center" vertical="center" wrapText="1"/>
      <protection hidden="1"/>
    </xf>
    <xf numFmtId="0" fontId="4" fillId="10" borderId="22" xfId="0" applyFont="1" applyFill="1" applyBorder="1" applyAlignment="1" applyProtection="1">
      <alignment vertical="center" wrapText="1"/>
      <protection hidden="1"/>
    </xf>
    <xf numFmtId="0" fontId="4" fillId="10" borderId="23" xfId="0" applyFont="1" applyFill="1" applyBorder="1" applyAlignment="1" applyProtection="1">
      <alignment vertical="center" wrapText="1"/>
      <protection hidden="1"/>
    </xf>
    <xf numFmtId="0" fontId="4" fillId="0" borderId="0" xfId="0" applyFont="1" applyAlignment="1" applyProtection="1">
      <alignment wrapText="1"/>
      <protection hidden="1"/>
    </xf>
    <xf numFmtId="0" fontId="0" fillId="0" borderId="0" xfId="0" applyFont="1" applyFill="1" applyAlignment="1" applyProtection="1">
      <alignment wrapText="1"/>
      <protection hidden="1"/>
    </xf>
    <xf numFmtId="0" fontId="0" fillId="0" borderId="24" xfId="0" applyBorder="1" applyAlignment="1" applyProtection="1">
      <alignment horizontal="center" vertical="center"/>
      <protection hidden="1"/>
    </xf>
    <xf numFmtId="0" fontId="4" fillId="0" borderId="25" xfId="1" applyFont="1" applyBorder="1" applyAlignment="1" applyProtection="1">
      <alignment vertical="center" wrapText="1"/>
      <protection hidden="1"/>
    </xf>
    <xf numFmtId="0" fontId="4" fillId="0" borderId="14" xfId="1" applyFont="1" applyBorder="1" applyAlignment="1" applyProtection="1">
      <alignment horizontal="center" vertical="center" wrapText="1"/>
      <protection hidden="1"/>
    </xf>
    <xf numFmtId="0" fontId="0" fillId="0" borderId="0" xfId="0" applyFont="1" applyBorder="1" applyAlignment="1" applyProtection="1">
      <alignment horizontal="center" vertical="center" wrapText="1"/>
      <protection hidden="1"/>
    </xf>
    <xf numFmtId="0" fontId="7" fillId="7" borderId="15" xfId="1" applyFont="1" applyFill="1" applyBorder="1" applyAlignment="1" applyProtection="1">
      <alignment vertical="center"/>
      <protection hidden="1"/>
    </xf>
    <xf numFmtId="0" fontId="7" fillId="7" borderId="16" xfId="1" applyFont="1" applyFill="1" applyBorder="1" applyAlignment="1" applyProtection="1">
      <alignment vertical="center"/>
      <protection hidden="1"/>
    </xf>
    <xf numFmtId="0" fontId="0" fillId="0" borderId="26" xfId="0" applyBorder="1" applyAlignment="1" applyProtection="1">
      <alignment horizontal="center" vertical="center"/>
      <protection hidden="1"/>
    </xf>
    <xf numFmtId="0" fontId="14" fillId="0" borderId="18" xfId="0" applyFont="1" applyFill="1" applyBorder="1" applyAlignment="1" applyProtection="1">
      <alignment vertical="center" wrapText="1"/>
      <protection hidden="1"/>
    </xf>
    <xf numFmtId="0" fontId="14" fillId="0" borderId="9" xfId="0" applyFont="1" applyFill="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7" fillId="7" borderId="9" xfId="1" applyFont="1" applyFill="1" applyBorder="1" applyAlignment="1" applyProtection="1">
      <alignment vertical="center"/>
      <protection hidden="1"/>
    </xf>
    <xf numFmtId="0" fontId="15" fillId="0" borderId="9" xfId="1" applyFont="1" applyFill="1" applyBorder="1" applyAlignment="1" applyProtection="1">
      <alignment vertical="center"/>
      <protection hidden="1"/>
    </xf>
    <xf numFmtId="0" fontId="0" fillId="0" borderId="0" xfId="0" applyFont="1" applyFill="1" applyBorder="1" applyAlignment="1" applyProtection="1">
      <alignment horizontal="center" wrapText="1"/>
      <protection hidden="1"/>
    </xf>
    <xf numFmtId="0" fontId="9" fillId="3" borderId="3" xfId="1" applyFont="1" applyFill="1" applyBorder="1" applyAlignment="1" applyProtection="1">
      <alignment vertical="center"/>
      <protection hidden="1"/>
    </xf>
    <xf numFmtId="0" fontId="0" fillId="0" borderId="9" xfId="0" applyBorder="1" applyAlignment="1" applyProtection="1">
      <alignment horizontal="center" vertical="center"/>
      <protection hidden="1"/>
    </xf>
    <xf numFmtId="0" fontId="4" fillId="0" borderId="14" xfId="1" applyFont="1" applyBorder="1" applyAlignment="1" applyProtection="1">
      <alignment vertical="center" wrapText="1"/>
      <protection hidden="1"/>
    </xf>
    <xf numFmtId="0" fontId="4" fillId="0" borderId="27" xfId="1" applyFont="1" applyBorder="1" applyAlignment="1" applyProtection="1">
      <alignment horizontal="center" vertical="center" wrapText="1"/>
      <protection hidden="1"/>
    </xf>
    <xf numFmtId="0" fontId="4" fillId="0" borderId="9" xfId="1" applyFont="1" applyBorder="1" applyAlignment="1" applyProtection="1">
      <alignment vertical="center" wrapText="1"/>
      <protection hidden="1"/>
    </xf>
    <xf numFmtId="0" fontId="7" fillId="4" borderId="14" xfId="1" applyFont="1" applyFill="1" applyBorder="1" applyAlignment="1" applyProtection="1">
      <alignment vertical="center"/>
      <protection hidden="1"/>
    </xf>
    <xf numFmtId="0" fontId="3" fillId="3" borderId="10" xfId="1" applyFont="1" applyFill="1" applyBorder="1" applyAlignment="1" applyProtection="1">
      <alignment horizontal="left" vertical="center"/>
      <protection hidden="1"/>
    </xf>
    <xf numFmtId="0" fontId="4" fillId="0" borderId="0" xfId="1" applyFont="1" applyBorder="1" applyAlignment="1" applyProtection="1">
      <alignment vertical="center" wrapText="1"/>
      <protection hidden="1"/>
    </xf>
    <xf numFmtId="0" fontId="7" fillId="4" borderId="0" xfId="1" applyFont="1" applyFill="1" applyBorder="1" applyAlignment="1" applyProtection="1">
      <alignment vertical="center"/>
      <protection hidden="1"/>
    </xf>
    <xf numFmtId="0" fontId="7" fillId="7" borderId="0" xfId="1" applyFont="1" applyFill="1" applyBorder="1" applyAlignment="1" applyProtection="1">
      <alignment vertical="center"/>
      <protection hidden="1"/>
    </xf>
    <xf numFmtId="0" fontId="5" fillId="0" borderId="0" xfId="0" applyFont="1" applyAlignment="1" applyProtection="1">
      <alignment horizontal="left" vertical="center"/>
      <protection hidden="1"/>
    </xf>
    <xf numFmtId="0" fontId="0" fillId="0" borderId="0" xfId="0" applyAlignment="1" applyProtection="1">
      <alignment wrapText="1"/>
      <protection hidden="1"/>
    </xf>
    <xf numFmtId="0" fontId="9" fillId="3" borderId="9" xfId="1" applyFont="1" applyFill="1" applyBorder="1" applyAlignment="1" applyProtection="1">
      <alignment vertical="center"/>
      <protection hidden="1"/>
    </xf>
    <xf numFmtId="0" fontId="9" fillId="3" borderId="12" xfId="1" applyFont="1" applyFill="1" applyBorder="1" applyAlignment="1" applyProtection="1">
      <alignment vertical="center"/>
      <protection hidden="1"/>
    </xf>
    <xf numFmtId="0" fontId="7" fillId="4" borderId="9" xfId="1" applyFont="1" applyFill="1" applyBorder="1" applyAlignment="1" applyProtection="1">
      <alignment vertical="center"/>
      <protection hidden="1"/>
    </xf>
    <xf numFmtId="164" fontId="17" fillId="4" borderId="14" xfId="1" applyNumberFormat="1" applyFont="1" applyFill="1" applyBorder="1" applyAlignment="1" applyProtection="1">
      <alignment vertical="center"/>
      <protection hidden="1"/>
    </xf>
    <xf numFmtId="0" fontId="18" fillId="0" borderId="0" xfId="0" applyFont="1" applyProtection="1">
      <protection hidden="1"/>
    </xf>
    <xf numFmtId="0" fontId="14" fillId="4" borderId="4" xfId="1" applyFont="1" applyFill="1" applyBorder="1" applyAlignment="1" applyProtection="1">
      <alignment horizontal="left" vertical="center" wrapText="1"/>
      <protection hidden="1"/>
    </xf>
    <xf numFmtId="17" fontId="14" fillId="4" borderId="8" xfId="1" applyNumberFormat="1" applyFont="1" applyFill="1" applyBorder="1" applyAlignment="1" applyProtection="1">
      <alignment horizontal="left" vertical="center" wrapText="1"/>
      <protection hidden="1"/>
    </xf>
    <xf numFmtId="17" fontId="14" fillId="4" borderId="6" xfId="1" applyNumberFormat="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wrapText="1"/>
      <protection hidden="1"/>
    </xf>
    <xf numFmtId="0" fontId="14" fillId="4" borderId="6" xfId="1" applyFont="1" applyFill="1" applyBorder="1" applyAlignment="1" applyProtection="1">
      <alignment horizontal="left" vertical="center" wrapText="1"/>
      <protection hidden="1"/>
    </xf>
    <xf numFmtId="0" fontId="19" fillId="4" borderId="9" xfId="1" applyFont="1" applyFill="1" applyBorder="1" applyAlignment="1" applyProtection="1">
      <alignment horizontal="center" vertical="center"/>
      <protection hidden="1"/>
    </xf>
    <xf numFmtId="9" fontId="19" fillId="4" borderId="9" xfId="2" applyFont="1" applyFill="1" applyBorder="1" applyAlignment="1" applyProtection="1">
      <alignment horizontal="center" vertical="center"/>
      <protection hidden="1"/>
    </xf>
    <xf numFmtId="2" fontId="19" fillId="4" borderId="9" xfId="1" applyNumberFormat="1" applyFont="1" applyFill="1" applyBorder="1" applyAlignment="1" applyProtection="1">
      <alignment horizontal="center" vertical="center"/>
      <protection hidden="1"/>
    </xf>
    <xf numFmtId="0" fontId="20" fillId="0" borderId="0" xfId="0" applyFont="1" applyProtection="1">
      <protection hidden="1"/>
    </xf>
    <xf numFmtId="2" fontId="19" fillId="4" borderId="14" xfId="1" applyNumberFormat="1" applyFont="1" applyFill="1" applyBorder="1" applyAlignment="1" applyProtection="1">
      <alignment vertical="center"/>
      <protection hidden="1"/>
    </xf>
    <xf numFmtId="2" fontId="19" fillId="4" borderId="9" xfId="1" applyNumberFormat="1" applyFont="1" applyFill="1" applyBorder="1" applyAlignment="1" applyProtection="1">
      <alignment vertical="center"/>
      <protection hidden="1"/>
    </xf>
    <xf numFmtId="0" fontId="19" fillId="4" borderId="14" xfId="1" applyFont="1" applyFill="1" applyBorder="1" applyAlignment="1" applyProtection="1">
      <alignment vertical="center"/>
      <protection hidden="1"/>
    </xf>
    <xf numFmtId="164" fontId="19" fillId="4" borderId="14" xfId="1" applyNumberFormat="1" applyFont="1" applyFill="1" applyBorder="1" applyAlignment="1" applyProtection="1">
      <alignment vertical="center"/>
      <protection hidden="1"/>
    </xf>
    <xf numFmtId="9" fontId="19" fillId="4" borderId="14" xfId="1" applyNumberFormat="1" applyFont="1" applyFill="1" applyBorder="1" applyAlignment="1" applyProtection="1">
      <alignment vertical="center"/>
      <protection hidden="1"/>
    </xf>
    <xf numFmtId="9" fontId="19" fillId="4" borderId="9" xfId="1" applyNumberFormat="1" applyFont="1" applyFill="1" applyBorder="1" applyAlignment="1" applyProtection="1">
      <alignment vertical="center"/>
      <protection hidden="1"/>
    </xf>
    <xf numFmtId="1" fontId="19" fillId="4" borderId="14" xfId="1" applyNumberFormat="1" applyFont="1" applyFill="1" applyBorder="1" applyAlignment="1" applyProtection="1">
      <alignment vertical="center" wrapText="1"/>
      <protection hidden="1"/>
    </xf>
    <xf numFmtId="164" fontId="19" fillId="4" borderId="14" xfId="1" applyNumberFormat="1" applyFont="1" applyFill="1" applyBorder="1" applyAlignment="1" applyProtection="1">
      <alignment vertical="center" wrapText="1"/>
      <protection hidden="1"/>
    </xf>
    <xf numFmtId="2" fontId="19" fillId="4" borderId="14" xfId="1" applyNumberFormat="1" applyFont="1" applyFill="1" applyBorder="1" applyAlignment="1" applyProtection="1">
      <alignment vertical="center" wrapText="1"/>
      <protection hidden="1"/>
    </xf>
    <xf numFmtId="14" fontId="4" fillId="4" borderId="9" xfId="1" applyNumberFormat="1" applyFont="1" applyFill="1" applyBorder="1" applyAlignment="1" applyProtection="1">
      <alignment vertical="center"/>
      <protection hidden="1"/>
    </xf>
    <xf numFmtId="0" fontId="4" fillId="4" borderId="9" xfId="1" applyFont="1" applyFill="1" applyBorder="1" applyAlignment="1" applyProtection="1">
      <alignment vertical="center"/>
      <protection hidden="1"/>
    </xf>
    <xf numFmtId="0" fontId="7" fillId="4" borderId="14" xfId="1" applyFont="1" applyFill="1" applyBorder="1" applyAlignment="1" applyProtection="1">
      <alignment vertical="center" wrapText="1"/>
      <protection hidden="1"/>
    </xf>
    <xf numFmtId="0" fontId="19" fillId="4" borderId="14" xfId="1" applyFont="1" applyFill="1" applyBorder="1" applyAlignment="1" applyProtection="1">
      <alignment vertical="center" wrapText="1"/>
      <protection hidden="1"/>
    </xf>
    <xf numFmtId="164" fontId="7" fillId="4" borderId="14" xfId="1" applyNumberFormat="1" applyFont="1" applyFill="1" applyBorder="1" applyAlignment="1" applyProtection="1">
      <alignment vertical="center"/>
      <protection hidden="1"/>
    </xf>
    <xf numFmtId="2" fontId="7" fillId="4" borderId="14" xfId="1" applyNumberFormat="1" applyFont="1" applyFill="1" applyBorder="1" applyAlignment="1" applyProtection="1">
      <alignment vertical="center"/>
      <protection hidden="1"/>
    </xf>
    <xf numFmtId="0" fontId="2" fillId="2" borderId="0" xfId="1" applyFont="1" applyFill="1" applyBorder="1" applyAlignment="1">
      <alignment horizontal="left" vertical="center"/>
    </xf>
    <xf numFmtId="0" fontId="4" fillId="0" borderId="9" xfId="0" applyFont="1" applyBorder="1" applyAlignment="1" applyProtection="1">
      <alignment horizontal="left" vertical="center" wrapText="1"/>
      <protection hidden="1"/>
    </xf>
    <xf numFmtId="0" fontId="4" fillId="0" borderId="13" xfId="1" applyFont="1" applyBorder="1" applyAlignment="1" applyProtection="1">
      <alignment horizontal="left" vertical="center" wrapText="1"/>
      <protection hidden="1"/>
    </xf>
    <xf numFmtId="0" fontId="4" fillId="0" borderId="17" xfId="1" applyFont="1" applyBorder="1" applyAlignment="1" applyProtection="1">
      <alignment horizontal="left" vertical="center" wrapText="1"/>
      <protection hidden="1"/>
    </xf>
    <xf numFmtId="0" fontId="4" fillId="0" borderId="18" xfId="1" applyFont="1" applyBorder="1" applyAlignment="1" applyProtection="1">
      <alignment horizontal="left" vertical="center" wrapText="1"/>
      <protection hidden="1"/>
    </xf>
    <xf numFmtId="0" fontId="3" fillId="3" borderId="10" xfId="1" applyFont="1" applyFill="1" applyBorder="1" applyAlignment="1" applyProtection="1">
      <alignment horizontal="left" vertical="center"/>
      <protection hidden="1"/>
    </xf>
    <xf numFmtId="0" fontId="3" fillId="3" borderId="11" xfId="1" applyFont="1" applyFill="1" applyBorder="1" applyAlignment="1" applyProtection="1">
      <alignment horizontal="left" vertical="center"/>
      <protection hidden="1"/>
    </xf>
    <xf numFmtId="0" fontId="11" fillId="0" borderId="9" xfId="1" applyFont="1" applyFill="1" applyBorder="1" applyAlignment="1" applyProtection="1">
      <alignment horizontal="left" vertical="center"/>
      <protection hidden="1"/>
    </xf>
    <xf numFmtId="0" fontId="9" fillId="3" borderId="19" xfId="1" applyFont="1" applyFill="1" applyBorder="1" applyAlignment="1" applyProtection="1">
      <alignment horizontal="left" vertical="center"/>
      <protection hidden="1"/>
    </xf>
    <xf numFmtId="0" fontId="9" fillId="3" borderId="12" xfId="1" applyFont="1" applyFill="1" applyBorder="1" applyAlignment="1" applyProtection="1">
      <alignment horizontal="left" vertical="center"/>
      <protection hidden="1"/>
    </xf>
    <xf numFmtId="0" fontId="9" fillId="3" borderId="13" xfId="0" applyFont="1" applyFill="1" applyBorder="1" applyAlignment="1" applyProtection="1">
      <alignment horizontal="left" vertical="top"/>
      <protection hidden="1"/>
    </xf>
    <xf numFmtId="0" fontId="9" fillId="3" borderId="17" xfId="0" applyFont="1" applyFill="1" applyBorder="1" applyAlignment="1" applyProtection="1">
      <alignment horizontal="left" vertical="top"/>
      <protection hidden="1"/>
    </xf>
    <xf numFmtId="0" fontId="9" fillId="3" borderId="18" xfId="0" applyFont="1" applyFill="1" applyBorder="1" applyAlignment="1" applyProtection="1">
      <alignment horizontal="left" vertical="top"/>
      <protection hidden="1"/>
    </xf>
    <xf numFmtId="0" fontId="4" fillId="0" borderId="9" xfId="0" applyFont="1" applyBorder="1" applyAlignment="1" applyProtection="1">
      <alignment horizontal="left" vertical="top"/>
      <protection hidden="1"/>
    </xf>
    <xf numFmtId="0" fontId="4" fillId="0" borderId="9" xfId="1" applyFont="1" applyBorder="1" applyAlignment="1" applyProtection="1">
      <alignment horizontal="left" vertical="center" wrapText="1"/>
      <protection hidden="1"/>
    </xf>
    <xf numFmtId="0" fontId="4" fillId="0" borderId="9" xfId="1" applyFont="1" applyBorder="1" applyAlignment="1" applyProtection="1">
      <alignment vertical="center" wrapText="1"/>
      <protection hidden="1"/>
    </xf>
    <xf numFmtId="0" fontId="4" fillId="0" borderId="9" xfId="0" applyFont="1" applyBorder="1" applyAlignment="1" applyProtection="1">
      <alignment wrapText="1"/>
      <protection hidden="1"/>
    </xf>
    <xf numFmtId="0" fontId="13" fillId="6" borderId="0" xfId="0" applyFont="1" applyFill="1" applyBorder="1" applyAlignment="1" applyProtection="1">
      <alignment horizontal="left" vertical="top" wrapText="1"/>
      <protection hidden="1"/>
    </xf>
    <xf numFmtId="0" fontId="9" fillId="3" borderId="13" xfId="0" applyFont="1" applyFill="1" applyBorder="1" applyAlignment="1" applyProtection="1">
      <alignment horizontal="left"/>
      <protection hidden="1"/>
    </xf>
    <xf numFmtId="0" fontId="9" fillId="3" borderId="17" xfId="0" applyFont="1" applyFill="1" applyBorder="1" applyAlignment="1" applyProtection="1">
      <alignment horizontal="left"/>
      <protection hidden="1"/>
    </xf>
    <xf numFmtId="0" fontId="9" fillId="3" borderId="18" xfId="0" applyFont="1" applyFill="1" applyBorder="1" applyAlignment="1" applyProtection="1">
      <alignment horizontal="left"/>
      <protection hidden="1"/>
    </xf>
    <xf numFmtId="0" fontId="15" fillId="0" borderId="9" xfId="1" applyFont="1" applyFill="1" applyBorder="1" applyAlignment="1" applyProtection="1">
      <alignment horizontal="center" vertical="center"/>
      <protection hidden="1"/>
    </xf>
    <xf numFmtId="0" fontId="11" fillId="0" borderId="10" xfId="1" applyFont="1" applyFill="1" applyBorder="1" applyAlignment="1" applyProtection="1">
      <alignment horizontal="left" vertical="center"/>
      <protection hidden="1"/>
    </xf>
    <xf numFmtId="0" fontId="11" fillId="0" borderId="11" xfId="1" applyFont="1" applyFill="1" applyBorder="1" applyAlignment="1" applyProtection="1">
      <alignment horizontal="left" vertical="center"/>
      <protection hidden="1"/>
    </xf>
    <xf numFmtId="0" fontId="11" fillId="0" borderId="12" xfId="1" applyFont="1" applyFill="1" applyBorder="1" applyAlignment="1" applyProtection="1">
      <alignment horizontal="left" vertical="center"/>
      <protection hidden="1"/>
    </xf>
    <xf numFmtId="0" fontId="3" fillId="3" borderId="20" xfId="1" applyFont="1" applyFill="1" applyBorder="1" applyAlignment="1" applyProtection="1">
      <alignment horizontal="left" vertical="center"/>
      <protection hidden="1"/>
    </xf>
    <xf numFmtId="0" fontId="13" fillId="5" borderId="0" xfId="0" applyFont="1" applyFill="1" applyBorder="1" applyAlignment="1" applyProtection="1">
      <alignment horizontal="left" vertical="top" wrapText="1"/>
      <protection hidden="1"/>
    </xf>
    <xf numFmtId="0" fontId="2" fillId="2" borderId="0" xfId="1" applyFont="1" applyFill="1" applyBorder="1" applyAlignment="1" applyProtection="1">
      <alignment horizontal="left"/>
      <protection hidden="1"/>
    </xf>
    <xf numFmtId="0" fontId="3" fillId="3" borderId="10" xfId="1" applyFont="1" applyFill="1" applyBorder="1" applyAlignment="1" applyProtection="1">
      <alignment horizontal="left"/>
      <protection hidden="1"/>
    </xf>
    <xf numFmtId="0" fontId="3" fillId="3" borderId="20" xfId="1" applyFont="1" applyFill="1" applyBorder="1" applyAlignment="1" applyProtection="1">
      <alignment horizontal="left"/>
      <protection hidden="1"/>
    </xf>
    <xf numFmtId="0" fontId="2" fillId="2" borderId="0" xfId="1" applyFont="1" applyFill="1" applyBorder="1" applyAlignment="1" applyProtection="1">
      <alignment horizontal="left" vertical="center"/>
      <protection hidden="1"/>
    </xf>
  </cellXfs>
  <cellStyles count="3">
    <cellStyle name="Normal" xfId="0" builtinId="0"/>
    <cellStyle name="Normal 3" xfId="1"/>
    <cellStyle name="Percent" xfId="2" builtinId="5"/>
  </cellStyles>
  <dxfs count="0"/>
  <tableStyles count="0" defaultTableStyle="TableStyleMedium2" defaultPivotStyle="PivotStyleLight16"/>
  <colors>
    <mruColors>
      <color rgb="FF0078C9"/>
      <color rgb="FFE0DCD8"/>
      <color rgb="FFBFDDF1"/>
      <color rgb="FFFCEABF"/>
      <color rgb="FF8573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304799</xdr:colOff>
      <xdr:row>5</xdr:row>
      <xdr:rowOff>16933</xdr:rowOff>
    </xdr:from>
    <xdr:to>
      <xdr:col>4</xdr:col>
      <xdr:colOff>3576918</xdr:colOff>
      <xdr:row>15</xdr:row>
      <xdr:rowOff>0</xdr:rowOff>
    </xdr:to>
    <xdr:sp macro="" textlink="">
      <xdr:nvSpPr>
        <xdr:cNvPr id="2" name="Rectangle 1"/>
        <xdr:cNvSpPr/>
      </xdr:nvSpPr>
      <xdr:spPr>
        <a:xfrm>
          <a:off x="8641079" y="1632373"/>
          <a:ext cx="3584539" cy="291676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17928</xdr:colOff>
      <xdr:row>17</xdr:row>
      <xdr:rowOff>62750</xdr:rowOff>
    </xdr:from>
    <xdr:to>
      <xdr:col>3</xdr:col>
      <xdr:colOff>224117</xdr:colOff>
      <xdr:row>47</xdr:row>
      <xdr:rowOff>43542</xdr:rowOff>
    </xdr:to>
    <xdr:sp macro="" textlink="">
      <xdr:nvSpPr>
        <xdr:cNvPr id="3" name="TextBox 2"/>
        <xdr:cNvSpPr txBox="1"/>
      </xdr:nvSpPr>
      <xdr:spPr>
        <a:xfrm>
          <a:off x="148557" y="4819807"/>
          <a:ext cx="8414017" cy="52168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1: Key market information </a:t>
          </a:r>
          <a:r>
            <a:rPr lang="en-GB" sz="1000">
              <a:solidFill>
                <a:schemeClr val="dk1"/>
              </a:solidFill>
              <a:effectLst/>
              <a:latin typeface="Arial" panose="020B0604020202020204" pitchFamily="34" charset="0"/>
              <a:ea typeface="+mn-ea"/>
              <a:cs typeface="Arial" panose="020B0604020202020204" pitchFamily="34" charset="0"/>
            </a:rPr>
            <a:t>- A high level summary of information about the area and location of the WRZ, the current water resources, a summary of the supply-demand balance problem (if any), a summary of treatment capacities and constraints, and any other considerations that may impact solutions. Note this table is predominately based on data outside or supporting the WRMP process. In contrast the other seven tables link to existing WRMP19 data tables.</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2: Baseline supply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 situation for the WRZ. This gives a breakdown of supply availability forecasts for the company’s planning period. Supplies include water available from reservoirs, rivers or groundwater (boreholes) whilst also accounting for treatment and transport constraints.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3: Baseline demand forecast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demand situation for the WRZ. This gives a breakdown of demand forecasts for the company’s planning period. Demand includes the amount of water required to supply customers whilst also meeting other demands (e.g. leakage) as part of this activity. These baseline forecasts assume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4: Baseline supply demand balance </a:t>
          </a:r>
          <a:r>
            <a:rPr lang="en-GB" sz="1000">
              <a:solidFill>
                <a:schemeClr val="dk1"/>
              </a:solidFill>
              <a:effectLst/>
              <a:latin typeface="Arial" panose="020B0604020202020204" pitchFamily="34" charset="0"/>
              <a:ea typeface="+mn-ea"/>
              <a:cs typeface="Arial" panose="020B0604020202020204" pitchFamily="34" charset="0"/>
            </a:rPr>
            <a:t>- A more detailed overview of the baseline supply-demand balance for the WRZ. This takes the demand forecasts from the supply forecasts to calculate whether a zone is in a surplus or a deficit over the planning period. This baseline forecast assumes no new investments or interventions by the company.</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5: Final plan supply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 situation for the WRZ. This gives a breakdown of the final plan supply availability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6: Final plan demand forecast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demand situation for the WRZ. This gives a breakdown of the final plan demand forecasts for the company’s planning period. These final forecasts are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7: Final plan supply demand balance </a:t>
          </a:r>
          <a:r>
            <a:rPr lang="en-GB" sz="1000">
              <a:solidFill>
                <a:schemeClr val="dk1"/>
              </a:solidFill>
              <a:effectLst/>
              <a:latin typeface="Arial" panose="020B0604020202020204" pitchFamily="34" charset="0"/>
              <a:ea typeface="+mn-ea"/>
              <a:cs typeface="Arial" panose="020B0604020202020204" pitchFamily="34" charset="0"/>
            </a:rPr>
            <a:t>- A detailed overview of the final plan supply-demand balance for the WRZ. This takes the final plan demand forecasts from the final plan supply forecasts to calculate whether a zone will be in a surplus or a deficit over the planning period. This final plan forecast is based on the company’s preferred options (new investments and interventions) being completed.</a:t>
          </a:r>
        </a:p>
        <a:p>
          <a:pPr marL="0" marR="0" lvl="0" indent="0" defTabSz="914400" eaLnBrk="1" fontAlgn="auto" latinLnBrk="0" hangingPunct="1">
            <a:lnSpc>
              <a:spcPct val="100000"/>
            </a:lnSpc>
            <a:spcBef>
              <a:spcPts val="0"/>
            </a:spcBef>
            <a:spcAft>
              <a:spcPts val="0"/>
            </a:spcAft>
            <a:buClrTx/>
            <a:buSzTx/>
            <a:buFontTx/>
            <a:buNone/>
            <a:tabLst/>
            <a:defRPr/>
          </a:pPr>
          <a:endParaRPr lang="en-GB"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GB" sz="1000" b="1">
              <a:solidFill>
                <a:schemeClr val="dk1"/>
              </a:solidFill>
              <a:effectLst/>
              <a:latin typeface="Arial" panose="020B0604020202020204" pitchFamily="34" charset="0"/>
              <a:ea typeface="+mn-ea"/>
              <a:cs typeface="Arial" panose="020B0604020202020204" pitchFamily="34" charset="0"/>
            </a:rPr>
            <a:t>Table 8: Final plan option costs </a:t>
          </a:r>
          <a:r>
            <a:rPr lang="en-GB" sz="1000">
              <a:solidFill>
                <a:schemeClr val="dk1"/>
              </a:solidFill>
              <a:effectLst/>
              <a:latin typeface="Arial" panose="020B0604020202020204" pitchFamily="34" charset="0"/>
              <a:ea typeface="+mn-ea"/>
              <a:cs typeface="Arial" panose="020B0604020202020204" pitchFamily="34" charset="0"/>
            </a:rPr>
            <a:t>- A cost breakdown of the feasible options included in the company’s WRMP to solve a planning period deficit. An option is feasible if it has passed through the companies screening process and is technically workable. These may be to increase available supply or reduce forecast demand (both would benefit the supply-demand balance). The costs are broken down into components such as capital costs (Capex) and operating costs (Opex) provided as a discounted total for the life of the solution (Net Present Value). Also, included is the incremental cost of providing these solutions reported as a cost (pence) per additional unit of water delivered or saved (m³).</a:t>
          </a:r>
        </a:p>
        <a:p>
          <a:endParaRPr lang="en-GB" sz="1100"/>
        </a:p>
      </xdr:txBody>
    </xdr:sp>
    <xdr:clientData/>
  </xdr:twoCellAnchor>
  <xdr:twoCellAnchor editAs="oneCell">
    <xdr:from>
      <xdr:col>3</xdr:col>
      <xdr:colOff>250031</xdr:colOff>
      <xdr:row>4</xdr:row>
      <xdr:rowOff>198992</xdr:rowOff>
    </xdr:from>
    <xdr:to>
      <xdr:col>6</xdr:col>
      <xdr:colOff>321469</xdr:colOff>
      <xdr:row>16</xdr:row>
      <xdr:rowOff>145443</xdr:rowOff>
    </xdr:to>
    <xdr:pic>
      <xdr:nvPicPr>
        <xdr:cNvPr id="5" name="Picture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84406" y="1794430"/>
          <a:ext cx="4691063" cy="34826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bubble.live.sharepoint.ofwat.net/Programmes/Water2020/Coordination/New%20Folder%20Structure/Design/Market%20information/Policy%20and%20Analysis/Copy%20of%20Water%20Resources%20Data%20Platform%20-%20April%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Change log"/>
      <sheetName val="Table 1 "/>
      <sheetName val="Table 2 "/>
      <sheetName val="Table 3 "/>
      <sheetName val="Table 4 "/>
      <sheetName val="Table 5 "/>
      <sheetName val="Table 6 "/>
      <sheetName val="Table 7 "/>
      <sheetName val="Table 8  "/>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FutureConsultation@severntrent.co.uk"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3479"/>
    <pageSetUpPr fitToPage="1"/>
  </sheetPr>
  <dimension ref="A1:G62"/>
  <sheetViews>
    <sheetView showGridLines="0" tabSelected="1" zoomScaleNormal="100" workbookViewId="0">
      <selection activeCell="F24" sqref="F24"/>
    </sheetView>
  </sheetViews>
  <sheetFormatPr defaultColWidth="0" defaultRowHeight="13.9" customHeight="1" zeroHeight="1" x14ac:dyDescent="0.2"/>
  <cols>
    <col min="1" max="1" width="1.75" style="7" customWidth="1"/>
    <col min="2" max="2" width="51.25" style="7" customWidth="1"/>
    <col min="3" max="3" width="56.375" style="7" customWidth="1"/>
    <col min="4" max="4" width="4.125" style="7" customWidth="1"/>
    <col min="5" max="5" width="47.875" style="7" customWidth="1"/>
    <col min="6" max="7" width="8.75" style="7" customWidth="1"/>
    <col min="8" max="16384" width="8.75" style="7" hidden="1"/>
  </cols>
  <sheetData>
    <row r="1" spans="1:7" ht="20.25" x14ac:dyDescent="0.2">
      <c r="B1" s="8" t="s">
        <v>0</v>
      </c>
      <c r="C1" s="9" t="str">
        <f>C5</f>
        <v xml:space="preserve">Severn Trent </v>
      </c>
    </row>
    <row r="2" spans="1:7" ht="12" customHeight="1" thickBot="1" x14ac:dyDescent="0.25"/>
    <row r="3" spans="1:7" ht="80.25" customHeight="1" thickBot="1" x14ac:dyDescent="0.25">
      <c r="B3" s="10" t="s">
        <v>1</v>
      </c>
      <c r="C3" s="11" t="s">
        <v>383</v>
      </c>
      <c r="E3" s="12"/>
    </row>
    <row r="4" spans="1:7" ht="12" customHeight="1" thickBot="1" x14ac:dyDescent="0.25">
      <c r="B4" s="13"/>
      <c r="C4" s="14"/>
    </row>
    <row r="5" spans="1:7" ht="16.5" x14ac:dyDescent="0.2">
      <c r="B5" s="15" t="s">
        <v>2</v>
      </c>
      <c r="C5" s="16" t="s">
        <v>413</v>
      </c>
      <c r="E5" s="17" t="s">
        <v>3</v>
      </c>
    </row>
    <row r="6" spans="1:7" ht="17.25" thickBot="1" x14ac:dyDescent="0.25">
      <c r="B6" s="18" t="s">
        <v>328</v>
      </c>
      <c r="C6" s="19" t="s">
        <v>388</v>
      </c>
      <c r="E6" s="20"/>
    </row>
    <row r="7" spans="1:7" ht="12" customHeight="1" thickBot="1" x14ac:dyDescent="0.25">
      <c r="A7" s="21"/>
      <c r="B7" s="22"/>
      <c r="C7" s="23"/>
      <c r="D7" s="21"/>
      <c r="E7" s="24"/>
      <c r="F7" s="21"/>
      <c r="G7" s="21"/>
    </row>
    <row r="8" spans="1:7" ht="16.5" x14ac:dyDescent="0.2">
      <c r="B8" s="15" t="s">
        <v>4</v>
      </c>
      <c r="C8" s="105" t="s">
        <v>397</v>
      </c>
      <c r="E8" s="20"/>
    </row>
    <row r="9" spans="1:7" ht="16.5" x14ac:dyDescent="0.2">
      <c r="B9" s="25" t="s">
        <v>5</v>
      </c>
      <c r="C9" s="106">
        <v>43132</v>
      </c>
      <c r="E9" s="20"/>
    </row>
    <row r="10" spans="1:7" ht="17.25" thickBot="1" x14ac:dyDescent="0.25">
      <c r="B10" s="18" t="s">
        <v>6</v>
      </c>
      <c r="C10" s="107">
        <v>43556</v>
      </c>
      <c r="E10" s="20"/>
    </row>
    <row r="11" spans="1:7" ht="12" customHeight="1" thickBot="1" x14ac:dyDescent="0.25">
      <c r="A11" s="21"/>
      <c r="B11" s="22"/>
      <c r="C11" s="23"/>
      <c r="D11" s="21"/>
      <c r="E11" s="24"/>
      <c r="F11" s="21"/>
      <c r="G11" s="21"/>
    </row>
    <row r="12" spans="1:7" ht="49.5" x14ac:dyDescent="0.2">
      <c r="B12" s="15" t="s">
        <v>7</v>
      </c>
      <c r="C12" s="16" t="s">
        <v>396</v>
      </c>
      <c r="E12" s="20"/>
    </row>
    <row r="13" spans="1:7" ht="37.15" customHeight="1" thickBot="1" x14ac:dyDescent="0.25">
      <c r="B13" s="18" t="s">
        <v>8</v>
      </c>
      <c r="C13" s="19" t="s">
        <v>398</v>
      </c>
      <c r="E13" s="20"/>
    </row>
    <row r="14" spans="1:7" ht="12" customHeight="1" thickBot="1" x14ac:dyDescent="0.35">
      <c r="B14" s="26"/>
      <c r="C14" s="27"/>
      <c r="E14" s="20"/>
    </row>
    <row r="15" spans="1:7" ht="59.45" customHeight="1" thickBot="1" x14ac:dyDescent="0.25">
      <c r="B15" s="28" t="s">
        <v>9</v>
      </c>
      <c r="C15" s="29" t="s">
        <v>426</v>
      </c>
      <c r="E15" s="12"/>
    </row>
    <row r="16" spans="1:7" ht="12" customHeight="1" x14ac:dyDescent="0.2">
      <c r="B16" s="13"/>
      <c r="C16" s="14"/>
    </row>
    <row r="17" spans="2:6" ht="17.25" thickBot="1" x14ac:dyDescent="0.25">
      <c r="B17" s="17" t="s">
        <v>11</v>
      </c>
    </row>
    <row r="18" spans="2:6" ht="15.75" thickBot="1" x14ac:dyDescent="0.3">
      <c r="E18" s="30" t="s">
        <v>10</v>
      </c>
      <c r="F18" s="31"/>
    </row>
    <row r="19" spans="2:6" ht="14.25" x14ac:dyDescent="0.2"/>
    <row r="20" spans="2:6" ht="14.25" x14ac:dyDescent="0.2"/>
    <row r="21" spans="2:6" ht="14.25" x14ac:dyDescent="0.2"/>
    <row r="22" spans="2:6" ht="14.25" x14ac:dyDescent="0.2"/>
    <row r="23" spans="2:6" ht="14.25" x14ac:dyDescent="0.2"/>
    <row r="24" spans="2:6" ht="14.25" x14ac:dyDescent="0.2"/>
    <row r="25" spans="2:6" ht="14.25" x14ac:dyDescent="0.2"/>
    <row r="26" spans="2:6" ht="14.25" x14ac:dyDescent="0.2"/>
    <row r="27" spans="2:6" ht="14.25" x14ac:dyDescent="0.2"/>
    <row r="28" spans="2:6" ht="14.25" x14ac:dyDescent="0.2"/>
    <row r="29" spans="2:6" ht="14.25" x14ac:dyDescent="0.2"/>
    <row r="30" spans="2:6" ht="14.25" x14ac:dyDescent="0.2"/>
    <row r="31" spans="2:6" ht="14.25" x14ac:dyDescent="0.2"/>
    <row r="32" spans="2:6" ht="14.25" x14ac:dyDescent="0.2"/>
    <row r="33" ht="14.25" x14ac:dyDescent="0.2"/>
    <row r="34" ht="14.25" x14ac:dyDescent="0.2"/>
    <row r="35" ht="14.25" x14ac:dyDescent="0.2"/>
    <row r="36" ht="14.25" x14ac:dyDescent="0.2"/>
    <row r="37" ht="14.25" x14ac:dyDescent="0.2"/>
    <row r="38" ht="14.25" x14ac:dyDescent="0.2"/>
    <row r="39" ht="14.25" x14ac:dyDescent="0.2"/>
    <row r="40" ht="14.25" x14ac:dyDescent="0.2"/>
    <row r="41" ht="14.25" x14ac:dyDescent="0.2"/>
    <row r="42" ht="14.25" x14ac:dyDescent="0.2"/>
    <row r="43" ht="14.25" x14ac:dyDescent="0.2"/>
    <row r="44" ht="14.25" x14ac:dyDescent="0.2"/>
    <row r="45" ht="14.25" x14ac:dyDescent="0.2"/>
    <row r="46" ht="14.25" x14ac:dyDescent="0.2"/>
    <row r="47" ht="14.25" x14ac:dyDescent="0.2"/>
    <row r="48" ht="14.25" x14ac:dyDescent="0.2"/>
    <row r="49" ht="14.25" x14ac:dyDescent="0.2"/>
    <row r="50" ht="14.25" x14ac:dyDescent="0.2"/>
    <row r="51" ht="14.25" x14ac:dyDescent="0.2"/>
    <row r="52" ht="14.25" x14ac:dyDescent="0.2"/>
    <row r="53" ht="14.25" x14ac:dyDescent="0.2"/>
    <row r="54" ht="14.25" x14ac:dyDescent="0.2"/>
    <row r="55" ht="14.25" x14ac:dyDescent="0.2"/>
    <row r="56" ht="14.25" x14ac:dyDescent="0.2"/>
    <row r="57" ht="14.25" x14ac:dyDescent="0.2"/>
    <row r="58" ht="14.25" x14ac:dyDescent="0.2"/>
    <row r="59" ht="14.25" x14ac:dyDescent="0.2"/>
    <row r="60" ht="14.25" x14ac:dyDescent="0.2"/>
    <row r="61" ht="14.25" x14ac:dyDescent="0.2"/>
    <row r="62" ht="13.9" customHeight="1" x14ac:dyDescent="0.2"/>
  </sheetData>
  <sheetProtection algorithmName="SHA-512" hashValue="AtFM5okX021XozpdIFHYe+BqXGDli2ujI6X8SQtsPdmaJEyTrH7gClYca3u2f9CXQFwij2FarZCQEr7oul2WjA==" saltValue="OHBZeuMLJuY0J1Hle4NPYw==" spinCount="100000" sheet="1" objects="1" scenarios="1" selectLockedCells="1" selectUnlockedCells="1"/>
  <hyperlinks>
    <hyperlink ref="C12" r:id="rId1" display="mailto:FutureConsultation@severntrent.co.uk"/>
  </hyperlinks>
  <pageMargins left="0.7" right="0.7" top="0.75" bottom="0.75" header="0.3" footer="0.3"/>
  <pageSetup paperSize="8"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857362"/>
  </sheetPr>
  <dimension ref="A1:BD73"/>
  <sheetViews>
    <sheetView showGridLines="0" zoomScaleNormal="100" workbookViewId="0">
      <selection activeCell="A2" sqref="A2"/>
    </sheetView>
  </sheetViews>
  <sheetFormatPr defaultColWidth="0" defaultRowHeight="14.25" zeroHeight="1" x14ac:dyDescent="0.2"/>
  <cols>
    <col min="1" max="1" width="2.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3" width="12.625" style="7" bestFit="1" customWidth="1"/>
    <col min="14" max="27" width="10.75" style="7" customWidth="1"/>
    <col min="28" max="56" width="8.75" style="7" customWidth="1"/>
    <col min="57" max="16384" width="8.75" style="7" hidden="1"/>
  </cols>
  <sheetData>
    <row r="1" spans="2:27" ht="20.25" x14ac:dyDescent="0.2">
      <c r="B1" s="159" t="s">
        <v>264</v>
      </c>
      <c r="C1" s="159"/>
      <c r="D1" s="159"/>
      <c r="E1" s="159"/>
      <c r="F1" s="159"/>
    </row>
    <row r="2" spans="2:27" ht="15" thickBot="1" x14ac:dyDescent="0.25"/>
    <row r="3" spans="2:27" ht="17.25" thickBot="1" x14ac:dyDescent="0.25">
      <c r="B3" s="134" t="s">
        <v>2</v>
      </c>
      <c r="C3" s="135"/>
      <c r="D3" s="151" t="str">
        <f>'Cover sheet'!C5</f>
        <v xml:space="preserve">Severn Trent </v>
      </c>
      <c r="E3" s="152"/>
      <c r="F3" s="153"/>
    </row>
    <row r="4" spans="2:27" ht="17.25" thickBot="1" x14ac:dyDescent="0.25">
      <c r="B4" s="134" t="s">
        <v>328</v>
      </c>
      <c r="C4" s="135"/>
      <c r="D4" s="151" t="str">
        <f>'Cover sheet'!C6</f>
        <v>Mardy</v>
      </c>
      <c r="E4" s="152"/>
      <c r="F4" s="153"/>
    </row>
    <row r="5" spans="2:27" ht="15.75" thickBot="1" x14ac:dyDescent="0.25">
      <c r="C5" s="98"/>
      <c r="D5" s="99"/>
    </row>
    <row r="6" spans="2:27" ht="15" thickBot="1" x14ac:dyDescent="0.25">
      <c r="B6" s="100" t="s">
        <v>332</v>
      </c>
      <c r="C6" s="101" t="s">
        <v>19</v>
      </c>
      <c r="D6" s="42" t="s">
        <v>20</v>
      </c>
      <c r="E6" s="42" t="s">
        <v>21</v>
      </c>
      <c r="F6" s="44" t="s">
        <v>331</v>
      </c>
      <c r="H6" s="42" t="s">
        <v>308</v>
      </c>
      <c r="I6" s="42" t="s">
        <v>309</v>
      </c>
      <c r="J6" s="42" t="s">
        <v>310</v>
      </c>
      <c r="K6" s="42" t="s">
        <v>311</v>
      </c>
      <c r="L6" s="42" t="s">
        <v>312</v>
      </c>
      <c r="M6" s="42" t="s">
        <v>313</v>
      </c>
      <c r="N6" s="42" t="s">
        <v>314</v>
      </c>
      <c r="O6" s="42" t="s">
        <v>315</v>
      </c>
      <c r="P6" s="42" t="s">
        <v>316</v>
      </c>
      <c r="Q6" s="42" t="s">
        <v>317</v>
      </c>
      <c r="R6" s="42" t="s">
        <v>318</v>
      </c>
      <c r="S6" s="42" t="s">
        <v>319</v>
      </c>
      <c r="T6" s="42" t="s">
        <v>320</v>
      </c>
      <c r="U6" s="42" t="s">
        <v>321</v>
      </c>
      <c r="V6" s="42" t="s">
        <v>322</v>
      </c>
      <c r="W6" s="42" t="s">
        <v>323</v>
      </c>
      <c r="X6" s="42" t="s">
        <v>324</v>
      </c>
      <c r="Y6" s="42" t="s">
        <v>325</v>
      </c>
      <c r="Z6" s="42" t="s">
        <v>326</v>
      </c>
      <c r="AA6" s="42" t="s">
        <v>327</v>
      </c>
    </row>
    <row r="7" spans="2:27" ht="72" x14ac:dyDescent="0.2">
      <c r="B7" s="89">
        <v>1</v>
      </c>
      <c r="C7" s="90" t="s">
        <v>265</v>
      </c>
      <c r="D7" s="84" t="s">
        <v>266</v>
      </c>
      <c r="E7" s="84" t="s">
        <v>267</v>
      </c>
      <c r="F7" s="84" t="s">
        <v>24</v>
      </c>
      <c r="H7" s="120" t="s">
        <v>401</v>
      </c>
      <c r="I7" s="120" t="s">
        <v>402</v>
      </c>
      <c r="J7" s="120" t="s">
        <v>403</v>
      </c>
      <c r="K7" s="120" t="s">
        <v>435</v>
      </c>
      <c r="L7" s="120" t="s">
        <v>439</v>
      </c>
      <c r="M7" s="120" t="s">
        <v>415</v>
      </c>
      <c r="N7" s="120" t="s">
        <v>404</v>
      </c>
      <c r="O7" s="125" t="s">
        <v>441</v>
      </c>
      <c r="P7" s="93"/>
      <c r="Q7" s="93"/>
      <c r="R7" s="93"/>
      <c r="S7" s="93"/>
      <c r="T7" s="93"/>
      <c r="U7" s="93"/>
      <c r="V7" s="93"/>
      <c r="W7" s="93"/>
      <c r="X7" s="93"/>
      <c r="Y7" s="93"/>
      <c r="Z7" s="93"/>
      <c r="AA7" s="93"/>
    </row>
    <row r="8" spans="2:27" ht="38.25" x14ac:dyDescent="0.2">
      <c r="B8" s="89">
        <v>2</v>
      </c>
      <c r="C8" s="92" t="s">
        <v>268</v>
      </c>
      <c r="D8" s="84" t="s">
        <v>269</v>
      </c>
      <c r="E8" s="84" t="s">
        <v>267</v>
      </c>
      <c r="F8" s="84" t="s">
        <v>24</v>
      </c>
      <c r="H8" s="120" t="s">
        <v>405</v>
      </c>
      <c r="I8" s="120" t="s">
        <v>406</v>
      </c>
      <c r="J8" s="120" t="s">
        <v>407</v>
      </c>
      <c r="K8" s="120" t="s">
        <v>436</v>
      </c>
      <c r="L8" s="120" t="s">
        <v>440</v>
      </c>
      <c r="M8" s="120" t="s">
        <v>416</v>
      </c>
      <c r="N8" s="120" t="s">
        <v>418</v>
      </c>
      <c r="O8" s="93" t="s">
        <v>418</v>
      </c>
      <c r="P8" s="93"/>
      <c r="Q8" s="93"/>
      <c r="R8" s="93"/>
      <c r="S8" s="93"/>
      <c r="T8" s="93"/>
      <c r="U8" s="93"/>
      <c r="V8" s="93"/>
      <c r="W8" s="93"/>
      <c r="X8" s="93"/>
      <c r="Y8" s="93"/>
      <c r="Z8" s="93"/>
      <c r="AA8" s="93"/>
    </row>
    <row r="9" spans="2:27" ht="48" x14ac:dyDescent="0.2">
      <c r="B9" s="89">
        <v>3</v>
      </c>
      <c r="C9" s="92" t="s">
        <v>271</v>
      </c>
      <c r="D9" s="84" t="s">
        <v>272</v>
      </c>
      <c r="E9" s="84" t="s">
        <v>267</v>
      </c>
      <c r="F9" s="84" t="s">
        <v>24</v>
      </c>
      <c r="H9" s="120" t="s">
        <v>408</v>
      </c>
      <c r="I9" s="120" t="s">
        <v>408</v>
      </c>
      <c r="J9" s="120" t="s">
        <v>408</v>
      </c>
      <c r="K9" s="120" t="s">
        <v>437</v>
      </c>
      <c r="L9" s="120" t="s">
        <v>437</v>
      </c>
      <c r="M9" s="120" t="s">
        <v>417</v>
      </c>
      <c r="N9" s="120" t="s">
        <v>419</v>
      </c>
      <c r="O9" s="120" t="s">
        <v>419</v>
      </c>
      <c r="P9" s="93"/>
      <c r="Q9" s="93"/>
      <c r="R9" s="93"/>
      <c r="S9" s="93"/>
      <c r="T9" s="93"/>
      <c r="U9" s="93"/>
      <c r="V9" s="93"/>
      <c r="W9" s="93"/>
      <c r="X9" s="93"/>
      <c r="Y9" s="93"/>
      <c r="Z9" s="93"/>
      <c r="AA9" s="93"/>
    </row>
    <row r="10" spans="2:27" ht="38.25" x14ac:dyDescent="0.2">
      <c r="B10" s="89">
        <v>4</v>
      </c>
      <c r="C10" s="92" t="s">
        <v>274</v>
      </c>
      <c r="D10" s="84" t="s">
        <v>275</v>
      </c>
      <c r="E10" s="84" t="s">
        <v>276</v>
      </c>
      <c r="F10" s="84" t="s">
        <v>24</v>
      </c>
      <c r="H10" s="120" t="s">
        <v>409</v>
      </c>
      <c r="I10" s="120" t="s">
        <v>409</v>
      </c>
      <c r="J10" s="120" t="s">
        <v>409</v>
      </c>
      <c r="K10" s="120" t="s">
        <v>409</v>
      </c>
      <c r="L10" s="120" t="s">
        <v>410</v>
      </c>
      <c r="M10" s="120" t="s">
        <v>410</v>
      </c>
      <c r="N10" s="120" t="s">
        <v>410</v>
      </c>
      <c r="O10" s="93" t="s">
        <v>410</v>
      </c>
      <c r="P10" s="93"/>
      <c r="Q10" s="93"/>
      <c r="R10" s="93"/>
      <c r="S10" s="93"/>
      <c r="T10" s="93"/>
      <c r="U10" s="93"/>
      <c r="V10" s="93"/>
      <c r="W10" s="93"/>
      <c r="X10" s="93"/>
      <c r="Y10" s="93"/>
      <c r="Z10" s="93"/>
      <c r="AA10" s="93"/>
    </row>
    <row r="11" spans="2:27" ht="38.25" x14ac:dyDescent="0.2">
      <c r="B11" s="89">
        <v>5</v>
      </c>
      <c r="C11" s="92" t="s">
        <v>278</v>
      </c>
      <c r="D11" s="84" t="s">
        <v>279</v>
      </c>
      <c r="E11" s="84" t="s">
        <v>48</v>
      </c>
      <c r="F11" s="84" t="s">
        <v>24</v>
      </c>
      <c r="H11" s="120" t="s">
        <v>63</v>
      </c>
      <c r="I11" s="120" t="s">
        <v>63</v>
      </c>
      <c r="J11" s="120" t="s">
        <v>63</v>
      </c>
      <c r="K11" s="120" t="s">
        <v>438</v>
      </c>
      <c r="L11" s="120" t="s">
        <v>438</v>
      </c>
      <c r="M11" s="120" t="s">
        <v>58</v>
      </c>
      <c r="N11" s="120" t="s">
        <v>58</v>
      </c>
      <c r="O11" s="93" t="s">
        <v>438</v>
      </c>
      <c r="P11" s="93"/>
      <c r="Q11" s="93"/>
      <c r="R11" s="93"/>
      <c r="S11" s="93"/>
      <c r="T11" s="93"/>
      <c r="U11" s="93"/>
      <c r="V11" s="93"/>
      <c r="W11" s="93"/>
      <c r="X11" s="93"/>
      <c r="Y11" s="93"/>
      <c r="Z11" s="93"/>
      <c r="AA11" s="93"/>
    </row>
    <row r="12" spans="2:27" ht="72" x14ac:dyDescent="0.2">
      <c r="B12" s="89">
        <v>6</v>
      </c>
      <c r="C12" s="92" t="s">
        <v>366</v>
      </c>
      <c r="D12" s="84" t="s">
        <v>24</v>
      </c>
      <c r="E12" s="84" t="s">
        <v>267</v>
      </c>
      <c r="F12" s="84" t="s">
        <v>24</v>
      </c>
      <c r="H12" s="120" t="s">
        <v>425</v>
      </c>
      <c r="I12" s="120" t="s">
        <v>425</v>
      </c>
      <c r="J12" s="120" t="s">
        <v>425</v>
      </c>
      <c r="K12" s="120" t="s">
        <v>425</v>
      </c>
      <c r="L12" s="120" t="s">
        <v>393</v>
      </c>
      <c r="M12" s="120" t="s">
        <v>393</v>
      </c>
      <c r="N12" s="126" t="s">
        <v>393</v>
      </c>
      <c r="O12" s="126" t="s">
        <v>393</v>
      </c>
      <c r="P12" s="93"/>
      <c r="Q12" s="93"/>
      <c r="R12" s="93"/>
      <c r="S12" s="93"/>
      <c r="T12" s="93"/>
      <c r="U12" s="93"/>
      <c r="V12" s="93"/>
      <c r="W12" s="93"/>
      <c r="X12" s="93"/>
      <c r="Y12" s="93"/>
      <c r="Z12" s="93"/>
      <c r="AA12" s="93"/>
    </row>
    <row r="13" spans="2:27" ht="38.25" x14ac:dyDescent="0.2">
      <c r="B13" s="89">
        <v>7</v>
      </c>
      <c r="C13" s="92" t="s">
        <v>281</v>
      </c>
      <c r="D13" s="84" t="s">
        <v>282</v>
      </c>
      <c r="E13" s="84" t="s">
        <v>45</v>
      </c>
      <c r="F13" s="84">
        <v>1</v>
      </c>
      <c r="H13" s="121">
        <v>3</v>
      </c>
      <c r="I13" s="121">
        <v>3</v>
      </c>
      <c r="J13" s="121">
        <v>1</v>
      </c>
      <c r="K13" s="121">
        <v>0.21726398499999999</v>
      </c>
      <c r="L13" s="121">
        <v>0.59492778499999999</v>
      </c>
      <c r="M13" s="121">
        <v>9.5177731973812687</v>
      </c>
      <c r="N13" s="121">
        <v>41.539999999999992</v>
      </c>
      <c r="O13" s="127">
        <v>3.1036157140844089</v>
      </c>
      <c r="P13" s="93"/>
      <c r="Q13" s="93"/>
      <c r="R13" s="93"/>
      <c r="S13" s="93"/>
      <c r="T13" s="93"/>
      <c r="U13" s="93"/>
      <c r="V13" s="93"/>
      <c r="W13" s="93"/>
      <c r="X13" s="93"/>
      <c r="Y13" s="93"/>
      <c r="Z13" s="93"/>
      <c r="AA13" s="93"/>
    </row>
    <row r="14" spans="2:27" ht="38.25" x14ac:dyDescent="0.2">
      <c r="B14" s="89">
        <v>8</v>
      </c>
      <c r="C14" s="92" t="s">
        <v>284</v>
      </c>
      <c r="D14" s="84" t="s">
        <v>285</v>
      </c>
      <c r="E14" s="84" t="s">
        <v>286</v>
      </c>
      <c r="F14" s="84">
        <v>2</v>
      </c>
      <c r="H14" s="122">
        <v>26123.347514465127</v>
      </c>
      <c r="I14" s="122">
        <v>26123.347514465127</v>
      </c>
      <c r="J14" s="122">
        <v>8707.7825048217092</v>
      </c>
      <c r="K14" s="122">
        <v>1364.6248225290012</v>
      </c>
      <c r="L14" s="122">
        <v>3896.168118615401</v>
      </c>
      <c r="M14" s="122">
        <v>21686.014173502612</v>
      </c>
      <c r="N14" s="122">
        <v>260373.73527183887</v>
      </c>
      <c r="O14" s="128">
        <v>24424.322807446915</v>
      </c>
      <c r="P14" s="93"/>
      <c r="Q14" s="93"/>
      <c r="R14" s="93"/>
      <c r="S14" s="93"/>
      <c r="T14" s="93"/>
      <c r="U14" s="93"/>
      <c r="V14" s="93"/>
      <c r="W14" s="93"/>
      <c r="X14" s="93"/>
      <c r="Y14" s="93"/>
      <c r="Z14" s="93"/>
      <c r="AA14" s="93"/>
    </row>
    <row r="15" spans="2:27" ht="38.25" x14ac:dyDescent="0.2">
      <c r="B15" s="89">
        <v>9</v>
      </c>
      <c r="C15" s="92" t="s">
        <v>369</v>
      </c>
      <c r="D15" s="84" t="s">
        <v>287</v>
      </c>
      <c r="E15" s="84" t="s">
        <v>288</v>
      </c>
      <c r="F15" s="84">
        <v>2</v>
      </c>
      <c r="H15" s="122">
        <v>511.76082705740043</v>
      </c>
      <c r="I15" s="122">
        <v>3597.3699802491051</v>
      </c>
      <c r="J15" s="122">
        <v>410.98022690242544</v>
      </c>
      <c r="K15" s="122">
        <v>2026.8096236068816</v>
      </c>
      <c r="L15" s="122">
        <v>3440.9606011039509</v>
      </c>
      <c r="M15" s="122">
        <v>9412.4048590648836</v>
      </c>
      <c r="N15" s="122">
        <v>439070.70841890108</v>
      </c>
      <c r="O15" s="128">
        <v>32540.736797393558</v>
      </c>
      <c r="P15" s="93"/>
      <c r="Q15" s="93"/>
      <c r="R15" s="93"/>
      <c r="S15" s="93"/>
      <c r="T15" s="93"/>
      <c r="U15" s="93"/>
      <c r="V15" s="93"/>
      <c r="W15" s="93"/>
      <c r="X15" s="93"/>
      <c r="Y15" s="93"/>
      <c r="Z15" s="93"/>
      <c r="AA15" s="93"/>
    </row>
    <row r="16" spans="2:27" ht="38.25" x14ac:dyDescent="0.2">
      <c r="B16" s="89">
        <v>10</v>
      </c>
      <c r="C16" s="92" t="s">
        <v>370</v>
      </c>
      <c r="D16" s="84" t="s">
        <v>289</v>
      </c>
      <c r="E16" s="84" t="s">
        <v>288</v>
      </c>
      <c r="F16" s="84">
        <v>2</v>
      </c>
      <c r="H16" s="122">
        <v>2934.4034194330688</v>
      </c>
      <c r="I16" s="122">
        <v>2934.4034194330688</v>
      </c>
      <c r="J16" s="122">
        <v>500.9957057568655</v>
      </c>
      <c r="K16" s="122">
        <v>169.32678010885934</v>
      </c>
      <c r="L16" s="122">
        <v>205.29800359504762</v>
      </c>
      <c r="M16" s="122">
        <v>0</v>
      </c>
      <c r="N16" s="122">
        <v>328248.26351906266</v>
      </c>
      <c r="O16" s="128">
        <v>27932.60924250184</v>
      </c>
      <c r="P16" s="93"/>
      <c r="Q16" s="93"/>
      <c r="R16" s="93"/>
      <c r="S16" s="93"/>
      <c r="T16" s="93"/>
      <c r="U16" s="93"/>
      <c r="V16" s="93"/>
      <c r="W16" s="93"/>
      <c r="X16" s="93"/>
      <c r="Y16" s="93"/>
      <c r="Z16" s="93"/>
      <c r="AA16" s="93"/>
    </row>
    <row r="17" spans="1:27" ht="38.25" x14ac:dyDescent="0.2">
      <c r="B17" s="89">
        <v>11</v>
      </c>
      <c r="C17" s="92" t="s">
        <v>376</v>
      </c>
      <c r="D17" s="84" t="s">
        <v>290</v>
      </c>
      <c r="E17" s="84" t="s">
        <v>288</v>
      </c>
      <c r="F17" s="84">
        <v>2</v>
      </c>
      <c r="H17" s="122">
        <v>0</v>
      </c>
      <c r="I17" s="122">
        <v>0</v>
      </c>
      <c r="J17" s="122">
        <v>0</v>
      </c>
      <c r="K17" s="122">
        <v>-71.909852327129059</v>
      </c>
      <c r="L17" s="122">
        <v>-205.31128367727416</v>
      </c>
      <c r="M17" s="122">
        <v>-2844.1287315386407</v>
      </c>
      <c r="N17" s="122">
        <v>-30851.627717166957</v>
      </c>
      <c r="O17" s="128">
        <v>-3181.6271304286624</v>
      </c>
      <c r="P17" s="93"/>
      <c r="Q17" s="93"/>
      <c r="R17" s="93"/>
      <c r="S17" s="93"/>
      <c r="T17" s="93"/>
      <c r="U17" s="93"/>
      <c r="V17" s="93"/>
      <c r="W17" s="93"/>
      <c r="X17" s="93"/>
      <c r="Y17" s="93"/>
      <c r="Z17" s="93"/>
      <c r="AA17" s="93"/>
    </row>
    <row r="18" spans="1:27" ht="38.25" x14ac:dyDescent="0.2">
      <c r="B18" s="89">
        <v>12</v>
      </c>
      <c r="C18" s="92" t="s">
        <v>377</v>
      </c>
      <c r="D18" s="84" t="s">
        <v>291</v>
      </c>
      <c r="E18" s="84" t="s">
        <v>288</v>
      </c>
      <c r="F18" s="84">
        <v>2</v>
      </c>
      <c r="H18" s="122">
        <v>117.71350675747394</v>
      </c>
      <c r="I18" s="122">
        <v>114.3334909072917</v>
      </c>
      <c r="J18" s="122">
        <v>25.914601411863387</v>
      </c>
      <c r="K18" s="122">
        <v>0.6682934324416101</v>
      </c>
      <c r="L18" s="122">
        <v>0.77981944575524498</v>
      </c>
      <c r="M18" s="122">
        <v>3741.2664862566999</v>
      </c>
      <c r="N18" s="122">
        <v>11101.600819128873</v>
      </c>
      <c r="O18" s="128">
        <v>441.8786031162312</v>
      </c>
      <c r="P18" s="93"/>
      <c r="Q18" s="93"/>
      <c r="R18" s="93"/>
      <c r="S18" s="93"/>
      <c r="T18" s="93"/>
      <c r="U18" s="93"/>
      <c r="V18" s="93"/>
      <c r="W18" s="93"/>
      <c r="X18" s="93"/>
      <c r="Y18" s="93"/>
      <c r="Z18" s="93"/>
      <c r="AA18" s="93"/>
    </row>
    <row r="19" spans="1:27" ht="38.25" x14ac:dyDescent="0.2">
      <c r="B19" s="89">
        <v>13</v>
      </c>
      <c r="C19" s="92" t="s">
        <v>378</v>
      </c>
      <c r="D19" s="84" t="s">
        <v>292</v>
      </c>
      <c r="E19" s="84" t="s">
        <v>288</v>
      </c>
      <c r="F19" s="84">
        <v>2</v>
      </c>
      <c r="H19" s="122">
        <v>20.902510767314233</v>
      </c>
      <c r="I19" s="122">
        <v>21.612905832447865</v>
      </c>
      <c r="J19" s="122">
        <v>5.3863926075938924</v>
      </c>
      <c r="K19" s="122">
        <v>252.82177064931662</v>
      </c>
      <c r="L19" s="122">
        <v>883.03316673873235</v>
      </c>
      <c r="M19" s="122">
        <v>0</v>
      </c>
      <c r="N19" s="122">
        <v>185038.02405995835</v>
      </c>
      <c r="O19" s="128">
        <v>19235.433158416829</v>
      </c>
      <c r="P19" s="93"/>
      <c r="Q19" s="93"/>
      <c r="R19" s="93"/>
      <c r="S19" s="93"/>
      <c r="T19" s="93"/>
      <c r="U19" s="93"/>
      <c r="V19" s="93"/>
      <c r="W19" s="93"/>
      <c r="X19" s="93"/>
      <c r="Y19" s="93"/>
      <c r="Z19" s="93"/>
      <c r="AA19" s="93"/>
    </row>
    <row r="20" spans="1:27" ht="38.25" x14ac:dyDescent="0.2">
      <c r="B20" s="89">
        <v>14</v>
      </c>
      <c r="C20" s="92" t="s">
        <v>379</v>
      </c>
      <c r="D20" s="84" t="s">
        <v>293</v>
      </c>
      <c r="E20" s="84" t="s">
        <v>288</v>
      </c>
      <c r="F20" s="84">
        <v>2</v>
      </c>
      <c r="H20" s="122">
        <v>3584.7802640152577</v>
      </c>
      <c r="I20" s="122">
        <v>6667.7197964219131</v>
      </c>
      <c r="J20" s="122">
        <v>943.27692667874817</v>
      </c>
      <c r="K20" s="122">
        <v>2377.71661547037</v>
      </c>
      <c r="L20" s="122">
        <v>4324.760307206212</v>
      </c>
      <c r="M20" s="122">
        <v>10309.542613782942</v>
      </c>
      <c r="N20" s="122">
        <v>932606.96909988415</v>
      </c>
      <c r="O20" s="128">
        <v>76969.030670999797</v>
      </c>
      <c r="P20" s="93"/>
      <c r="Q20" s="93"/>
      <c r="R20" s="93"/>
      <c r="S20" s="93"/>
      <c r="T20" s="93"/>
      <c r="U20" s="93"/>
      <c r="V20" s="93"/>
      <c r="W20" s="93"/>
      <c r="X20" s="93"/>
      <c r="Y20" s="93"/>
      <c r="Z20" s="93"/>
      <c r="AA20" s="93"/>
    </row>
    <row r="21" spans="1:27" ht="38.25" x14ac:dyDescent="0.2">
      <c r="B21" s="89">
        <v>15</v>
      </c>
      <c r="C21" s="92" t="s">
        <v>294</v>
      </c>
      <c r="D21" s="84" t="s">
        <v>295</v>
      </c>
      <c r="E21" s="84" t="s">
        <v>296</v>
      </c>
      <c r="F21" s="84">
        <v>2</v>
      </c>
      <c r="H21" s="122">
        <v>13.191893744024364</v>
      </c>
      <c r="I21" s="122">
        <v>25.00358499639211</v>
      </c>
      <c r="J21" s="122">
        <v>10.473113357554668</v>
      </c>
      <c r="K21" s="122">
        <v>155.663777788526</v>
      </c>
      <c r="L21" s="122">
        <v>88.316192121723674</v>
      </c>
      <c r="M21" s="122">
        <v>30.288074493429921</v>
      </c>
      <c r="N21" s="122">
        <v>282.85008987250586</v>
      </c>
      <c r="O21" s="128">
        <v>234.56830046480809</v>
      </c>
      <c r="P21" s="93"/>
      <c r="Q21" s="93"/>
      <c r="R21" s="93"/>
      <c r="S21" s="93"/>
      <c r="T21" s="93"/>
      <c r="U21" s="93"/>
      <c r="V21" s="93"/>
      <c r="W21" s="93"/>
      <c r="X21" s="93"/>
      <c r="Y21" s="93"/>
      <c r="Z21" s="93"/>
      <c r="AA21" s="93"/>
    </row>
    <row r="22" spans="1:27" ht="38.25" x14ac:dyDescent="0.2">
      <c r="B22" s="89">
        <v>16</v>
      </c>
      <c r="C22" s="92" t="s">
        <v>298</v>
      </c>
      <c r="D22" s="84" t="s">
        <v>299</v>
      </c>
      <c r="E22" s="84" t="s">
        <v>296</v>
      </c>
      <c r="F22" s="84">
        <v>2</v>
      </c>
      <c r="H22" s="122">
        <v>13.722514934314137</v>
      </c>
      <c r="I22" s="122">
        <v>25.523986896127443</v>
      </c>
      <c r="J22" s="122">
        <v>10.832573346387935</v>
      </c>
      <c r="K22" s="122">
        <v>174.23958411249248</v>
      </c>
      <c r="L22" s="122">
        <v>111.00035151314574</v>
      </c>
      <c r="M22" s="122">
        <v>47.540052917514984</v>
      </c>
      <c r="N22" s="122">
        <v>358.18012447615399</v>
      </c>
      <c r="O22" s="128">
        <v>315.13271126408517</v>
      </c>
      <c r="P22" s="93"/>
      <c r="Q22" s="93"/>
      <c r="R22" s="93"/>
      <c r="S22" s="93"/>
      <c r="T22" s="93"/>
      <c r="U22" s="93"/>
      <c r="V22" s="93"/>
      <c r="W22" s="93"/>
      <c r="X22" s="93"/>
      <c r="Y22" s="93"/>
      <c r="Z22" s="93"/>
      <c r="AA22" s="93"/>
    </row>
    <row r="23" spans="1:27" ht="38.25" x14ac:dyDescent="0.2">
      <c r="B23" s="89">
        <v>17</v>
      </c>
      <c r="C23" s="92" t="s">
        <v>301</v>
      </c>
      <c r="D23" s="84" t="s">
        <v>302</v>
      </c>
      <c r="E23" s="84" t="s">
        <v>303</v>
      </c>
      <c r="F23" s="84" t="s">
        <v>24</v>
      </c>
      <c r="H23" s="120">
        <v>3</v>
      </c>
      <c r="I23" s="120">
        <v>3</v>
      </c>
      <c r="J23" s="120">
        <v>3</v>
      </c>
      <c r="K23" s="120">
        <v>3</v>
      </c>
      <c r="L23" s="120">
        <v>3</v>
      </c>
      <c r="M23" s="120">
        <v>3</v>
      </c>
      <c r="N23" s="121">
        <v>3</v>
      </c>
      <c r="O23" s="93">
        <v>3</v>
      </c>
      <c r="P23" s="93"/>
      <c r="Q23" s="93"/>
      <c r="R23" s="93"/>
      <c r="S23" s="93"/>
      <c r="T23" s="93"/>
      <c r="U23" s="93"/>
      <c r="V23" s="93"/>
      <c r="W23" s="93"/>
      <c r="X23" s="93"/>
      <c r="Y23" s="93"/>
      <c r="Z23" s="93"/>
      <c r="AA23" s="93"/>
    </row>
    <row r="24" spans="1:27" ht="38.25" x14ac:dyDescent="0.2">
      <c r="A24" s="13"/>
      <c r="B24" s="89">
        <v>18</v>
      </c>
      <c r="C24" s="92" t="s">
        <v>305</v>
      </c>
      <c r="D24" s="84" t="s">
        <v>306</v>
      </c>
      <c r="E24" s="84" t="s">
        <v>303</v>
      </c>
      <c r="F24" s="84" t="s">
        <v>24</v>
      </c>
      <c r="G24" s="13"/>
      <c r="H24" s="120">
        <v>3</v>
      </c>
      <c r="I24" s="120">
        <v>3</v>
      </c>
      <c r="J24" s="120">
        <v>3</v>
      </c>
      <c r="K24" s="120">
        <v>3</v>
      </c>
      <c r="L24" s="120">
        <v>3</v>
      </c>
      <c r="M24" s="120">
        <v>3</v>
      </c>
      <c r="N24" s="121">
        <v>3</v>
      </c>
      <c r="O24" s="102">
        <v>3</v>
      </c>
      <c r="P24" s="102"/>
      <c r="Q24" s="102"/>
      <c r="R24" s="102"/>
      <c r="S24" s="102"/>
      <c r="T24" s="102"/>
      <c r="U24" s="102"/>
      <c r="V24" s="102"/>
      <c r="W24" s="102"/>
      <c r="X24" s="102"/>
      <c r="Y24" s="102"/>
      <c r="Z24" s="102"/>
      <c r="AA24" s="102"/>
    </row>
    <row r="25" spans="1:27" x14ac:dyDescent="0.2"/>
    <row r="26" spans="1:27" x14ac:dyDescent="0.2"/>
    <row r="27" spans="1:27" x14ac:dyDescent="0.2"/>
    <row r="28" spans="1:27" ht="15" x14ac:dyDescent="0.25">
      <c r="B28" s="53" t="s">
        <v>334</v>
      </c>
      <c r="C28" s="34"/>
    </row>
    <row r="29" spans="1:27" x14ac:dyDescent="0.2">
      <c r="B29" s="34"/>
      <c r="C29" s="34"/>
    </row>
    <row r="30" spans="1:27" x14ac:dyDescent="0.2">
      <c r="B30" s="54"/>
      <c r="C30" s="34" t="s">
        <v>335</v>
      </c>
    </row>
    <row r="31" spans="1:27" x14ac:dyDescent="0.2">
      <c r="B31" s="34"/>
      <c r="C31" s="34"/>
    </row>
    <row r="32" spans="1:27" x14ac:dyDescent="0.2">
      <c r="B32" s="55"/>
      <c r="C32" s="34" t="s">
        <v>336</v>
      </c>
    </row>
    <row r="33" spans="2:9" x14ac:dyDescent="0.2"/>
    <row r="34" spans="2:9" x14ac:dyDescent="0.2"/>
    <row r="35" spans="2:9" x14ac:dyDescent="0.2"/>
    <row r="36" spans="2:9" s="34" customFormat="1" ht="15" x14ac:dyDescent="0.25">
      <c r="B36" s="147" t="s">
        <v>343</v>
      </c>
      <c r="C36" s="148"/>
      <c r="D36" s="148"/>
      <c r="E36" s="148"/>
      <c r="F36" s="148"/>
      <c r="G36" s="148"/>
      <c r="H36" s="148"/>
      <c r="I36" s="149"/>
    </row>
    <row r="37" spans="2:9" x14ac:dyDescent="0.2"/>
    <row r="38" spans="2:9" s="14" customFormat="1" ht="13.5" x14ac:dyDescent="0.2">
      <c r="B38" s="86" t="s">
        <v>332</v>
      </c>
      <c r="C38" s="150" t="s">
        <v>330</v>
      </c>
      <c r="D38" s="150"/>
      <c r="E38" s="150"/>
      <c r="F38" s="150"/>
      <c r="G38" s="150"/>
      <c r="H38" s="150"/>
      <c r="I38" s="150"/>
    </row>
    <row r="39" spans="2:9" s="14" customFormat="1" ht="42" customHeight="1" x14ac:dyDescent="0.2">
      <c r="B39" s="64">
        <v>1</v>
      </c>
      <c r="C39" s="143" t="s">
        <v>367</v>
      </c>
      <c r="D39" s="130"/>
      <c r="E39" s="130"/>
      <c r="F39" s="130"/>
      <c r="G39" s="130"/>
      <c r="H39" s="130"/>
      <c r="I39" s="130"/>
    </row>
    <row r="40" spans="2:9" s="14" customFormat="1" ht="25.5" customHeight="1" x14ac:dyDescent="0.2">
      <c r="B40" s="64">
        <v>2</v>
      </c>
      <c r="C40" s="143" t="s">
        <v>270</v>
      </c>
      <c r="D40" s="130"/>
      <c r="E40" s="130"/>
      <c r="F40" s="130"/>
      <c r="G40" s="130"/>
      <c r="H40" s="130"/>
      <c r="I40" s="130"/>
    </row>
    <row r="41" spans="2:9" s="14" customFormat="1" ht="27" customHeight="1" x14ac:dyDescent="0.2">
      <c r="B41" s="64">
        <v>3</v>
      </c>
      <c r="C41" s="143" t="s">
        <v>273</v>
      </c>
      <c r="D41" s="130"/>
      <c r="E41" s="130"/>
      <c r="F41" s="130"/>
      <c r="G41" s="130"/>
      <c r="H41" s="130"/>
      <c r="I41" s="130"/>
    </row>
    <row r="42" spans="2:9" s="14" customFormat="1" ht="40.5" customHeight="1" x14ac:dyDescent="0.2">
      <c r="B42" s="64">
        <v>4</v>
      </c>
      <c r="C42" s="143" t="s">
        <v>277</v>
      </c>
      <c r="D42" s="130"/>
      <c r="E42" s="130"/>
      <c r="F42" s="130"/>
      <c r="G42" s="130"/>
      <c r="H42" s="130"/>
      <c r="I42" s="130"/>
    </row>
    <row r="43" spans="2:9" s="14" customFormat="1" ht="40.5" customHeight="1" x14ac:dyDescent="0.2">
      <c r="B43" s="64">
        <v>5</v>
      </c>
      <c r="C43" s="143" t="s">
        <v>280</v>
      </c>
      <c r="D43" s="130"/>
      <c r="E43" s="130"/>
      <c r="F43" s="130"/>
      <c r="G43" s="130"/>
      <c r="H43" s="130"/>
      <c r="I43" s="130"/>
    </row>
    <row r="44" spans="2:9" s="14" customFormat="1" ht="50.65" customHeight="1" x14ac:dyDescent="0.2">
      <c r="B44" s="64">
        <v>6</v>
      </c>
      <c r="C44" s="143" t="s">
        <v>368</v>
      </c>
      <c r="D44" s="130"/>
      <c r="E44" s="130"/>
      <c r="F44" s="130"/>
      <c r="G44" s="130"/>
      <c r="H44" s="130"/>
      <c r="I44" s="130"/>
    </row>
    <row r="45" spans="2:9" s="14" customFormat="1" ht="27.4" customHeight="1" x14ac:dyDescent="0.2">
      <c r="B45" s="64">
        <v>7</v>
      </c>
      <c r="C45" s="143" t="s">
        <v>283</v>
      </c>
      <c r="D45" s="130"/>
      <c r="E45" s="130"/>
      <c r="F45" s="130"/>
      <c r="G45" s="130"/>
      <c r="H45" s="130"/>
      <c r="I45" s="130"/>
    </row>
    <row r="46" spans="2:9" s="14" customFormat="1" ht="37.15" customHeight="1" x14ac:dyDescent="0.2">
      <c r="B46" s="64">
        <v>8</v>
      </c>
      <c r="C46" s="143" t="s">
        <v>371</v>
      </c>
      <c r="D46" s="130"/>
      <c r="E46" s="130"/>
      <c r="F46" s="130"/>
      <c r="G46" s="130"/>
      <c r="H46" s="130"/>
      <c r="I46" s="130"/>
    </row>
    <row r="47" spans="2:9" s="14" customFormat="1" ht="31.5" customHeight="1" x14ac:dyDescent="0.2">
      <c r="B47" s="64">
        <v>9</v>
      </c>
      <c r="C47" s="143" t="s">
        <v>372</v>
      </c>
      <c r="D47" s="130"/>
      <c r="E47" s="130"/>
      <c r="F47" s="130"/>
      <c r="G47" s="130"/>
      <c r="H47" s="130"/>
      <c r="I47" s="130"/>
    </row>
    <row r="48" spans="2:9" s="14" customFormat="1" ht="28.9" customHeight="1" x14ac:dyDescent="0.2">
      <c r="B48" s="64">
        <v>10</v>
      </c>
      <c r="C48" s="143" t="s">
        <v>373</v>
      </c>
      <c r="D48" s="130"/>
      <c r="E48" s="130"/>
      <c r="F48" s="130"/>
      <c r="G48" s="130"/>
      <c r="H48" s="130"/>
      <c r="I48" s="130"/>
    </row>
    <row r="49" spans="2:9" s="14" customFormat="1" ht="33" customHeight="1" x14ac:dyDescent="0.2">
      <c r="B49" s="64">
        <v>11</v>
      </c>
      <c r="C49" s="143" t="s">
        <v>374</v>
      </c>
      <c r="D49" s="130"/>
      <c r="E49" s="130"/>
      <c r="F49" s="130"/>
      <c r="G49" s="130"/>
      <c r="H49" s="130"/>
      <c r="I49" s="130"/>
    </row>
    <row r="50" spans="2:9" s="14" customFormat="1" ht="59.65" customHeight="1" x14ac:dyDescent="0.2">
      <c r="B50" s="64">
        <v>12</v>
      </c>
      <c r="C50" s="143" t="s">
        <v>375</v>
      </c>
      <c r="D50" s="130"/>
      <c r="E50" s="130"/>
      <c r="F50" s="130"/>
      <c r="G50" s="130"/>
      <c r="H50" s="130"/>
      <c r="I50" s="130"/>
    </row>
    <row r="51" spans="2:9" s="14" customFormat="1" ht="25.5" customHeight="1" x14ac:dyDescent="0.2">
      <c r="B51" s="64">
        <v>13</v>
      </c>
      <c r="C51" s="143" t="s">
        <v>381</v>
      </c>
      <c r="D51" s="130"/>
      <c r="E51" s="130"/>
      <c r="F51" s="130"/>
      <c r="G51" s="130"/>
      <c r="H51" s="130"/>
      <c r="I51" s="130"/>
    </row>
    <row r="52" spans="2:9" s="14" customFormat="1" ht="25.9" customHeight="1" x14ac:dyDescent="0.2">
      <c r="B52" s="64">
        <v>14</v>
      </c>
      <c r="C52" s="143" t="s">
        <v>380</v>
      </c>
      <c r="D52" s="130"/>
      <c r="E52" s="130"/>
      <c r="F52" s="130"/>
      <c r="G52" s="130"/>
      <c r="H52" s="130"/>
      <c r="I52" s="130"/>
    </row>
    <row r="53" spans="2:9" s="14" customFormat="1" ht="22.9" customHeight="1" x14ac:dyDescent="0.2">
      <c r="B53" s="64">
        <v>15</v>
      </c>
      <c r="C53" s="143" t="s">
        <v>297</v>
      </c>
      <c r="D53" s="130"/>
      <c r="E53" s="130"/>
      <c r="F53" s="130"/>
      <c r="G53" s="130"/>
      <c r="H53" s="130"/>
      <c r="I53" s="130"/>
    </row>
    <row r="54" spans="2:9" s="14" customFormat="1" ht="28.9" customHeight="1" x14ac:dyDescent="0.2">
      <c r="B54" s="64">
        <v>16</v>
      </c>
      <c r="C54" s="143" t="s">
        <v>300</v>
      </c>
      <c r="D54" s="130"/>
      <c r="E54" s="130"/>
      <c r="F54" s="130"/>
      <c r="G54" s="130"/>
      <c r="H54" s="130"/>
      <c r="I54" s="130"/>
    </row>
    <row r="55" spans="2:9" s="14" customFormat="1" ht="41.65" customHeight="1" x14ac:dyDescent="0.2">
      <c r="B55" s="64">
        <v>17</v>
      </c>
      <c r="C55" s="143" t="s">
        <v>304</v>
      </c>
      <c r="D55" s="130"/>
      <c r="E55" s="130"/>
      <c r="F55" s="130"/>
      <c r="G55" s="130"/>
      <c r="H55" s="130"/>
      <c r="I55" s="130"/>
    </row>
    <row r="56" spans="2:9" s="14" customFormat="1" ht="58.5" customHeight="1" x14ac:dyDescent="0.2">
      <c r="B56" s="64">
        <v>18</v>
      </c>
      <c r="C56" s="143" t="s">
        <v>307</v>
      </c>
      <c r="D56" s="130"/>
      <c r="E56" s="130"/>
      <c r="F56" s="130"/>
      <c r="G56" s="130"/>
      <c r="H56" s="130"/>
      <c r="I56" s="130"/>
    </row>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row r="68" x14ac:dyDescent="0.2"/>
    <row r="69" x14ac:dyDescent="0.2"/>
    <row r="70" x14ac:dyDescent="0.2"/>
    <row r="71" x14ac:dyDescent="0.2"/>
    <row r="72" x14ac:dyDescent="0.2"/>
    <row r="73" x14ac:dyDescent="0.2"/>
  </sheetData>
  <sheetProtection algorithmName="SHA-512" hashValue="dTIJwhhHevVj4UkzlJBrczbQdXK8t1kgnbtK/VNKD0soHEMVcvpjmvXeZ/URmyvOYqJONPeO5o8a6wYF3XpQXg==" saltValue="ns7HOOZ3Y05U/BtCBaMTiA==" spinCount="100000" sheet="1" objects="1" scenarios="1"/>
  <mergeCells count="25">
    <mergeCell ref="C56:I56"/>
    <mergeCell ref="C40:I40"/>
    <mergeCell ref="C41:I41"/>
    <mergeCell ref="C42:I42"/>
    <mergeCell ref="C43:I43"/>
    <mergeCell ref="C45:I45"/>
    <mergeCell ref="C46:I46"/>
    <mergeCell ref="C47:I47"/>
    <mergeCell ref="C50:I50"/>
    <mergeCell ref="C48:I48"/>
    <mergeCell ref="C49:I49"/>
    <mergeCell ref="B1:F1"/>
    <mergeCell ref="C53:I53"/>
    <mergeCell ref="C54:I54"/>
    <mergeCell ref="C55:I55"/>
    <mergeCell ref="B3:C3"/>
    <mergeCell ref="B4:C4"/>
    <mergeCell ref="D3:F3"/>
    <mergeCell ref="D4:F4"/>
    <mergeCell ref="C51:I51"/>
    <mergeCell ref="C52:I52"/>
    <mergeCell ref="B36:I36"/>
    <mergeCell ref="C38:I38"/>
    <mergeCell ref="C39:I39"/>
    <mergeCell ref="C44:I44"/>
  </mergeCell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H36"/>
  <sheetViews>
    <sheetView showGridLines="0" zoomScaleNormal="100" workbookViewId="0">
      <pane ySplit="3" topLeftCell="A4" activePane="bottomLeft" state="frozen"/>
      <selection activeCell="C3" sqref="C3"/>
      <selection pane="bottomLeft" activeCell="E34" sqref="E34"/>
    </sheetView>
  </sheetViews>
  <sheetFormatPr defaultColWidth="0" defaultRowHeight="14.25" x14ac:dyDescent="0.2"/>
  <cols>
    <col min="1" max="1" width="1.75" customWidth="1"/>
    <col min="2" max="2" width="16.25" customWidth="1"/>
    <col min="3" max="3" width="22.5" customWidth="1"/>
    <col min="4" max="4" width="31.625" customWidth="1"/>
    <col min="5" max="5" width="62.5" customWidth="1"/>
    <col min="6" max="6" width="31" customWidth="1"/>
    <col min="7" max="8" width="8.75" customWidth="1"/>
    <col min="9" max="16384" width="8.75" hidden="1"/>
  </cols>
  <sheetData>
    <row r="1" spans="2:6" ht="20.25" x14ac:dyDescent="0.2">
      <c r="B1" s="129" t="s">
        <v>12</v>
      </c>
      <c r="C1" s="129"/>
      <c r="D1" s="1" t="str">
        <f>'Cover sheet'!C1</f>
        <v xml:space="preserve">Severn Trent </v>
      </c>
    </row>
    <row r="2" spans="2:6" ht="12" customHeight="1" thickBot="1" x14ac:dyDescent="0.25"/>
    <row r="3" spans="2:6" ht="30" customHeight="1" thickBot="1" x14ac:dyDescent="0.25">
      <c r="B3" s="2" t="s">
        <v>13</v>
      </c>
      <c r="C3" s="3" t="s">
        <v>14</v>
      </c>
      <c r="D3" s="4" t="s">
        <v>15</v>
      </c>
      <c r="E3" s="3" t="s">
        <v>16</v>
      </c>
      <c r="F3" s="3" t="s">
        <v>17</v>
      </c>
    </row>
    <row r="4" spans="2:6" ht="14.45" customHeight="1" x14ac:dyDescent="0.2">
      <c r="B4" s="123">
        <v>43586</v>
      </c>
      <c r="C4" s="124" t="s">
        <v>427</v>
      </c>
      <c r="D4" s="124" t="s">
        <v>428</v>
      </c>
      <c r="E4" s="102" t="s">
        <v>429</v>
      </c>
      <c r="F4" s="102" t="s">
        <v>430</v>
      </c>
    </row>
    <row r="5" spans="2:6" x14ac:dyDescent="0.2">
      <c r="B5" s="123">
        <v>43586</v>
      </c>
      <c r="C5" s="124" t="s">
        <v>432</v>
      </c>
      <c r="D5" s="124" t="s">
        <v>433</v>
      </c>
      <c r="E5" s="102" t="s">
        <v>434</v>
      </c>
      <c r="F5" s="102" t="s">
        <v>431</v>
      </c>
    </row>
    <row r="6" spans="2:6" x14ac:dyDescent="0.2">
      <c r="B6" s="5"/>
      <c r="C6" s="5"/>
      <c r="D6" s="5"/>
      <c r="E6" s="6"/>
      <c r="F6" s="6"/>
    </row>
    <row r="7" spans="2:6" x14ac:dyDescent="0.2">
      <c r="B7" s="5"/>
      <c r="C7" s="5"/>
      <c r="D7" s="5"/>
      <c r="E7" s="6"/>
      <c r="F7" s="6"/>
    </row>
    <row r="8" spans="2:6" x14ac:dyDescent="0.2">
      <c r="B8" s="5"/>
      <c r="C8" s="5"/>
      <c r="D8" s="5"/>
      <c r="E8" s="6"/>
      <c r="F8" s="6"/>
    </row>
    <row r="9" spans="2:6" x14ac:dyDescent="0.2">
      <c r="B9" s="5"/>
      <c r="C9" s="5"/>
      <c r="D9" s="5"/>
      <c r="E9" s="6"/>
      <c r="F9" s="6"/>
    </row>
    <row r="10" spans="2:6" x14ac:dyDescent="0.2">
      <c r="B10" s="6"/>
      <c r="C10" s="6"/>
      <c r="D10" s="6"/>
      <c r="E10" s="6"/>
      <c r="F10" s="6"/>
    </row>
    <row r="11" spans="2:6" x14ac:dyDescent="0.2">
      <c r="B11" s="6"/>
      <c r="C11" s="6"/>
      <c r="D11" s="6"/>
      <c r="E11" s="6"/>
      <c r="F11" s="6"/>
    </row>
    <row r="12" spans="2:6" x14ac:dyDescent="0.2">
      <c r="B12" s="6"/>
      <c r="C12" s="6"/>
      <c r="D12" s="6"/>
      <c r="E12" s="6"/>
      <c r="F12" s="6"/>
    </row>
    <row r="13" spans="2:6" x14ac:dyDescent="0.2">
      <c r="B13" s="6"/>
      <c r="C13" s="6"/>
      <c r="D13" s="6"/>
      <c r="E13" s="6"/>
      <c r="F13" s="6"/>
    </row>
    <row r="14" spans="2:6" x14ac:dyDescent="0.2">
      <c r="B14" s="6"/>
      <c r="C14" s="6"/>
      <c r="D14" s="6"/>
      <c r="E14" s="6"/>
      <c r="F14" s="6"/>
    </row>
    <row r="15" spans="2:6" x14ac:dyDescent="0.2">
      <c r="B15" s="6"/>
      <c r="C15" s="6"/>
      <c r="D15" s="6"/>
      <c r="E15" s="6"/>
      <c r="F15" s="6"/>
    </row>
    <row r="16" spans="2:6" x14ac:dyDescent="0.2">
      <c r="B16" s="6"/>
      <c r="C16" s="6"/>
      <c r="D16" s="6"/>
      <c r="E16" s="6"/>
      <c r="F16" s="6"/>
    </row>
    <row r="17" spans="2:6" x14ac:dyDescent="0.2">
      <c r="B17" s="6"/>
      <c r="C17" s="6"/>
      <c r="D17" s="6"/>
      <c r="E17" s="6"/>
      <c r="F17" s="6"/>
    </row>
    <row r="18" spans="2:6" x14ac:dyDescent="0.2">
      <c r="B18" s="6"/>
      <c r="C18" s="6"/>
      <c r="D18" s="6"/>
      <c r="E18" s="6"/>
      <c r="F18" s="6"/>
    </row>
    <row r="19" spans="2:6" x14ac:dyDescent="0.2">
      <c r="B19" s="6"/>
      <c r="C19" s="6"/>
      <c r="D19" s="6"/>
      <c r="E19" s="6"/>
      <c r="F19" s="6"/>
    </row>
    <row r="20" spans="2:6" x14ac:dyDescent="0.2">
      <c r="B20" s="6"/>
      <c r="C20" s="6"/>
      <c r="D20" s="6"/>
      <c r="E20" s="6"/>
      <c r="F20" s="6"/>
    </row>
    <row r="21" spans="2:6" x14ac:dyDescent="0.2">
      <c r="B21" s="6"/>
      <c r="C21" s="6"/>
      <c r="D21" s="6"/>
      <c r="E21" s="6"/>
      <c r="F21" s="6"/>
    </row>
    <row r="22" spans="2:6" x14ac:dyDescent="0.2">
      <c r="B22" s="6"/>
      <c r="C22" s="6"/>
      <c r="D22" s="6"/>
      <c r="E22" s="6"/>
      <c r="F22" s="6"/>
    </row>
    <row r="23" spans="2:6" x14ac:dyDescent="0.2">
      <c r="B23" s="6"/>
      <c r="C23" s="6"/>
      <c r="D23" s="6"/>
      <c r="E23" s="6"/>
      <c r="F23" s="6"/>
    </row>
    <row r="24" spans="2:6" x14ac:dyDescent="0.2">
      <c r="B24" s="6"/>
      <c r="C24" s="6"/>
      <c r="D24" s="6"/>
      <c r="E24" s="6"/>
      <c r="F24" s="6"/>
    </row>
    <row r="25" spans="2:6" x14ac:dyDescent="0.2">
      <c r="B25" s="6"/>
      <c r="C25" s="6"/>
      <c r="D25" s="6"/>
      <c r="E25" s="6"/>
      <c r="F25" s="6"/>
    </row>
    <row r="26" spans="2:6" x14ac:dyDescent="0.2">
      <c r="B26" s="6"/>
      <c r="C26" s="6"/>
      <c r="D26" s="6"/>
      <c r="E26" s="6"/>
      <c r="F26" s="6"/>
    </row>
    <row r="27" spans="2:6" x14ac:dyDescent="0.2">
      <c r="B27" s="6"/>
      <c r="C27" s="6"/>
      <c r="D27" s="6"/>
      <c r="E27" s="6"/>
      <c r="F27" s="6"/>
    </row>
    <row r="28" spans="2:6" x14ac:dyDescent="0.2">
      <c r="B28" s="6"/>
      <c r="C28" s="6"/>
      <c r="D28" s="6"/>
      <c r="E28" s="6"/>
      <c r="F28" s="6"/>
    </row>
    <row r="29" spans="2:6" x14ac:dyDescent="0.2">
      <c r="B29" s="6"/>
      <c r="C29" s="6"/>
      <c r="D29" s="6"/>
      <c r="E29" s="6"/>
      <c r="F29" s="6"/>
    </row>
    <row r="30" spans="2:6" x14ac:dyDescent="0.2">
      <c r="B30" s="6"/>
      <c r="C30" s="6"/>
      <c r="D30" s="6"/>
      <c r="E30" s="6"/>
      <c r="F30" s="6"/>
    </row>
    <row r="31" spans="2:6" x14ac:dyDescent="0.2">
      <c r="B31" s="6"/>
      <c r="C31" s="6"/>
      <c r="D31" s="6"/>
      <c r="E31" s="6"/>
      <c r="F31" s="6"/>
    </row>
    <row r="32" spans="2:6" x14ac:dyDescent="0.2">
      <c r="B32" s="6"/>
      <c r="C32" s="6"/>
      <c r="D32" s="6"/>
      <c r="E32" s="6"/>
      <c r="F32" s="6"/>
    </row>
    <row r="33" spans="2:6" x14ac:dyDescent="0.2">
      <c r="B33" s="6"/>
      <c r="C33" s="6"/>
      <c r="D33" s="6"/>
      <c r="E33" s="6"/>
      <c r="F33" s="6"/>
    </row>
    <row r="34" spans="2:6" x14ac:dyDescent="0.2">
      <c r="B34" s="6"/>
      <c r="C34" s="6"/>
      <c r="D34" s="6"/>
      <c r="E34" s="6"/>
      <c r="F34" s="6"/>
    </row>
    <row r="35" spans="2:6" x14ac:dyDescent="0.2">
      <c r="B35" s="6"/>
      <c r="C35" s="6"/>
      <c r="D35" s="6"/>
      <c r="E35" s="6"/>
      <c r="F35" s="6"/>
    </row>
    <row r="36" spans="2:6" x14ac:dyDescent="0.2">
      <c r="B36" s="6"/>
      <c r="C36" s="6"/>
      <c r="D36" s="6"/>
      <c r="E36" s="6"/>
      <c r="F36" s="6"/>
    </row>
  </sheetData>
  <sheetProtection algorithmName="SHA-512" hashValue="M4azot1ZsUSfQmhXq98GoOp7y35NJCuzfxNY+9jORC+dyq2jauR7igaL6X4+y7KoCP2I0/awWoiR4ESvd1qIvg==" saltValue="yA+qCD1uYQu5wMqXXDjWQg==" spinCount="100000" sheet="1" objects="1" scenarios="1" selectLockedCells="1" selectUnlockedCells="1"/>
  <mergeCells count="1">
    <mergeCell ref="B1:C1"/>
  </mergeCells>
  <pageMargins left="0.7" right="0.7" top="0.75" bottom="0.75" header="0.3" footer="0.3"/>
  <pageSetup paperSize="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L117"/>
  <sheetViews>
    <sheetView showGridLines="0" zoomScaleNormal="100" workbookViewId="0">
      <pane ySplit="6" topLeftCell="A7" activePane="bottomLeft" state="frozen"/>
      <selection activeCell="E25" sqref="E25"/>
      <selection pane="bottomLeft" activeCell="H22" sqref="H22"/>
    </sheetView>
  </sheetViews>
  <sheetFormatPr defaultColWidth="0" defaultRowHeight="14.25" zeroHeight="1" x14ac:dyDescent="0.2"/>
  <cols>
    <col min="1" max="1" width="2.625" style="34" customWidth="1"/>
    <col min="2" max="2" width="4.125" style="34" customWidth="1"/>
    <col min="3" max="3" width="72.25" style="34" customWidth="1"/>
    <col min="4" max="4" width="16.625" style="34" customWidth="1"/>
    <col min="5" max="5" width="14.625" style="34" customWidth="1"/>
    <col min="6" max="6" width="5.625" style="34" customWidth="1"/>
    <col min="7" max="7" width="3.25" style="35" customWidth="1"/>
    <col min="8" max="8" width="65.25" style="52" customWidth="1"/>
    <col min="9" max="9" width="28.75" style="34" customWidth="1"/>
    <col min="10" max="11" width="8.75" style="34" customWidth="1"/>
    <col min="12" max="12" width="0" style="34" hidden="1" customWidth="1"/>
    <col min="13" max="16384" width="8.75" style="34" hidden="1"/>
  </cols>
  <sheetData>
    <row r="1" spans="2:9" ht="25.15" customHeight="1" x14ac:dyDescent="0.2">
      <c r="B1" s="8" t="s">
        <v>18</v>
      </c>
      <c r="C1" s="32"/>
      <c r="D1" s="33"/>
      <c r="E1" s="32"/>
      <c r="H1" s="34"/>
    </row>
    <row r="2" spans="2:9" s="36" customFormat="1" ht="15" thickBot="1" x14ac:dyDescent="0.25">
      <c r="G2" s="37"/>
      <c r="H2" s="38"/>
    </row>
    <row r="3" spans="2:9" s="36" customFormat="1" ht="17.25" thickBot="1" x14ac:dyDescent="0.25">
      <c r="B3" s="134" t="s">
        <v>2</v>
      </c>
      <c r="C3" s="135"/>
      <c r="D3" s="136" t="str">
        <f>'Cover sheet'!C5</f>
        <v xml:space="preserve">Severn Trent </v>
      </c>
      <c r="E3" s="136"/>
      <c r="F3" s="136"/>
      <c r="G3" s="39"/>
      <c r="H3" s="38"/>
    </row>
    <row r="4" spans="2:9" s="36" customFormat="1" ht="19.149999999999999" customHeight="1" thickBot="1" x14ac:dyDescent="0.25">
      <c r="B4" s="134" t="s">
        <v>328</v>
      </c>
      <c r="C4" s="135"/>
      <c r="D4" s="136" t="str">
        <f>'Cover sheet'!C6</f>
        <v>Mardy</v>
      </c>
      <c r="E4" s="136"/>
      <c r="F4" s="136"/>
      <c r="G4" s="39"/>
      <c r="H4" s="38"/>
    </row>
    <row r="5" spans="2:9" s="36" customFormat="1" ht="16.5" thickBot="1" x14ac:dyDescent="0.35">
      <c r="B5" s="40"/>
      <c r="C5" s="40"/>
      <c r="G5" s="37"/>
      <c r="H5" s="38"/>
    </row>
    <row r="6" spans="2:9" ht="16.899999999999999" customHeight="1" thickBot="1" x14ac:dyDescent="0.25">
      <c r="B6" s="41" t="s">
        <v>332</v>
      </c>
      <c r="C6" s="42" t="s">
        <v>22</v>
      </c>
      <c r="D6" s="42" t="s">
        <v>20</v>
      </c>
      <c r="E6" s="43" t="s">
        <v>21</v>
      </c>
      <c r="F6" s="44" t="s">
        <v>331</v>
      </c>
      <c r="G6" s="45"/>
      <c r="H6" s="137" t="s">
        <v>382</v>
      </c>
      <c r="I6" s="138"/>
    </row>
    <row r="7" spans="2:9" ht="40.15" customHeight="1" thickBot="1" x14ac:dyDescent="0.25">
      <c r="B7" s="46">
        <v>1</v>
      </c>
      <c r="C7" s="47" t="s">
        <v>23</v>
      </c>
      <c r="D7" s="47" t="s">
        <v>24</v>
      </c>
      <c r="E7" s="48" t="s">
        <v>333</v>
      </c>
      <c r="F7" s="46" t="s">
        <v>24</v>
      </c>
      <c r="G7" s="49"/>
      <c r="H7" s="108" t="s">
        <v>414</v>
      </c>
      <c r="I7" s="109" t="s">
        <v>398</v>
      </c>
    </row>
    <row r="8" spans="2:9" ht="40.15" customHeight="1" x14ac:dyDescent="0.2">
      <c r="B8" s="46">
        <v>2</v>
      </c>
      <c r="C8" s="47" t="s">
        <v>25</v>
      </c>
      <c r="D8" s="47" t="s">
        <v>24</v>
      </c>
      <c r="E8" s="48" t="s">
        <v>26</v>
      </c>
      <c r="F8" s="46">
        <v>0</v>
      </c>
      <c r="G8" s="49"/>
      <c r="H8" s="110" t="s">
        <v>412</v>
      </c>
      <c r="I8" s="104"/>
    </row>
    <row r="9" spans="2:9" ht="40.15" customHeight="1" x14ac:dyDescent="0.2">
      <c r="B9" s="46">
        <v>3</v>
      </c>
      <c r="C9" s="47" t="s">
        <v>27</v>
      </c>
      <c r="D9" s="47" t="s">
        <v>24</v>
      </c>
      <c r="E9" s="48" t="s">
        <v>28</v>
      </c>
      <c r="F9" s="46">
        <v>0</v>
      </c>
      <c r="G9" s="49"/>
      <c r="H9" s="111">
        <v>1</v>
      </c>
      <c r="I9" s="104"/>
    </row>
    <row r="10" spans="2:9" ht="40.15" customHeight="1" x14ac:dyDescent="0.2">
      <c r="B10" s="46">
        <v>4</v>
      </c>
      <c r="C10" s="47" t="s">
        <v>30</v>
      </c>
      <c r="D10" s="47" t="s">
        <v>24</v>
      </c>
      <c r="E10" s="48" t="s">
        <v>28</v>
      </c>
      <c r="F10" s="46">
        <v>0</v>
      </c>
      <c r="G10" s="49"/>
      <c r="H10" s="111">
        <v>0</v>
      </c>
      <c r="I10" s="104"/>
    </row>
    <row r="11" spans="2:9" ht="40.15" customHeight="1" x14ac:dyDescent="0.2">
      <c r="B11" s="46">
        <v>5</v>
      </c>
      <c r="C11" s="47" t="s">
        <v>32</v>
      </c>
      <c r="D11" s="47" t="s">
        <v>24</v>
      </c>
      <c r="E11" s="48" t="s">
        <v>28</v>
      </c>
      <c r="F11" s="46">
        <v>0</v>
      </c>
      <c r="G11" s="49"/>
      <c r="H11" s="111">
        <v>0</v>
      </c>
      <c r="I11" s="104"/>
    </row>
    <row r="12" spans="2:9" ht="40.15" customHeight="1" x14ac:dyDescent="0.2">
      <c r="B12" s="46">
        <v>6</v>
      </c>
      <c r="C12" s="47" t="s">
        <v>34</v>
      </c>
      <c r="D12" s="47" t="s">
        <v>24</v>
      </c>
      <c r="E12" s="48" t="s">
        <v>28</v>
      </c>
      <c r="F12" s="46">
        <v>0</v>
      </c>
      <c r="G12" s="49"/>
      <c r="H12" s="111">
        <v>0</v>
      </c>
      <c r="I12" s="104"/>
    </row>
    <row r="13" spans="2:9" ht="40.15" customHeight="1" x14ac:dyDescent="0.2">
      <c r="B13" s="46">
        <v>7</v>
      </c>
      <c r="C13" s="47" t="s">
        <v>36</v>
      </c>
      <c r="D13" s="47" t="s">
        <v>24</v>
      </c>
      <c r="E13" s="48" t="s">
        <v>28</v>
      </c>
      <c r="F13" s="46" t="s">
        <v>24</v>
      </c>
      <c r="G13" s="49"/>
      <c r="H13" s="112" t="s">
        <v>399</v>
      </c>
      <c r="I13" s="113"/>
    </row>
    <row r="14" spans="2:9" ht="40.15" customHeight="1" x14ac:dyDescent="0.2">
      <c r="B14" s="46">
        <v>8</v>
      </c>
      <c r="C14" s="47" t="s">
        <v>37</v>
      </c>
      <c r="D14" s="47" t="s">
        <v>24</v>
      </c>
      <c r="E14" s="48" t="s">
        <v>38</v>
      </c>
      <c r="F14" s="46">
        <v>0</v>
      </c>
      <c r="G14" s="49"/>
      <c r="H14" s="108" t="s">
        <v>411</v>
      </c>
      <c r="I14" s="108" t="s">
        <v>420</v>
      </c>
    </row>
    <row r="15" spans="2:9" ht="40.15" customHeight="1" x14ac:dyDescent="0.2">
      <c r="B15" s="46">
        <v>9</v>
      </c>
      <c r="C15" s="47" t="s">
        <v>39</v>
      </c>
      <c r="D15" s="50" t="s">
        <v>24</v>
      </c>
      <c r="E15" s="48" t="s">
        <v>38</v>
      </c>
      <c r="F15" s="46">
        <v>0</v>
      </c>
      <c r="G15" s="49"/>
      <c r="H15" s="108" t="s">
        <v>421</v>
      </c>
      <c r="I15" s="108" t="s">
        <v>394</v>
      </c>
    </row>
    <row r="16" spans="2:9" ht="40.15" customHeight="1" x14ac:dyDescent="0.2">
      <c r="B16" s="46">
        <v>10</v>
      </c>
      <c r="C16" s="47" t="s">
        <v>41</v>
      </c>
      <c r="D16" s="50" t="s">
        <v>24</v>
      </c>
      <c r="E16" s="51" t="s">
        <v>38</v>
      </c>
      <c r="F16" s="46">
        <v>0</v>
      </c>
      <c r="G16" s="49"/>
      <c r="H16" s="108" t="s">
        <v>395</v>
      </c>
      <c r="I16" s="113"/>
    </row>
    <row r="17" spans="2:9" ht="40.15" customHeight="1" x14ac:dyDescent="0.2">
      <c r="B17" s="46">
        <v>11</v>
      </c>
      <c r="C17" s="47" t="s">
        <v>348</v>
      </c>
      <c r="D17" s="50" t="s">
        <v>24</v>
      </c>
      <c r="E17" s="51" t="s">
        <v>267</v>
      </c>
      <c r="F17" s="46" t="s">
        <v>24</v>
      </c>
      <c r="G17" s="49"/>
      <c r="H17" s="108" t="s">
        <v>400</v>
      </c>
      <c r="I17" s="108" t="s">
        <v>422</v>
      </c>
    </row>
    <row r="18" spans="2:9" ht="40.15" customHeight="1" x14ac:dyDescent="0.2">
      <c r="B18" s="46">
        <v>12</v>
      </c>
      <c r="C18" s="47" t="s">
        <v>43</v>
      </c>
      <c r="D18" s="50" t="s">
        <v>44</v>
      </c>
      <c r="E18" s="51" t="s">
        <v>45</v>
      </c>
      <c r="F18" s="46">
        <v>1</v>
      </c>
      <c r="G18" s="49"/>
      <c r="H18" s="108" t="s">
        <v>392</v>
      </c>
      <c r="I18" s="113"/>
    </row>
    <row r="19" spans="2:9" ht="40.15" customHeight="1" x14ac:dyDescent="0.2">
      <c r="B19" s="46">
        <v>13</v>
      </c>
      <c r="C19" s="47" t="s">
        <v>47</v>
      </c>
      <c r="D19" s="47" t="s">
        <v>24</v>
      </c>
      <c r="E19" s="51" t="s">
        <v>48</v>
      </c>
      <c r="F19" s="46" t="s">
        <v>24</v>
      </c>
      <c r="G19" s="49"/>
      <c r="H19" s="110" t="s">
        <v>390</v>
      </c>
      <c r="I19" s="113"/>
    </row>
    <row r="20" spans="2:9" ht="40.15" customHeight="1" x14ac:dyDescent="0.2">
      <c r="B20" s="46">
        <v>14</v>
      </c>
      <c r="C20" s="47" t="s">
        <v>50</v>
      </c>
      <c r="D20" s="50" t="s">
        <v>24</v>
      </c>
      <c r="E20" s="51" t="s">
        <v>51</v>
      </c>
      <c r="F20" s="46" t="s">
        <v>349</v>
      </c>
      <c r="G20" s="49"/>
      <c r="H20" s="110" t="s">
        <v>391</v>
      </c>
      <c r="I20" s="113"/>
    </row>
    <row r="21" spans="2:9" ht="60" x14ac:dyDescent="0.2">
      <c r="B21" s="46">
        <v>15</v>
      </c>
      <c r="C21" s="47" t="s">
        <v>53</v>
      </c>
      <c r="D21" s="47" t="s">
        <v>24</v>
      </c>
      <c r="E21" s="51" t="s">
        <v>267</v>
      </c>
      <c r="F21" s="46" t="s">
        <v>24</v>
      </c>
      <c r="G21" s="49"/>
      <c r="H21" s="108" t="s">
        <v>424</v>
      </c>
      <c r="I21" s="113"/>
    </row>
    <row r="22" spans="2:9" x14ac:dyDescent="0.2">
      <c r="B22" s="46">
        <v>16</v>
      </c>
      <c r="C22" s="47" t="s">
        <v>54</v>
      </c>
      <c r="D22" s="47" t="s">
        <v>24</v>
      </c>
      <c r="E22" s="51" t="s">
        <v>267</v>
      </c>
      <c r="F22" s="46" t="s">
        <v>24</v>
      </c>
      <c r="G22" s="49"/>
      <c r="H22" s="108" t="s">
        <v>389</v>
      </c>
      <c r="I22" s="113"/>
    </row>
    <row r="23" spans="2:9" x14ac:dyDescent="0.2"/>
    <row r="24" spans="2:9" ht="13.9" customHeight="1" x14ac:dyDescent="0.2"/>
    <row r="25" spans="2:9" ht="15" x14ac:dyDescent="0.25">
      <c r="B25" s="53" t="s">
        <v>334</v>
      </c>
    </row>
    <row r="26" spans="2:9" x14ac:dyDescent="0.2"/>
    <row r="27" spans="2:9" x14ac:dyDescent="0.2">
      <c r="B27" s="54"/>
      <c r="C27" s="34" t="s">
        <v>335</v>
      </c>
    </row>
    <row r="28" spans="2:9" x14ac:dyDescent="0.2"/>
    <row r="29" spans="2:9" x14ac:dyDescent="0.2">
      <c r="B29" s="55"/>
      <c r="C29" s="34" t="s">
        <v>336</v>
      </c>
    </row>
    <row r="30" spans="2:9" x14ac:dyDescent="0.2"/>
    <row r="31" spans="2:9" x14ac:dyDescent="0.2"/>
    <row r="32" spans="2:9" x14ac:dyDescent="0.2"/>
    <row r="33" spans="1:11" s="35" customFormat="1" ht="15" x14ac:dyDescent="0.25">
      <c r="A33" s="34"/>
      <c r="B33" s="139" t="s">
        <v>337</v>
      </c>
      <c r="C33" s="140"/>
      <c r="D33" s="140"/>
      <c r="E33" s="140"/>
      <c r="F33" s="141"/>
      <c r="G33" s="56"/>
      <c r="H33" s="57"/>
      <c r="I33" s="57"/>
      <c r="J33" s="57"/>
      <c r="K33" s="58"/>
    </row>
    <row r="34" spans="1:11" s="59" customFormat="1" ht="13.9" customHeight="1" x14ac:dyDescent="0.2">
      <c r="A34" s="14"/>
      <c r="B34" s="14"/>
      <c r="C34" s="14"/>
      <c r="D34" s="14"/>
      <c r="E34" s="14"/>
      <c r="F34" s="14"/>
      <c r="H34" s="60"/>
    </row>
    <row r="35" spans="1:11" s="59" customFormat="1" ht="13.9" customHeight="1" x14ac:dyDescent="0.2">
      <c r="A35" s="14"/>
      <c r="B35" s="61" t="s">
        <v>329</v>
      </c>
      <c r="C35" s="142" t="s">
        <v>330</v>
      </c>
      <c r="D35" s="142"/>
      <c r="E35" s="142"/>
      <c r="F35" s="142"/>
      <c r="G35" s="62"/>
      <c r="H35" s="63"/>
      <c r="I35" s="63"/>
      <c r="J35" s="63"/>
      <c r="K35" s="63"/>
    </row>
    <row r="36" spans="1:11" s="67" customFormat="1" ht="73.150000000000006" customHeight="1" x14ac:dyDescent="0.2">
      <c r="A36" s="14"/>
      <c r="B36" s="64">
        <v>1</v>
      </c>
      <c r="C36" s="131" t="s">
        <v>345</v>
      </c>
      <c r="D36" s="132"/>
      <c r="E36" s="132"/>
      <c r="F36" s="133"/>
      <c r="G36" s="65"/>
      <c r="H36" s="66"/>
      <c r="I36" s="66"/>
      <c r="J36" s="66"/>
    </row>
    <row r="37" spans="1:11" s="67" customFormat="1" ht="57" customHeight="1" x14ac:dyDescent="0.2">
      <c r="A37" s="14"/>
      <c r="B37" s="64">
        <v>2</v>
      </c>
      <c r="C37" s="143" t="s">
        <v>346</v>
      </c>
      <c r="D37" s="143"/>
      <c r="E37" s="143"/>
      <c r="F37" s="143"/>
      <c r="G37" s="65"/>
    </row>
    <row r="38" spans="1:11" s="67" customFormat="1" ht="40.15" customHeight="1" x14ac:dyDescent="0.2">
      <c r="A38" s="14"/>
      <c r="B38" s="64">
        <v>3</v>
      </c>
      <c r="C38" s="143" t="s">
        <v>29</v>
      </c>
      <c r="D38" s="143"/>
      <c r="E38" s="143"/>
      <c r="F38" s="143"/>
      <c r="G38" s="65"/>
    </row>
    <row r="39" spans="1:11" s="67" customFormat="1" ht="40.15" customHeight="1" x14ac:dyDescent="0.2">
      <c r="A39" s="14"/>
      <c r="B39" s="64">
        <v>4</v>
      </c>
      <c r="C39" s="143" t="s">
        <v>31</v>
      </c>
      <c r="D39" s="143"/>
      <c r="E39" s="143"/>
      <c r="F39" s="143"/>
      <c r="G39" s="65"/>
    </row>
    <row r="40" spans="1:11" s="67" customFormat="1" ht="40.15" customHeight="1" x14ac:dyDescent="0.2">
      <c r="A40" s="14"/>
      <c r="B40" s="64">
        <v>5</v>
      </c>
      <c r="C40" s="143" t="s">
        <v>33</v>
      </c>
      <c r="D40" s="143"/>
      <c r="E40" s="143"/>
      <c r="F40" s="143"/>
      <c r="G40" s="65"/>
    </row>
    <row r="41" spans="1:11" s="67" customFormat="1" ht="40.15" customHeight="1" x14ac:dyDescent="0.2">
      <c r="A41" s="14"/>
      <c r="B41" s="64">
        <v>6</v>
      </c>
      <c r="C41" s="143" t="s">
        <v>35</v>
      </c>
      <c r="D41" s="143"/>
      <c r="E41" s="143"/>
      <c r="F41" s="143"/>
      <c r="G41" s="65"/>
    </row>
    <row r="42" spans="1:11" s="67" customFormat="1" ht="60" customHeight="1" x14ac:dyDescent="0.2">
      <c r="A42" s="14"/>
      <c r="B42" s="64">
        <v>7</v>
      </c>
      <c r="C42" s="143" t="s">
        <v>384</v>
      </c>
      <c r="D42" s="143"/>
      <c r="E42" s="143"/>
      <c r="F42" s="143"/>
      <c r="G42" s="65"/>
    </row>
    <row r="43" spans="1:11" s="67" customFormat="1" ht="66" customHeight="1" x14ac:dyDescent="0.2">
      <c r="A43" s="14"/>
      <c r="B43" s="64">
        <v>8</v>
      </c>
      <c r="C43" s="143" t="s">
        <v>347</v>
      </c>
      <c r="D43" s="143"/>
      <c r="E43" s="143"/>
      <c r="F43" s="143"/>
      <c r="G43" s="65"/>
    </row>
    <row r="44" spans="1:11" s="67" customFormat="1" ht="49.5" customHeight="1" x14ac:dyDescent="0.2">
      <c r="A44" s="14"/>
      <c r="B44" s="64">
        <v>9</v>
      </c>
      <c r="C44" s="143" t="s">
        <v>40</v>
      </c>
      <c r="D44" s="143"/>
      <c r="E44" s="143"/>
      <c r="F44" s="143"/>
      <c r="G44" s="65"/>
    </row>
    <row r="45" spans="1:11" s="67" customFormat="1" ht="47.65" customHeight="1" x14ac:dyDescent="0.2">
      <c r="A45" s="14"/>
      <c r="B45" s="64">
        <v>10</v>
      </c>
      <c r="C45" s="130" t="s">
        <v>42</v>
      </c>
      <c r="D45" s="130"/>
      <c r="E45" s="130"/>
      <c r="F45" s="130"/>
      <c r="G45" s="68"/>
    </row>
    <row r="46" spans="1:11" s="67" customFormat="1" ht="77.650000000000006" customHeight="1" x14ac:dyDescent="0.2">
      <c r="A46" s="14"/>
      <c r="B46" s="64">
        <v>11</v>
      </c>
      <c r="C46" s="130" t="s">
        <v>385</v>
      </c>
      <c r="D46" s="130"/>
      <c r="E46" s="130"/>
      <c r="F46" s="130"/>
      <c r="G46" s="68"/>
    </row>
    <row r="47" spans="1:11" s="67" customFormat="1" ht="40.15" customHeight="1" x14ac:dyDescent="0.2">
      <c r="A47" s="14"/>
      <c r="B47" s="64">
        <v>12</v>
      </c>
      <c r="C47" s="130" t="s">
        <v>46</v>
      </c>
      <c r="D47" s="130"/>
      <c r="E47" s="130"/>
      <c r="F47" s="130"/>
      <c r="G47" s="68"/>
    </row>
    <row r="48" spans="1:11" s="67" customFormat="1" ht="40.15" customHeight="1" x14ac:dyDescent="0.2">
      <c r="A48" s="14"/>
      <c r="B48" s="64">
        <v>13</v>
      </c>
      <c r="C48" s="130" t="s">
        <v>49</v>
      </c>
      <c r="D48" s="130"/>
      <c r="E48" s="130"/>
      <c r="F48" s="130"/>
      <c r="G48" s="68"/>
    </row>
    <row r="49" spans="1:7" s="67" customFormat="1" ht="47.65" customHeight="1" x14ac:dyDescent="0.2">
      <c r="A49" s="14"/>
      <c r="B49" s="64">
        <v>14</v>
      </c>
      <c r="C49" s="130" t="s">
        <v>52</v>
      </c>
      <c r="D49" s="130"/>
      <c r="E49" s="130"/>
      <c r="F49" s="130"/>
      <c r="G49" s="68"/>
    </row>
    <row r="50" spans="1:7" s="67" customFormat="1" ht="91.15" customHeight="1" x14ac:dyDescent="0.2">
      <c r="A50" s="14"/>
      <c r="B50" s="64">
        <v>15</v>
      </c>
      <c r="C50" s="130" t="s">
        <v>386</v>
      </c>
      <c r="D50" s="130"/>
      <c r="E50" s="130"/>
      <c r="F50" s="130"/>
      <c r="G50" s="68"/>
    </row>
    <row r="51" spans="1:7" s="67" customFormat="1" ht="149.65" customHeight="1" x14ac:dyDescent="0.2">
      <c r="A51" s="14"/>
      <c r="B51" s="64">
        <v>16</v>
      </c>
      <c r="C51" s="130" t="s">
        <v>387</v>
      </c>
      <c r="D51" s="130"/>
      <c r="E51" s="130"/>
      <c r="F51" s="130"/>
      <c r="G51" s="68"/>
    </row>
    <row r="52" spans="1:7" x14ac:dyDescent="0.2"/>
    <row r="53" spans="1:7" x14ac:dyDescent="0.2">
      <c r="B53" s="139" t="s">
        <v>363</v>
      </c>
      <c r="C53" s="140"/>
      <c r="D53" s="140"/>
      <c r="E53" s="140"/>
      <c r="F53" s="141"/>
    </row>
    <row r="54" spans="1:7" ht="15" thickBot="1" x14ac:dyDescent="0.25"/>
    <row r="55" spans="1:7" ht="15" thickBot="1" x14ac:dyDescent="0.25">
      <c r="B55" s="69" t="s">
        <v>332</v>
      </c>
      <c r="C55" s="70" t="s">
        <v>350</v>
      </c>
      <c r="D55" s="70" t="s">
        <v>351</v>
      </c>
    </row>
    <row r="56" spans="1:7" ht="51.75" thickBot="1" x14ac:dyDescent="0.25">
      <c r="B56" s="71">
        <v>1</v>
      </c>
      <c r="C56" s="72" t="s">
        <v>352</v>
      </c>
      <c r="D56" s="72" t="s">
        <v>356</v>
      </c>
    </row>
    <row r="57" spans="1:7" ht="64.5" thickBot="1" x14ac:dyDescent="0.25">
      <c r="B57" s="71">
        <v>2</v>
      </c>
      <c r="C57" s="72" t="s">
        <v>353</v>
      </c>
      <c r="D57" s="72" t="s">
        <v>357</v>
      </c>
    </row>
    <row r="58" spans="1:7" ht="90" thickBot="1" x14ac:dyDescent="0.25">
      <c r="B58" s="71">
        <v>3</v>
      </c>
      <c r="C58" s="72" t="s">
        <v>358</v>
      </c>
      <c r="D58" s="72" t="s">
        <v>360</v>
      </c>
    </row>
    <row r="59" spans="1:7" ht="128.25" thickBot="1" x14ac:dyDescent="0.25">
      <c r="B59" s="71">
        <v>4</v>
      </c>
      <c r="C59" s="72" t="s">
        <v>359</v>
      </c>
      <c r="D59" s="72" t="s">
        <v>361</v>
      </c>
    </row>
    <row r="60" spans="1:7" ht="39" thickBot="1" x14ac:dyDescent="0.25">
      <c r="B60" s="71">
        <v>5</v>
      </c>
      <c r="C60" s="72" t="s">
        <v>354</v>
      </c>
      <c r="D60" s="72" t="s">
        <v>362</v>
      </c>
    </row>
    <row r="61" spans="1:7" x14ac:dyDescent="0.2"/>
    <row r="62" spans="1:7" ht="38.25" x14ac:dyDescent="0.2">
      <c r="C62" s="73" t="s">
        <v>355</v>
      </c>
    </row>
    <row r="63" spans="1:7" x14ac:dyDescent="0.2"/>
    <row r="64" spans="1:7" x14ac:dyDescent="0.2"/>
    <row r="65" x14ac:dyDescent="0.2"/>
    <row r="66" ht="31.15" customHeight="1" x14ac:dyDescent="0.2"/>
    <row r="67" ht="13.9" hidden="1" customHeight="1" x14ac:dyDescent="0.2"/>
    <row r="68" ht="13.9" hidden="1" customHeight="1" x14ac:dyDescent="0.2"/>
    <row r="69" ht="13.9" hidden="1" customHeight="1" x14ac:dyDescent="0.2"/>
    <row r="70" ht="13.9" hidden="1" customHeight="1" x14ac:dyDescent="0.2"/>
    <row r="71" ht="13.9" hidden="1" customHeight="1" x14ac:dyDescent="0.2"/>
    <row r="72" ht="13.9" hidden="1" customHeight="1" x14ac:dyDescent="0.2"/>
    <row r="73" ht="13.9" hidden="1" customHeight="1" x14ac:dyDescent="0.2"/>
    <row r="74" ht="31.15" hidden="1" customHeight="1" x14ac:dyDescent="0.2"/>
    <row r="75" ht="13.9" hidden="1" customHeight="1" x14ac:dyDescent="0.2"/>
    <row r="76" ht="13.9" hidden="1" customHeight="1" x14ac:dyDescent="0.2"/>
    <row r="77" hidden="1" x14ac:dyDescent="0.2"/>
    <row r="78" ht="31.15" hidden="1" customHeight="1" x14ac:dyDescent="0.2"/>
    <row r="79" ht="78.400000000000006" hidden="1" customHeight="1" x14ac:dyDescent="0.2"/>
    <row r="80" hidden="1" x14ac:dyDescent="0.2"/>
    <row r="81" hidden="1" x14ac:dyDescent="0.2"/>
    <row r="82" ht="123.4" hidden="1" customHeight="1" x14ac:dyDescent="0.2"/>
    <row r="83" x14ac:dyDescent="0.2"/>
    <row r="84" x14ac:dyDescent="0.2"/>
    <row r="85" x14ac:dyDescent="0.2"/>
    <row r="86" x14ac:dyDescent="0.2"/>
    <row r="87" x14ac:dyDescent="0.2"/>
    <row r="88" x14ac:dyDescent="0.2"/>
    <row r="89" x14ac:dyDescent="0.2"/>
    <row r="90" x14ac:dyDescent="0.2"/>
    <row r="91" x14ac:dyDescent="0.2"/>
    <row r="92" x14ac:dyDescent="0.2"/>
    <row r="93" x14ac:dyDescent="0.2"/>
    <row r="94" x14ac:dyDescent="0.2"/>
    <row r="95" x14ac:dyDescent="0.2"/>
    <row r="96" x14ac:dyDescent="0.2"/>
    <row r="97" x14ac:dyDescent="0.2"/>
    <row r="98" x14ac:dyDescent="0.2"/>
    <row r="99" x14ac:dyDescent="0.2"/>
    <row r="100" x14ac:dyDescent="0.2"/>
    <row r="101" x14ac:dyDescent="0.2"/>
    <row r="102" x14ac:dyDescent="0.2"/>
    <row r="103" x14ac:dyDescent="0.2"/>
    <row r="104" x14ac:dyDescent="0.2"/>
    <row r="105" x14ac:dyDescent="0.2"/>
    <row r="106" x14ac:dyDescent="0.2"/>
    <row r="107" x14ac:dyDescent="0.2"/>
    <row r="108" x14ac:dyDescent="0.2"/>
    <row r="109" x14ac:dyDescent="0.2"/>
    <row r="110" x14ac:dyDescent="0.2"/>
    <row r="111" x14ac:dyDescent="0.2"/>
    <row r="112" x14ac:dyDescent="0.2"/>
    <row r="113" x14ac:dyDescent="0.2"/>
    <row r="114" x14ac:dyDescent="0.2"/>
    <row r="115" x14ac:dyDescent="0.2"/>
    <row r="116" x14ac:dyDescent="0.2"/>
    <row r="117" x14ac:dyDescent="0.2"/>
  </sheetData>
  <sheetProtection algorithmName="SHA-512" hashValue="MXrWYwhCZhMo55wCgq5HhVUqoquUYNOm/B44xolhpvFAFQllwJb1igb0OsvhBZkEZEclIXP7mc3jkbMCiB+ohQ==" saltValue="V+BwshJz+lTuowwWPDH06Q==" spinCount="100000" sheet="1" objects="1" scenarios="1"/>
  <mergeCells count="24">
    <mergeCell ref="H6:I6"/>
    <mergeCell ref="B33:F33"/>
    <mergeCell ref="C35:F35"/>
    <mergeCell ref="C37:F37"/>
    <mergeCell ref="B53:F53"/>
    <mergeCell ref="C38:F38"/>
    <mergeCell ref="C39:F39"/>
    <mergeCell ref="C40:F40"/>
    <mergeCell ref="C41:F41"/>
    <mergeCell ref="C42:F42"/>
    <mergeCell ref="C43:F43"/>
    <mergeCell ref="C44:F44"/>
    <mergeCell ref="C45:F45"/>
    <mergeCell ref="C46:F46"/>
    <mergeCell ref="C47:F47"/>
    <mergeCell ref="C48:F48"/>
    <mergeCell ref="C49:F49"/>
    <mergeCell ref="C50:F50"/>
    <mergeCell ref="C51:F51"/>
    <mergeCell ref="C36:F36"/>
    <mergeCell ref="B3:C3"/>
    <mergeCell ref="B4:C4"/>
    <mergeCell ref="D3:F3"/>
    <mergeCell ref="D4:F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selection activeCell="H20" sqref="H20"/>
    </sheetView>
  </sheetViews>
  <sheetFormatPr defaultColWidth="0" defaultRowHeight="14.25" zeroHeight="1" x14ac:dyDescent="0.2"/>
  <cols>
    <col min="1" max="1" width="2" style="7" customWidth="1"/>
    <col min="2" max="2" width="4.125" style="7" customWidth="1"/>
    <col min="3" max="3" width="70.625" style="7" customWidth="1"/>
    <col min="4" max="4" width="16.625" style="7" customWidth="1"/>
    <col min="5" max="5" width="14.625" style="7" customWidth="1"/>
    <col min="6" max="6" width="5.625" style="7" customWidth="1"/>
    <col min="7" max="7" width="2.5" style="7" customWidth="1"/>
    <col min="8" max="109" width="8.75" style="7" customWidth="1"/>
    <col min="110" max="16384" width="8.75" style="7" hidden="1"/>
  </cols>
  <sheetData>
    <row r="1" spans="1:88" ht="24" x14ac:dyDescent="0.2">
      <c r="A1" s="34"/>
      <c r="B1" s="8" t="s">
        <v>55</v>
      </c>
      <c r="C1" s="32"/>
      <c r="D1" s="33"/>
      <c r="E1" s="32"/>
      <c r="F1" s="32"/>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c r="BL1" s="74"/>
      <c r="BM1" s="74"/>
      <c r="BN1" s="74"/>
      <c r="BO1" s="74"/>
      <c r="BP1" s="74"/>
      <c r="BQ1" s="74"/>
      <c r="BR1" s="74"/>
      <c r="BS1" s="74"/>
      <c r="BT1" s="74"/>
      <c r="BU1" s="74"/>
      <c r="BV1" s="74"/>
      <c r="BW1" s="74"/>
      <c r="BX1" s="74"/>
      <c r="BY1" s="74"/>
      <c r="BZ1" s="74"/>
      <c r="CA1" s="74"/>
      <c r="CB1" s="74"/>
      <c r="CC1" s="74"/>
      <c r="CD1" s="74"/>
      <c r="CE1" s="74"/>
      <c r="CF1" s="74"/>
      <c r="CG1" s="74"/>
      <c r="CH1" s="74"/>
      <c r="CI1" s="74"/>
      <c r="CJ1" s="34"/>
    </row>
    <row r="2" spans="1:88" ht="15" thickBot="1" x14ac:dyDescent="0.25">
      <c r="A2" s="36"/>
      <c r="B2" s="36"/>
      <c r="C2" s="36"/>
      <c r="D2" s="36"/>
      <c r="E2" s="36"/>
      <c r="F2" s="36"/>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c r="CA2" s="74"/>
      <c r="CB2" s="74"/>
      <c r="CC2" s="74"/>
      <c r="CD2" s="74"/>
      <c r="CE2" s="74"/>
      <c r="CF2" s="74"/>
      <c r="CG2" s="74"/>
      <c r="CH2" s="74"/>
      <c r="CI2" s="74"/>
      <c r="CJ2" s="34"/>
    </row>
    <row r="3" spans="1:88" ht="17.25" thickBot="1" x14ac:dyDescent="0.25">
      <c r="A3" s="36"/>
      <c r="B3" s="134" t="s">
        <v>2</v>
      </c>
      <c r="C3" s="154"/>
      <c r="D3" s="151" t="str">
        <f>'Cover sheet'!C5</f>
        <v xml:space="preserve">Severn Trent </v>
      </c>
      <c r="E3" s="152"/>
      <c r="F3" s="153"/>
      <c r="G3" s="36"/>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c r="CA3" s="74"/>
      <c r="CB3" s="74"/>
      <c r="CC3" s="74"/>
      <c r="CD3" s="74"/>
      <c r="CE3" s="74"/>
      <c r="CF3" s="74"/>
      <c r="CG3" s="74"/>
      <c r="CH3" s="74"/>
      <c r="CI3" s="74"/>
      <c r="CJ3" s="36"/>
    </row>
    <row r="4" spans="1:88" ht="17.25" thickBot="1" x14ac:dyDescent="0.25">
      <c r="A4" s="36"/>
      <c r="B4" s="134" t="s">
        <v>328</v>
      </c>
      <c r="C4" s="154"/>
      <c r="D4" s="151" t="str">
        <f>'Cover sheet'!C6</f>
        <v>Mardy</v>
      </c>
      <c r="E4" s="152"/>
      <c r="F4" s="153"/>
      <c r="G4" s="36"/>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c r="CA4" s="74"/>
      <c r="CB4" s="74"/>
      <c r="CC4" s="74"/>
      <c r="CD4" s="74"/>
      <c r="CE4" s="74"/>
      <c r="CF4" s="74"/>
      <c r="CG4" s="74"/>
      <c r="CH4" s="74"/>
      <c r="CI4" s="74"/>
      <c r="CJ4" s="36"/>
    </row>
    <row r="5" spans="1:88" ht="16.5" thickBot="1" x14ac:dyDescent="0.35">
      <c r="A5" s="36"/>
      <c r="B5" s="36"/>
      <c r="C5" s="40"/>
      <c r="D5" s="40"/>
      <c r="E5" s="36"/>
      <c r="F5" s="36"/>
      <c r="G5" s="36"/>
      <c r="H5" s="155" t="s">
        <v>56</v>
      </c>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46" t="s">
        <v>57</v>
      </c>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row>
    <row r="6" spans="1:88" ht="15" thickBot="1" x14ac:dyDescent="0.25">
      <c r="A6" s="34"/>
      <c r="B6" s="41" t="s">
        <v>332</v>
      </c>
      <c r="C6" s="41" t="s">
        <v>19</v>
      </c>
      <c r="D6" s="42" t="s">
        <v>20</v>
      </c>
      <c r="E6" s="42" t="s">
        <v>21</v>
      </c>
      <c r="F6" s="44" t="s">
        <v>331</v>
      </c>
      <c r="G6" s="34"/>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40.15" customHeight="1" x14ac:dyDescent="0.2">
      <c r="B7" s="75">
        <v>1</v>
      </c>
      <c r="C7" s="76" t="s">
        <v>365</v>
      </c>
      <c r="D7" s="77" t="s">
        <v>140</v>
      </c>
      <c r="E7" s="77" t="s">
        <v>45</v>
      </c>
      <c r="F7" s="77">
        <v>2</v>
      </c>
      <c r="G7" s="78"/>
      <c r="H7" s="114">
        <v>3.84</v>
      </c>
      <c r="I7" s="114">
        <v>3.84</v>
      </c>
      <c r="J7" s="114">
        <v>3.84</v>
      </c>
      <c r="K7" s="114">
        <v>3.84</v>
      </c>
      <c r="L7" s="114">
        <v>3.84</v>
      </c>
      <c r="M7" s="114">
        <v>3.84</v>
      </c>
      <c r="N7" s="114">
        <v>3.84</v>
      </c>
      <c r="O7" s="114">
        <v>3.84</v>
      </c>
      <c r="P7" s="114">
        <v>3.84</v>
      </c>
      <c r="Q7" s="114">
        <v>3.84</v>
      </c>
      <c r="R7" s="114">
        <v>3.84</v>
      </c>
      <c r="S7" s="114">
        <v>3.84</v>
      </c>
      <c r="T7" s="114">
        <v>3.84</v>
      </c>
      <c r="U7" s="114">
        <v>3.84</v>
      </c>
      <c r="V7" s="114">
        <v>3.84</v>
      </c>
      <c r="W7" s="114">
        <v>3.84</v>
      </c>
      <c r="X7" s="114">
        <v>3.84</v>
      </c>
      <c r="Y7" s="114">
        <v>3.84</v>
      </c>
      <c r="Z7" s="114">
        <v>3.84</v>
      </c>
      <c r="AA7" s="114">
        <v>3.84</v>
      </c>
      <c r="AB7" s="114">
        <v>3.84</v>
      </c>
      <c r="AC7" s="114">
        <v>3.84</v>
      </c>
      <c r="AD7" s="114">
        <v>3.84</v>
      </c>
      <c r="AE7" s="114">
        <v>3.84</v>
      </c>
      <c r="AF7" s="114">
        <v>3.84</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1:88" ht="40.15" customHeight="1" x14ac:dyDescent="0.2">
      <c r="B8" s="81">
        <f>B7+1</f>
        <v>2</v>
      </c>
      <c r="C8" s="82" t="s">
        <v>364</v>
      </c>
      <c r="D8" s="83" t="s">
        <v>142</v>
      </c>
      <c r="E8" s="84" t="s">
        <v>45</v>
      </c>
      <c r="F8" s="84">
        <v>2</v>
      </c>
      <c r="G8" s="78"/>
      <c r="H8" s="114">
        <v>0</v>
      </c>
      <c r="I8" s="114">
        <v>0</v>
      </c>
      <c r="J8" s="114">
        <v>0</v>
      </c>
      <c r="K8" s="114">
        <v>0</v>
      </c>
      <c r="L8" s="114">
        <v>0</v>
      </c>
      <c r="M8" s="114">
        <v>0</v>
      </c>
      <c r="N8" s="114">
        <v>0</v>
      </c>
      <c r="O8" s="114">
        <v>0</v>
      </c>
      <c r="P8" s="114">
        <v>0</v>
      </c>
      <c r="Q8" s="114">
        <v>0</v>
      </c>
      <c r="R8" s="114">
        <v>0</v>
      </c>
      <c r="S8" s="114">
        <v>0</v>
      </c>
      <c r="T8" s="114">
        <v>0</v>
      </c>
      <c r="U8" s="114">
        <v>0</v>
      </c>
      <c r="V8" s="114">
        <v>0</v>
      </c>
      <c r="W8" s="114">
        <v>0</v>
      </c>
      <c r="X8" s="114">
        <v>0</v>
      </c>
      <c r="Y8" s="114">
        <v>0</v>
      </c>
      <c r="Z8" s="114">
        <v>0</v>
      </c>
      <c r="AA8" s="114">
        <v>0</v>
      </c>
      <c r="AB8" s="114">
        <v>0</v>
      </c>
      <c r="AC8" s="114">
        <v>0</v>
      </c>
      <c r="AD8" s="114">
        <v>0</v>
      </c>
      <c r="AE8" s="114">
        <v>0</v>
      </c>
      <c r="AF8" s="114">
        <v>0</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1:88" ht="40.15" customHeight="1" x14ac:dyDescent="0.2">
      <c r="B9" s="81">
        <f t="shared" ref="B9:B12" si="0">B8+1</f>
        <v>3</v>
      </c>
      <c r="C9" s="82" t="s">
        <v>144</v>
      </c>
      <c r="D9" s="83" t="s">
        <v>145</v>
      </c>
      <c r="E9" s="84" t="s">
        <v>45</v>
      </c>
      <c r="F9" s="84">
        <v>2</v>
      </c>
      <c r="G9" s="78"/>
      <c r="H9" s="114">
        <v>0</v>
      </c>
      <c r="I9" s="114">
        <v>0</v>
      </c>
      <c r="J9" s="114">
        <v>0</v>
      </c>
      <c r="K9" s="114">
        <v>0</v>
      </c>
      <c r="L9" s="114">
        <v>0</v>
      </c>
      <c r="M9" s="114">
        <v>0</v>
      </c>
      <c r="N9" s="114">
        <v>0</v>
      </c>
      <c r="O9" s="114">
        <v>0</v>
      </c>
      <c r="P9" s="114">
        <v>0</v>
      </c>
      <c r="Q9" s="114">
        <v>0</v>
      </c>
      <c r="R9" s="114">
        <v>-0.54</v>
      </c>
      <c r="S9" s="114">
        <v>-0.54</v>
      </c>
      <c r="T9" s="114">
        <v>-0.54</v>
      </c>
      <c r="U9" s="114">
        <v>-0.54</v>
      </c>
      <c r="V9" s="114">
        <v>-0.54</v>
      </c>
      <c r="W9" s="114">
        <v>-0.54</v>
      </c>
      <c r="X9" s="114">
        <v>-0.54</v>
      </c>
      <c r="Y9" s="114">
        <v>-0.54</v>
      </c>
      <c r="Z9" s="114">
        <v>-0.54</v>
      </c>
      <c r="AA9" s="114">
        <v>-0.54</v>
      </c>
      <c r="AB9" s="114">
        <v>-0.54</v>
      </c>
      <c r="AC9" s="114">
        <v>-0.54</v>
      </c>
      <c r="AD9" s="114">
        <v>-0.54</v>
      </c>
      <c r="AE9" s="114">
        <v>-0.54</v>
      </c>
      <c r="AF9" s="114">
        <v>-0.54</v>
      </c>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85"/>
    </row>
    <row r="10" spans="1:88" ht="40.15" customHeight="1" x14ac:dyDescent="0.2">
      <c r="B10" s="81">
        <f t="shared" si="0"/>
        <v>4</v>
      </c>
      <c r="C10" s="82" t="s">
        <v>147</v>
      </c>
      <c r="D10" s="83" t="s">
        <v>148</v>
      </c>
      <c r="E10" s="84" t="s">
        <v>45</v>
      </c>
      <c r="F10" s="84">
        <v>2</v>
      </c>
      <c r="G10" s="78"/>
      <c r="H10" s="114">
        <v>0</v>
      </c>
      <c r="I10" s="114">
        <v>0</v>
      </c>
      <c r="J10" s="114">
        <v>0</v>
      </c>
      <c r="K10" s="114">
        <v>0</v>
      </c>
      <c r="L10" s="114">
        <v>0</v>
      </c>
      <c r="M10" s="114">
        <v>0</v>
      </c>
      <c r="N10" s="114">
        <v>0</v>
      </c>
      <c r="O10" s="114">
        <v>0</v>
      </c>
      <c r="P10" s="114">
        <v>0</v>
      </c>
      <c r="Q10" s="114">
        <v>0</v>
      </c>
      <c r="R10" s="114">
        <v>0</v>
      </c>
      <c r="S10" s="114">
        <v>0</v>
      </c>
      <c r="T10" s="114">
        <v>0</v>
      </c>
      <c r="U10" s="114">
        <v>0</v>
      </c>
      <c r="V10" s="114">
        <v>0</v>
      </c>
      <c r="W10" s="114">
        <v>0</v>
      </c>
      <c r="X10" s="114">
        <v>0</v>
      </c>
      <c r="Y10" s="114">
        <v>0</v>
      </c>
      <c r="Z10" s="114">
        <v>0</v>
      </c>
      <c r="AA10" s="114">
        <v>0</v>
      </c>
      <c r="AB10" s="114">
        <v>0</v>
      </c>
      <c r="AC10" s="114">
        <v>0</v>
      </c>
      <c r="AD10" s="114">
        <v>0</v>
      </c>
      <c r="AE10" s="114">
        <v>0</v>
      </c>
      <c r="AF10" s="114">
        <v>0</v>
      </c>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85"/>
    </row>
    <row r="11" spans="1:88" ht="40.15" customHeight="1" x14ac:dyDescent="0.2">
      <c r="B11" s="81">
        <f t="shared" si="0"/>
        <v>5</v>
      </c>
      <c r="C11" s="82" t="s">
        <v>150</v>
      </c>
      <c r="D11" s="83" t="s">
        <v>151</v>
      </c>
      <c r="E11" s="84" t="s">
        <v>45</v>
      </c>
      <c r="F11" s="84">
        <v>2</v>
      </c>
      <c r="G11" s="78"/>
      <c r="H11" s="114">
        <v>0</v>
      </c>
      <c r="I11" s="114">
        <v>0</v>
      </c>
      <c r="J11" s="114">
        <v>0</v>
      </c>
      <c r="K11" s="114">
        <v>0</v>
      </c>
      <c r="L11" s="114">
        <v>0</v>
      </c>
      <c r="M11" s="114">
        <v>0</v>
      </c>
      <c r="N11" s="114">
        <v>0</v>
      </c>
      <c r="O11" s="114">
        <v>0</v>
      </c>
      <c r="P11" s="114">
        <v>0</v>
      </c>
      <c r="Q11" s="114">
        <v>0</v>
      </c>
      <c r="R11" s="114">
        <v>0</v>
      </c>
      <c r="S11" s="114">
        <v>0</v>
      </c>
      <c r="T11" s="114">
        <v>0</v>
      </c>
      <c r="U11" s="114">
        <v>0</v>
      </c>
      <c r="V11" s="114">
        <v>0</v>
      </c>
      <c r="W11" s="114">
        <v>0</v>
      </c>
      <c r="X11" s="114">
        <v>0</v>
      </c>
      <c r="Y11" s="114">
        <v>0</v>
      </c>
      <c r="Z11" s="114">
        <v>0</v>
      </c>
      <c r="AA11" s="114">
        <v>0</v>
      </c>
      <c r="AB11" s="114">
        <v>0</v>
      </c>
      <c r="AC11" s="114">
        <v>0</v>
      </c>
      <c r="AD11" s="114">
        <v>0</v>
      </c>
      <c r="AE11" s="114">
        <v>0</v>
      </c>
      <c r="AF11" s="114">
        <v>0</v>
      </c>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85"/>
    </row>
    <row r="12" spans="1:88" ht="40.15" customHeight="1" x14ac:dyDescent="0.2">
      <c r="B12" s="81">
        <f t="shared" si="0"/>
        <v>6</v>
      </c>
      <c r="C12" s="82" t="s">
        <v>153</v>
      </c>
      <c r="D12" s="83" t="s">
        <v>154</v>
      </c>
      <c r="E12" s="84" t="s">
        <v>45</v>
      </c>
      <c r="F12" s="84">
        <v>2</v>
      </c>
      <c r="G12" s="78"/>
      <c r="H12" s="115">
        <v>0.11372835430559999</v>
      </c>
      <c r="I12" s="115">
        <v>0.11372835430559999</v>
      </c>
      <c r="J12" s="115">
        <v>0.11372835430559999</v>
      </c>
      <c r="K12" s="115">
        <v>0.11372835430559999</v>
      </c>
      <c r="L12" s="115">
        <v>0.11372835430559999</v>
      </c>
      <c r="M12" s="115">
        <v>0.11372835430559999</v>
      </c>
      <c r="N12" s="115">
        <v>0.11372835430559999</v>
      </c>
      <c r="O12" s="115">
        <v>0.11372835430559999</v>
      </c>
      <c r="P12" s="115">
        <v>0.11372835430559999</v>
      </c>
      <c r="Q12" s="115">
        <v>0.11372835430559999</v>
      </c>
      <c r="R12" s="115">
        <v>0.11372835430559999</v>
      </c>
      <c r="S12" s="115">
        <v>0.11372835430559999</v>
      </c>
      <c r="T12" s="115">
        <v>0.11372835430559999</v>
      </c>
      <c r="U12" s="115">
        <v>0.11372835430559999</v>
      </c>
      <c r="V12" s="115">
        <v>0.11372835430559999</v>
      </c>
      <c r="W12" s="115">
        <v>0.11372835430559999</v>
      </c>
      <c r="X12" s="115">
        <v>0.11372835430559999</v>
      </c>
      <c r="Y12" s="115">
        <v>0.11372835430559999</v>
      </c>
      <c r="Z12" s="115">
        <v>0.11372835430559999</v>
      </c>
      <c r="AA12" s="115">
        <v>0.11372835430559999</v>
      </c>
      <c r="AB12" s="115">
        <v>0.11372835430559999</v>
      </c>
      <c r="AC12" s="115">
        <v>0.11372835430559999</v>
      </c>
      <c r="AD12" s="115">
        <v>0.11372835430559999</v>
      </c>
      <c r="AE12" s="115">
        <v>0.11372835430559999</v>
      </c>
      <c r="AF12" s="115">
        <v>0.11372835430559999</v>
      </c>
      <c r="AG12" s="85"/>
      <c r="AH12" s="85"/>
      <c r="AI12" s="85"/>
      <c r="AJ12" s="85"/>
      <c r="AK12" s="85"/>
      <c r="AL12" s="85"/>
      <c r="AM12" s="85"/>
      <c r="AN12" s="85"/>
      <c r="AO12" s="85"/>
      <c r="AP12" s="85"/>
      <c r="AQ12" s="85"/>
      <c r="AR12" s="85"/>
      <c r="AS12" s="85"/>
      <c r="AT12" s="85"/>
      <c r="AU12" s="85"/>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row>
    <row r="13" spans="1:88" x14ac:dyDescent="0.2"/>
    <row r="14" spans="1:88" x14ac:dyDescent="0.2"/>
    <row r="15" spans="1:88" x14ac:dyDescent="0.2"/>
    <row r="16" spans="1:88" ht="15" x14ac:dyDescent="0.25">
      <c r="B16" s="53" t="s">
        <v>334</v>
      </c>
      <c r="C16" s="34"/>
    </row>
    <row r="17" spans="2:9" x14ac:dyDescent="0.2">
      <c r="B17" s="34"/>
      <c r="C17" s="34"/>
    </row>
    <row r="18" spans="2:9" x14ac:dyDescent="0.2">
      <c r="B18" s="54"/>
      <c r="C18" s="34" t="s">
        <v>335</v>
      </c>
    </row>
    <row r="19" spans="2:9" x14ac:dyDescent="0.2">
      <c r="B19" s="34"/>
      <c r="C19" s="34"/>
    </row>
    <row r="20" spans="2:9" x14ac:dyDescent="0.2">
      <c r="B20" s="55"/>
      <c r="C20" s="34" t="s">
        <v>336</v>
      </c>
    </row>
    <row r="21" spans="2:9" x14ac:dyDescent="0.2"/>
    <row r="22" spans="2:9" x14ac:dyDescent="0.2"/>
    <row r="23" spans="2:9" x14ac:dyDescent="0.2"/>
    <row r="24" spans="2:9" s="34" customFormat="1" ht="15" x14ac:dyDescent="0.25">
      <c r="B24" s="147" t="s">
        <v>338</v>
      </c>
      <c r="C24" s="148"/>
      <c r="D24" s="148"/>
      <c r="E24" s="148"/>
      <c r="F24" s="148"/>
      <c r="G24" s="148"/>
      <c r="H24" s="148"/>
      <c r="I24" s="149"/>
    </row>
    <row r="25" spans="2:9" x14ac:dyDescent="0.2"/>
    <row r="26" spans="2:9" s="14" customFormat="1" ht="13.5" x14ac:dyDescent="0.2">
      <c r="B26" s="86" t="s">
        <v>332</v>
      </c>
      <c r="C26" s="150" t="s">
        <v>330</v>
      </c>
      <c r="D26" s="150"/>
      <c r="E26" s="150"/>
      <c r="F26" s="150"/>
      <c r="G26" s="150"/>
      <c r="H26" s="150"/>
      <c r="I26" s="150"/>
    </row>
    <row r="27" spans="2:9" s="14" customFormat="1" ht="76.150000000000006" customHeight="1" x14ac:dyDescent="0.2">
      <c r="B27" s="64">
        <v>1</v>
      </c>
      <c r="C27" s="144" t="s">
        <v>141</v>
      </c>
      <c r="D27" s="145"/>
      <c r="E27" s="145"/>
      <c r="F27" s="145"/>
      <c r="G27" s="145"/>
      <c r="H27" s="145"/>
      <c r="I27" s="145"/>
    </row>
    <row r="28" spans="2:9" s="14" customFormat="1" ht="55.9" customHeight="1" x14ac:dyDescent="0.2">
      <c r="B28" s="64">
        <f>B27+1</f>
        <v>2</v>
      </c>
      <c r="C28" s="144" t="s">
        <v>143</v>
      </c>
      <c r="D28" s="145"/>
      <c r="E28" s="145"/>
      <c r="F28" s="145"/>
      <c r="G28" s="145"/>
      <c r="H28" s="145"/>
      <c r="I28" s="145"/>
    </row>
    <row r="29" spans="2:9" s="14" customFormat="1" ht="58.15" customHeight="1" x14ac:dyDescent="0.2">
      <c r="B29" s="64">
        <f t="shared" ref="B29:B32" si="1">B28+1</f>
        <v>3</v>
      </c>
      <c r="C29" s="144" t="s">
        <v>146</v>
      </c>
      <c r="D29" s="145"/>
      <c r="E29" s="145"/>
      <c r="F29" s="145"/>
      <c r="G29" s="145"/>
      <c r="H29" s="145"/>
      <c r="I29" s="145"/>
    </row>
    <row r="30" spans="2:9" s="14" customFormat="1" ht="41.65" customHeight="1" x14ac:dyDescent="0.2">
      <c r="B30" s="64">
        <f t="shared" si="1"/>
        <v>4</v>
      </c>
      <c r="C30" s="144" t="s">
        <v>149</v>
      </c>
      <c r="D30" s="145"/>
      <c r="E30" s="145"/>
      <c r="F30" s="145"/>
      <c r="G30" s="145"/>
      <c r="H30" s="145"/>
      <c r="I30" s="145"/>
    </row>
    <row r="31" spans="2:9" s="14" customFormat="1" ht="94.9" customHeight="1" x14ac:dyDescent="0.2">
      <c r="B31" s="64">
        <f t="shared" si="1"/>
        <v>5</v>
      </c>
      <c r="C31" s="144" t="s">
        <v>152</v>
      </c>
      <c r="D31" s="145"/>
      <c r="E31" s="145"/>
      <c r="F31" s="145"/>
      <c r="G31" s="145"/>
      <c r="H31" s="145"/>
      <c r="I31" s="145"/>
    </row>
    <row r="32" spans="2:9" s="14" customFormat="1" ht="82.5" customHeight="1" x14ac:dyDescent="0.2">
      <c r="B32" s="64">
        <f t="shared" si="1"/>
        <v>6</v>
      </c>
      <c r="C32" s="144" t="s">
        <v>155</v>
      </c>
      <c r="D32" s="145"/>
      <c r="E32" s="145"/>
      <c r="F32" s="145"/>
      <c r="G32" s="145"/>
      <c r="H32" s="145"/>
      <c r="I32" s="145"/>
    </row>
    <row r="33" s="14" customFormat="1" ht="12.75" x14ac:dyDescent="0.2"/>
    <row r="34" s="14" customFormat="1" ht="12.75" x14ac:dyDescent="0.2"/>
    <row r="35" s="14" customFormat="1" ht="12.75" x14ac:dyDescent="0.2"/>
    <row r="36" s="14" customFormat="1" ht="12.75"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Pkyey4axpDC0zcQBW7ic8pgSefYKBxWKEgfoOgOWGUVYSyL5IHxIn3YQvWKAGK3Q9z2Jf9m/hbVkhGr9/93sdQ==" saltValue="p55ekWzLaY03amJCFqok8Q==" spinCount="100000" sheet="1" objects="1" scenarios="1"/>
  <mergeCells count="14">
    <mergeCell ref="AG5:CJ5"/>
    <mergeCell ref="B24:I24"/>
    <mergeCell ref="C26:I26"/>
    <mergeCell ref="C27:I27"/>
    <mergeCell ref="D3:F3"/>
    <mergeCell ref="D4:F4"/>
    <mergeCell ref="B3:C3"/>
    <mergeCell ref="B4:C4"/>
    <mergeCell ref="H5:AF5"/>
    <mergeCell ref="C28:I28"/>
    <mergeCell ref="C29:I29"/>
    <mergeCell ref="C30:I30"/>
    <mergeCell ref="C31:I31"/>
    <mergeCell ref="C32:I3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selection activeCell="J36" sqref="J36"/>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35">
      <c r="B1" s="156" t="s">
        <v>156</v>
      </c>
      <c r="C1" s="156"/>
      <c r="D1" s="156"/>
      <c r="E1" s="156"/>
      <c r="F1" s="156"/>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2:88" ht="16.5" customHeight="1" thickBot="1" x14ac:dyDescent="0.25">
      <c r="B3" s="134" t="s">
        <v>2</v>
      </c>
      <c r="C3" s="154"/>
      <c r="D3" s="151" t="str">
        <f>'Cover sheet'!C5</f>
        <v xml:space="preserve">Severn Trent </v>
      </c>
      <c r="E3" s="152"/>
      <c r="F3" s="153"/>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2:88" ht="14.65" customHeight="1" thickBot="1" x14ac:dyDescent="0.35">
      <c r="B4" s="157" t="s">
        <v>328</v>
      </c>
      <c r="C4" s="158"/>
      <c r="D4" s="151" t="str">
        <f>'Cover sheet'!C6</f>
        <v>Mardy</v>
      </c>
      <c r="E4" s="152"/>
      <c r="F4" s="153"/>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2:88" ht="16.5" thickBot="1" x14ac:dyDescent="0.35">
      <c r="C5" s="40"/>
      <c r="D5" s="40"/>
      <c r="E5" s="36"/>
      <c r="F5" s="36"/>
      <c r="G5" s="87"/>
      <c r="H5" s="155" t="s">
        <v>56</v>
      </c>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46" t="s">
        <v>57</v>
      </c>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row>
    <row r="6" spans="2:88" ht="15" thickBot="1" x14ac:dyDescent="0.25">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2:88" ht="51" x14ac:dyDescent="0.2">
      <c r="B7" s="89">
        <v>1</v>
      </c>
      <c r="C7" s="90" t="s">
        <v>157</v>
      </c>
      <c r="D7" s="77" t="s">
        <v>158</v>
      </c>
      <c r="E7" s="77" t="s">
        <v>45</v>
      </c>
      <c r="F7" s="91">
        <v>2</v>
      </c>
      <c r="G7" s="87"/>
      <c r="H7" s="114">
        <v>0.59728525044548808</v>
      </c>
      <c r="I7" s="114">
        <v>0.60013500411085496</v>
      </c>
      <c r="J7" s="114">
        <v>0.60187073951293324</v>
      </c>
      <c r="K7" s="114">
        <v>0.60339966536663148</v>
      </c>
      <c r="L7" s="114">
        <v>0.60273053022273848</v>
      </c>
      <c r="M7" s="114">
        <v>0.60476955925396758</v>
      </c>
      <c r="N7" s="114">
        <v>0.60511449190577471</v>
      </c>
      <c r="O7" s="114">
        <v>0.60541607344162618</v>
      </c>
      <c r="P7" s="114">
        <v>0.60403787998030078</v>
      </c>
      <c r="Q7" s="114">
        <v>0.60591666000390898</v>
      </c>
      <c r="R7" s="114">
        <v>0.60624295313814336</v>
      </c>
      <c r="S7" s="114">
        <v>0.60659249203856247</v>
      </c>
      <c r="T7" s="114">
        <v>0.60522727592153314</v>
      </c>
      <c r="U7" s="114">
        <v>0.60707055170113022</v>
      </c>
      <c r="V7" s="114">
        <v>0.60715187775975898</v>
      </c>
      <c r="W7" s="114">
        <v>0.6071564126947897</v>
      </c>
      <c r="X7" s="114">
        <v>0.60538803007984321</v>
      </c>
      <c r="Y7" s="114">
        <v>0.60712466751310346</v>
      </c>
      <c r="Z7" s="114">
        <v>0.60726594616941598</v>
      </c>
      <c r="AA7" s="114">
        <v>0.60741874252044581</v>
      </c>
      <c r="AB7" s="114">
        <v>0.60592134113794438</v>
      </c>
      <c r="AC7" s="114">
        <v>0.60776316244232076</v>
      </c>
      <c r="AD7" s="114">
        <v>0.60795528188090642</v>
      </c>
      <c r="AE7" s="114">
        <v>0.60815492248496839</v>
      </c>
      <c r="AF7" s="114">
        <v>0.60669997982909685</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2:88" ht="38.25" x14ac:dyDescent="0.2">
      <c r="B8" s="89">
        <v>2</v>
      </c>
      <c r="C8" s="92" t="s">
        <v>160</v>
      </c>
      <c r="D8" s="46" t="s">
        <v>161</v>
      </c>
      <c r="E8" s="46" t="s">
        <v>45</v>
      </c>
      <c r="F8" s="46">
        <v>2</v>
      </c>
      <c r="G8" s="87"/>
      <c r="H8" s="114">
        <v>3.1267204631752449E-2</v>
      </c>
      <c r="I8" s="114">
        <v>3.1267204631752449E-2</v>
      </c>
      <c r="J8" s="114">
        <v>3.1267204631752449E-2</v>
      </c>
      <c r="K8" s="114">
        <v>3.1267204631752449E-2</v>
      </c>
      <c r="L8" s="114">
        <v>3.1267204631752449E-2</v>
      </c>
      <c r="M8" s="114">
        <v>3.1267204631752449E-2</v>
      </c>
      <c r="N8" s="114">
        <v>3.1267204631752449E-2</v>
      </c>
      <c r="O8" s="114">
        <v>3.1267204631752449E-2</v>
      </c>
      <c r="P8" s="114">
        <v>3.1267204631752449E-2</v>
      </c>
      <c r="Q8" s="114">
        <v>3.1267204631752449E-2</v>
      </c>
      <c r="R8" s="114">
        <v>3.1267204631752449E-2</v>
      </c>
      <c r="S8" s="114">
        <v>3.1267204631752449E-2</v>
      </c>
      <c r="T8" s="114">
        <v>3.1267204631752449E-2</v>
      </c>
      <c r="U8" s="114">
        <v>3.1267204631752449E-2</v>
      </c>
      <c r="V8" s="114">
        <v>3.1267204631752449E-2</v>
      </c>
      <c r="W8" s="114">
        <v>3.1267204631752449E-2</v>
      </c>
      <c r="X8" s="114">
        <v>3.1267204631752449E-2</v>
      </c>
      <c r="Y8" s="114">
        <v>3.1267204631752449E-2</v>
      </c>
      <c r="Z8" s="114">
        <v>3.1267204631752449E-2</v>
      </c>
      <c r="AA8" s="114">
        <v>3.1267204631752449E-2</v>
      </c>
      <c r="AB8" s="114">
        <v>3.1267204631752449E-2</v>
      </c>
      <c r="AC8" s="114">
        <v>3.1267204631752449E-2</v>
      </c>
      <c r="AD8" s="114">
        <v>3.1267204631752449E-2</v>
      </c>
      <c r="AE8" s="114">
        <v>3.1267204631752449E-2</v>
      </c>
      <c r="AF8" s="114">
        <v>3.1267204631752449E-2</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2:88" ht="38.25" x14ac:dyDescent="0.2">
      <c r="B9" s="89">
        <v>3</v>
      </c>
      <c r="C9" s="92" t="s">
        <v>163</v>
      </c>
      <c r="D9" s="46" t="s">
        <v>164</v>
      </c>
      <c r="E9" s="46" t="s">
        <v>45</v>
      </c>
      <c r="F9" s="46">
        <v>2</v>
      </c>
      <c r="G9" s="87"/>
      <c r="H9" s="114">
        <v>0.4837855209460431</v>
      </c>
      <c r="I9" s="114">
        <v>0.49770578819129158</v>
      </c>
      <c r="J9" s="114">
        <v>0.51168448454547699</v>
      </c>
      <c r="K9" s="114">
        <v>0.52549704636172934</v>
      </c>
      <c r="L9" s="114">
        <v>0.5391954890995666</v>
      </c>
      <c r="M9" s="114">
        <v>0.55285865293868619</v>
      </c>
      <c r="N9" s="114">
        <v>0.56584854698671938</v>
      </c>
      <c r="O9" s="114">
        <v>0.57882711438922763</v>
      </c>
      <c r="P9" s="114">
        <v>0.5916540124150248</v>
      </c>
      <c r="Q9" s="114">
        <v>0.60446954480131498</v>
      </c>
      <c r="R9" s="114">
        <v>0.61469367184561863</v>
      </c>
      <c r="S9" s="114">
        <v>0.62472891752569804</v>
      </c>
      <c r="T9" s="114">
        <v>0.63452821736735687</v>
      </c>
      <c r="U9" s="114">
        <v>0.64416949543841284</v>
      </c>
      <c r="V9" s="114">
        <v>0.65346991426276535</v>
      </c>
      <c r="W9" s="114">
        <v>0.66308529993027754</v>
      </c>
      <c r="X9" s="114">
        <v>0.67275146542183384</v>
      </c>
      <c r="Y9" s="114">
        <v>0.68217808538830937</v>
      </c>
      <c r="Z9" s="114">
        <v>0.69123886234194931</v>
      </c>
      <c r="AA9" s="114">
        <v>0.70027629338183861</v>
      </c>
      <c r="AB9" s="114">
        <v>0.70905715103766542</v>
      </c>
      <c r="AC9" s="114">
        <v>0.71764220588523031</v>
      </c>
      <c r="AD9" s="114">
        <v>0.72612868637139738</v>
      </c>
      <c r="AE9" s="114">
        <v>0.73443742489971997</v>
      </c>
      <c r="AF9" s="114">
        <v>0.74311119120401847</v>
      </c>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85"/>
    </row>
    <row r="10" spans="2:88" ht="38.25" x14ac:dyDescent="0.2">
      <c r="B10" s="89">
        <v>4</v>
      </c>
      <c r="C10" s="92" t="s">
        <v>166</v>
      </c>
      <c r="D10" s="46" t="s">
        <v>167</v>
      </c>
      <c r="E10" s="46" t="s">
        <v>45</v>
      </c>
      <c r="F10" s="46">
        <v>2</v>
      </c>
      <c r="G10" s="87"/>
      <c r="H10" s="114">
        <v>0.52219315760048191</v>
      </c>
      <c r="I10" s="114">
        <v>0.51002982972468713</v>
      </c>
      <c r="J10" s="114">
        <v>0.49834468148664629</v>
      </c>
      <c r="K10" s="114">
        <v>0.48694583249279522</v>
      </c>
      <c r="L10" s="114">
        <v>0.47584877259032804</v>
      </c>
      <c r="M10" s="114">
        <v>0.46510360035675302</v>
      </c>
      <c r="N10" s="114">
        <v>0.45490867144457314</v>
      </c>
      <c r="O10" s="114">
        <v>0.44500796644367452</v>
      </c>
      <c r="P10" s="114">
        <v>0.43530300122492444</v>
      </c>
      <c r="Q10" s="114">
        <v>0.4258684190183728</v>
      </c>
      <c r="R10" s="114">
        <v>0.41632178762376898</v>
      </c>
      <c r="S10" s="114">
        <v>0.40704423174641124</v>
      </c>
      <c r="T10" s="114">
        <v>0.39799831559876059</v>
      </c>
      <c r="U10" s="114">
        <v>0.38921133932470947</v>
      </c>
      <c r="V10" s="114">
        <v>0.38058579693993499</v>
      </c>
      <c r="W10" s="114">
        <v>0.3723980506987003</v>
      </c>
      <c r="X10" s="114">
        <v>0.36439856789735225</v>
      </c>
      <c r="Y10" s="114">
        <v>0.35657222754653628</v>
      </c>
      <c r="Z10" s="114">
        <v>0.34886379755187502</v>
      </c>
      <c r="AA10" s="114">
        <v>0.34140328071225862</v>
      </c>
      <c r="AB10" s="114">
        <v>0.33409150894933209</v>
      </c>
      <c r="AC10" s="114">
        <v>0.32694601006825252</v>
      </c>
      <c r="AD10" s="114">
        <v>0.31999322154494181</v>
      </c>
      <c r="AE10" s="114">
        <v>0.31319964075550782</v>
      </c>
      <c r="AF10" s="114">
        <v>0.30611275837257812</v>
      </c>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85"/>
    </row>
    <row r="11" spans="2:88" ht="38.25" x14ac:dyDescent="0.2">
      <c r="B11" s="89">
        <v>5</v>
      </c>
      <c r="C11" s="92" t="s">
        <v>169</v>
      </c>
      <c r="D11" s="46" t="s">
        <v>170</v>
      </c>
      <c r="E11" s="46" t="s">
        <v>171</v>
      </c>
      <c r="F11" s="46">
        <v>1</v>
      </c>
      <c r="G11" s="87"/>
      <c r="H11" s="116">
        <v>121.9</v>
      </c>
      <c r="I11" s="116">
        <v>121.8</v>
      </c>
      <c r="J11" s="116">
        <v>121.8</v>
      </c>
      <c r="K11" s="116">
        <v>121.8</v>
      </c>
      <c r="L11" s="116">
        <v>121.9</v>
      </c>
      <c r="M11" s="116">
        <v>122</v>
      </c>
      <c r="N11" s="116">
        <v>122.2</v>
      </c>
      <c r="O11" s="116">
        <v>122.4</v>
      </c>
      <c r="P11" s="116">
        <v>122.6</v>
      </c>
      <c r="Q11" s="116">
        <v>122.9</v>
      </c>
      <c r="R11" s="116">
        <v>122.8</v>
      </c>
      <c r="S11" s="116">
        <v>122.6</v>
      </c>
      <c r="T11" s="116">
        <v>122.5</v>
      </c>
      <c r="U11" s="116">
        <v>122.3</v>
      </c>
      <c r="V11" s="116">
        <v>122.2</v>
      </c>
      <c r="W11" s="116">
        <v>122.2</v>
      </c>
      <c r="X11" s="116">
        <v>122.2</v>
      </c>
      <c r="Y11" s="116">
        <v>122.2</v>
      </c>
      <c r="Z11" s="116">
        <v>122.2</v>
      </c>
      <c r="AA11" s="116">
        <v>122.3</v>
      </c>
      <c r="AB11" s="116">
        <v>122.3</v>
      </c>
      <c r="AC11" s="116">
        <v>122.3</v>
      </c>
      <c r="AD11" s="116">
        <v>122.3</v>
      </c>
      <c r="AE11" s="116">
        <v>122.3</v>
      </c>
      <c r="AF11" s="116">
        <v>122.3</v>
      </c>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85"/>
    </row>
    <row r="12" spans="2:88" ht="38.25" x14ac:dyDescent="0.2">
      <c r="B12" s="89">
        <v>6</v>
      </c>
      <c r="C12" s="92" t="s">
        <v>173</v>
      </c>
      <c r="D12" s="46" t="s">
        <v>174</v>
      </c>
      <c r="E12" s="46" t="s">
        <v>171</v>
      </c>
      <c r="F12" s="46">
        <v>1</v>
      </c>
      <c r="G12" s="87"/>
      <c r="H12" s="116">
        <v>139.80000000000001</v>
      </c>
      <c r="I12" s="116">
        <v>139.69999999999999</v>
      </c>
      <c r="J12" s="116">
        <v>139.69999999999999</v>
      </c>
      <c r="K12" s="116">
        <v>139.69999999999999</v>
      </c>
      <c r="L12" s="116">
        <v>139.6</v>
      </c>
      <c r="M12" s="116">
        <v>139.6</v>
      </c>
      <c r="N12" s="116">
        <v>139.6</v>
      </c>
      <c r="O12" s="116">
        <v>139.6</v>
      </c>
      <c r="P12" s="116">
        <v>139.6</v>
      </c>
      <c r="Q12" s="116">
        <v>139.6</v>
      </c>
      <c r="R12" s="116">
        <v>139.6</v>
      </c>
      <c r="S12" s="116">
        <v>139.5</v>
      </c>
      <c r="T12" s="116">
        <v>139.4</v>
      </c>
      <c r="U12" s="116">
        <v>139.4</v>
      </c>
      <c r="V12" s="116">
        <v>139.4</v>
      </c>
      <c r="W12" s="116">
        <v>139.5</v>
      </c>
      <c r="X12" s="116">
        <v>139.6</v>
      </c>
      <c r="Y12" s="116">
        <v>139.69999999999999</v>
      </c>
      <c r="Z12" s="116">
        <v>139.80000000000001</v>
      </c>
      <c r="AA12" s="116">
        <v>139.9</v>
      </c>
      <c r="AB12" s="116">
        <v>140</v>
      </c>
      <c r="AC12" s="116">
        <v>140.1</v>
      </c>
      <c r="AD12" s="116">
        <v>140.19999999999999</v>
      </c>
      <c r="AE12" s="116">
        <v>140.30000000000001</v>
      </c>
      <c r="AF12" s="116">
        <v>140.5</v>
      </c>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85"/>
    </row>
    <row r="13" spans="2:88" ht="38.25" x14ac:dyDescent="0.2">
      <c r="B13" s="89">
        <v>7</v>
      </c>
      <c r="C13" s="92" t="s">
        <v>176</v>
      </c>
      <c r="D13" s="46" t="s">
        <v>177</v>
      </c>
      <c r="E13" s="46" t="s">
        <v>171</v>
      </c>
      <c r="F13" s="46">
        <v>1</v>
      </c>
      <c r="G13" s="87"/>
      <c r="H13" s="117">
        <v>130.60785878702768</v>
      </c>
      <c r="I13" s="117">
        <v>130.2805825313178</v>
      </c>
      <c r="J13" s="117">
        <v>130.02036711318732</v>
      </c>
      <c r="K13" s="117">
        <v>129.79157445054526</v>
      </c>
      <c r="L13" s="117">
        <v>129.6150313480058</v>
      </c>
      <c r="M13" s="117">
        <v>129.49426617079519</v>
      </c>
      <c r="N13" s="117">
        <v>129.38619631756873</v>
      </c>
      <c r="O13" s="117">
        <v>129.3153797406089</v>
      </c>
      <c r="P13" s="117">
        <v>129.30134306896773</v>
      </c>
      <c r="Q13" s="117">
        <v>129.32065284432232</v>
      </c>
      <c r="R13" s="117">
        <v>129.03464094206959</v>
      </c>
      <c r="S13" s="117">
        <v>128.75656735328022</v>
      </c>
      <c r="T13" s="117">
        <v>128.49017674344847</v>
      </c>
      <c r="U13" s="117">
        <v>128.22913651191979</v>
      </c>
      <c r="V13" s="117">
        <v>127.9868189954075</v>
      </c>
      <c r="W13" s="117">
        <v>127.87725140292982</v>
      </c>
      <c r="X13" s="117">
        <v>127.79210821705472</v>
      </c>
      <c r="Y13" s="117">
        <v>127.70613814603472</v>
      </c>
      <c r="Z13" s="117">
        <v>127.62493323774339</v>
      </c>
      <c r="AA13" s="117">
        <v>127.53005764596588</v>
      </c>
      <c r="AB13" s="117">
        <v>127.43636442457365</v>
      </c>
      <c r="AC13" s="117">
        <v>127.34033095112756</v>
      </c>
      <c r="AD13" s="117">
        <v>127.25344436804785</v>
      </c>
      <c r="AE13" s="117">
        <v>127.16282969406433</v>
      </c>
      <c r="AF13" s="117">
        <v>127.07745967111735</v>
      </c>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85"/>
    </row>
    <row r="14" spans="2:88" ht="38.25" x14ac:dyDescent="0.2">
      <c r="B14" s="89">
        <v>8</v>
      </c>
      <c r="C14" s="92" t="s">
        <v>179</v>
      </c>
      <c r="D14" s="46" t="s">
        <v>180</v>
      </c>
      <c r="E14" s="46" t="s">
        <v>45</v>
      </c>
      <c r="F14" s="46">
        <v>2</v>
      </c>
      <c r="G14" s="87"/>
      <c r="H14" s="117">
        <v>0.94020201169415363</v>
      </c>
      <c r="I14" s="117">
        <v>0.94024823513721789</v>
      </c>
      <c r="J14" s="117">
        <v>0.94029357998434659</v>
      </c>
      <c r="K14" s="117">
        <v>0.94033802976691194</v>
      </c>
      <c r="L14" s="117">
        <v>0.94038162878341436</v>
      </c>
      <c r="M14" s="117">
        <v>0.94042437895985309</v>
      </c>
      <c r="N14" s="117">
        <v>0.94046630288952793</v>
      </c>
      <c r="O14" s="117">
        <v>0.94050742054808534</v>
      </c>
      <c r="P14" s="117">
        <v>0.94054773684784732</v>
      </c>
      <c r="Q14" s="117">
        <v>0.94058729516820827</v>
      </c>
      <c r="R14" s="117">
        <v>0.9406260766003115</v>
      </c>
      <c r="S14" s="117">
        <v>0.94066412453696491</v>
      </c>
      <c r="T14" s="117">
        <v>0.94070145826724616</v>
      </c>
      <c r="U14" s="117">
        <v>0.9407380770481617</v>
      </c>
      <c r="V14" s="117">
        <v>0.94077400285005686</v>
      </c>
      <c r="W14" s="117">
        <v>0.94080923614961098</v>
      </c>
      <c r="X14" s="117">
        <v>0.94084379885538794</v>
      </c>
      <c r="Y14" s="117">
        <v>0.94087769277422328</v>
      </c>
      <c r="Z14" s="117">
        <v>0.94091093977155404</v>
      </c>
      <c r="AA14" s="117">
        <v>0.94094358309911208</v>
      </c>
      <c r="AB14" s="117">
        <v>0.94097560172329942</v>
      </c>
      <c r="AC14" s="117">
        <v>0.94142273553869893</v>
      </c>
      <c r="AD14" s="117">
        <v>0.94186179471141873</v>
      </c>
      <c r="AE14" s="117">
        <v>0.94229290859460635</v>
      </c>
      <c r="AF14" s="117">
        <v>0.94271624929256892</v>
      </c>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85"/>
    </row>
    <row r="15" spans="2:88" ht="38.25" x14ac:dyDescent="0.2">
      <c r="B15" s="89">
        <v>9</v>
      </c>
      <c r="C15" s="92" t="s">
        <v>182</v>
      </c>
      <c r="D15" s="46" t="s">
        <v>183</v>
      </c>
      <c r="E15" s="46" t="s">
        <v>184</v>
      </c>
      <c r="F15" s="46">
        <v>2</v>
      </c>
      <c r="G15" s="87"/>
      <c r="H15" s="117">
        <v>247.15183156887417</v>
      </c>
      <c r="I15" s="117">
        <v>244.74484736105757</v>
      </c>
      <c r="J15" s="117">
        <v>242.38276847042118</v>
      </c>
      <c r="K15" s="117">
        <v>240.06728787524722</v>
      </c>
      <c r="L15" s="117">
        <v>237.79482241170302</v>
      </c>
      <c r="M15" s="117">
        <v>235.56868985454872</v>
      </c>
      <c r="N15" s="117">
        <v>233.60382670090235</v>
      </c>
      <c r="O15" s="117">
        <v>231.67138413631159</v>
      </c>
      <c r="P15" s="117">
        <v>229.77056293341562</v>
      </c>
      <c r="Q15" s="117">
        <v>227.90059927799678</v>
      </c>
      <c r="R15" s="117">
        <v>226.06073912013085</v>
      </c>
      <c r="S15" s="117">
        <v>224.25026748519386</v>
      </c>
      <c r="T15" s="117">
        <v>222.4684864818141</v>
      </c>
      <c r="U15" s="117">
        <v>220.71471558258</v>
      </c>
      <c r="V15" s="117">
        <v>218.98830089369804</v>
      </c>
      <c r="W15" s="117">
        <v>217.28860390835794</v>
      </c>
      <c r="X15" s="117">
        <v>215.5630780124082</v>
      </c>
      <c r="Y15" s="117">
        <v>213.86466600250074</v>
      </c>
      <c r="Z15" s="117">
        <v>212.19273539152468</v>
      </c>
      <c r="AA15" s="117">
        <v>210.54667814738369</v>
      </c>
      <c r="AB15" s="117">
        <v>208.9258907275084</v>
      </c>
      <c r="AC15" s="117">
        <v>207.4213916705996</v>
      </c>
      <c r="AD15" s="117">
        <v>205.93799534915263</v>
      </c>
      <c r="AE15" s="117">
        <v>204.47525251940934</v>
      </c>
      <c r="AF15" s="117">
        <v>203.032736590941</v>
      </c>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85"/>
    </row>
    <row r="16" spans="2:88" ht="38.25" x14ac:dyDescent="0.2">
      <c r="B16" s="89">
        <v>10</v>
      </c>
      <c r="C16" s="92" t="s">
        <v>186</v>
      </c>
      <c r="D16" s="46" t="s">
        <v>187</v>
      </c>
      <c r="E16" s="46" t="s">
        <v>188</v>
      </c>
      <c r="F16" s="46">
        <v>2</v>
      </c>
      <c r="G16" s="87"/>
      <c r="H16" s="114">
        <v>1.7659139094681622</v>
      </c>
      <c r="I16" s="114">
        <v>1.8301043006503979</v>
      </c>
      <c r="J16" s="114">
        <v>1.8937817041103404</v>
      </c>
      <c r="K16" s="114">
        <v>1.9569096377817594</v>
      </c>
      <c r="L16" s="114">
        <v>2.0195372983496354</v>
      </c>
      <c r="M16" s="114">
        <v>2.0815996159242047</v>
      </c>
      <c r="N16" s="114">
        <v>2.1393833904377115</v>
      </c>
      <c r="O16" s="114">
        <v>2.1966887377036199</v>
      </c>
      <c r="P16" s="114">
        <v>2.2535255065980837</v>
      </c>
      <c r="Q16" s="114">
        <v>2.3099042595732269</v>
      </c>
      <c r="R16" s="114">
        <v>2.3658338042553315</v>
      </c>
      <c r="S16" s="114">
        <v>2.4213245271574255</v>
      </c>
      <c r="T16" s="114">
        <v>2.476385753840741</v>
      </c>
      <c r="U16" s="114">
        <v>2.531025973644343</v>
      </c>
      <c r="V16" s="114">
        <v>2.5852544734983138</v>
      </c>
      <c r="W16" s="114">
        <v>2.6390795974283452</v>
      </c>
      <c r="X16" s="114">
        <v>2.6935576887669588</v>
      </c>
      <c r="Y16" s="114">
        <v>2.7476488752942188</v>
      </c>
      <c r="Z16" s="114">
        <v>2.8013613330961564</v>
      </c>
      <c r="AA16" s="114">
        <v>2.8547031789907251</v>
      </c>
      <c r="AB16" s="114">
        <v>2.9076816050698633</v>
      </c>
      <c r="AC16" s="114">
        <v>2.9603046189766844</v>
      </c>
      <c r="AD16" s="114">
        <v>3.0125793094782942</v>
      </c>
      <c r="AE16" s="114">
        <v>3.0645118504879241</v>
      </c>
      <c r="AF16" s="114">
        <v>3.1161101057470306</v>
      </c>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85"/>
    </row>
    <row r="17" spans="2:88" ht="38.25" x14ac:dyDescent="0.2">
      <c r="B17" s="89">
        <v>11</v>
      </c>
      <c r="C17" s="92" t="s">
        <v>190</v>
      </c>
      <c r="D17" s="46" t="s">
        <v>191</v>
      </c>
      <c r="E17" s="46" t="s">
        <v>188</v>
      </c>
      <c r="F17" s="46">
        <v>2</v>
      </c>
      <c r="G17" s="87"/>
      <c r="H17" s="114">
        <v>3.8041474575605001</v>
      </c>
      <c r="I17" s="114">
        <v>3.8417488469129051</v>
      </c>
      <c r="J17" s="114">
        <v>3.8793747010901645</v>
      </c>
      <c r="K17" s="114">
        <v>3.9169769362978171</v>
      </c>
      <c r="L17" s="114">
        <v>3.954592531688081</v>
      </c>
      <c r="M17" s="114">
        <v>3.9921450492445141</v>
      </c>
      <c r="N17" s="114">
        <v>4.0259028123441913</v>
      </c>
      <c r="O17" s="114">
        <v>4.0596615937456759</v>
      </c>
      <c r="P17" s="114">
        <v>4.0934213888852478</v>
      </c>
      <c r="Q17" s="114">
        <v>4.1271821932370827</v>
      </c>
      <c r="R17" s="114">
        <v>4.1609440023128199</v>
      </c>
      <c r="S17" s="114">
        <v>4.1947068116610939</v>
      </c>
      <c r="T17" s="114">
        <v>4.2284706168670985</v>
      </c>
      <c r="U17" s="114">
        <v>4.2622354135521441</v>
      </c>
      <c r="V17" s="114">
        <v>4.2960011973732346</v>
      </c>
      <c r="W17" s="114">
        <v>4.3297679640226319</v>
      </c>
      <c r="X17" s="114">
        <v>4.3645869577035423</v>
      </c>
      <c r="Y17" s="114">
        <v>4.3994069257014221</v>
      </c>
      <c r="Z17" s="114">
        <v>4.4342278638118522</v>
      </c>
      <c r="AA17" s="114">
        <v>4.4690497678640506</v>
      </c>
      <c r="AB17" s="114">
        <v>4.5038726337204746</v>
      </c>
      <c r="AC17" s="114">
        <v>4.5386964572764379</v>
      </c>
      <c r="AD17" s="114">
        <v>4.5735212344597302</v>
      </c>
      <c r="AE17" s="114">
        <v>4.6083469612302412</v>
      </c>
      <c r="AF17" s="114">
        <v>4.6431736335795977</v>
      </c>
      <c r="AG17" s="79"/>
      <c r="AH17" s="79"/>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79"/>
      <c r="BJ17" s="79"/>
      <c r="BK17" s="79"/>
      <c r="BL17" s="79"/>
      <c r="BM17" s="79"/>
      <c r="BN17" s="79"/>
      <c r="BO17" s="79"/>
      <c r="BP17" s="79"/>
      <c r="BQ17" s="79"/>
      <c r="BR17" s="79"/>
      <c r="BS17" s="79"/>
      <c r="BT17" s="79"/>
      <c r="BU17" s="79"/>
      <c r="BV17" s="79"/>
      <c r="BW17" s="79"/>
      <c r="BX17" s="79"/>
      <c r="BY17" s="79"/>
      <c r="BZ17" s="79"/>
      <c r="CA17" s="79"/>
      <c r="CB17" s="79"/>
      <c r="CC17" s="79"/>
      <c r="CD17" s="79"/>
      <c r="CE17" s="79"/>
      <c r="CF17" s="79"/>
      <c r="CG17" s="79"/>
      <c r="CH17" s="79"/>
      <c r="CI17" s="79"/>
      <c r="CJ17" s="85"/>
    </row>
    <row r="18" spans="2:88" ht="38.25" x14ac:dyDescent="0.2">
      <c r="B18" s="89">
        <v>12</v>
      </c>
      <c r="C18" s="92" t="s">
        <v>193</v>
      </c>
      <c r="D18" s="46" t="s">
        <v>194</v>
      </c>
      <c r="E18" s="46" t="s">
        <v>188</v>
      </c>
      <c r="F18" s="46">
        <v>2</v>
      </c>
      <c r="G18" s="87"/>
      <c r="H18" s="114">
        <v>8.3182829092305859</v>
      </c>
      <c r="I18" s="114">
        <v>8.3511175312232862</v>
      </c>
      <c r="J18" s="114">
        <v>8.3842380726771601</v>
      </c>
      <c r="K18" s="114">
        <v>8.4165285253727902</v>
      </c>
      <c r="L18" s="114">
        <v>8.4472233630109113</v>
      </c>
      <c r="M18" s="114">
        <v>8.4770604422655111</v>
      </c>
      <c r="N18" s="114">
        <v>8.5052281207952074</v>
      </c>
      <c r="O18" s="114">
        <v>8.5333496832827791</v>
      </c>
      <c r="P18" s="114">
        <v>8.5583538013227205</v>
      </c>
      <c r="Q18" s="114">
        <v>8.5833118033205444</v>
      </c>
      <c r="R18" s="114">
        <v>8.6062222530480366</v>
      </c>
      <c r="S18" s="114">
        <v>8.6293632829861515</v>
      </c>
      <c r="T18" s="114">
        <v>8.6518402419176716</v>
      </c>
      <c r="U18" s="114">
        <v>8.6748613701462638</v>
      </c>
      <c r="V18" s="114">
        <v>8.6953922321001258</v>
      </c>
      <c r="W18" s="114">
        <v>8.713478943821384</v>
      </c>
      <c r="X18" s="114">
        <v>8.7319161374627932</v>
      </c>
      <c r="Y18" s="114">
        <v>8.7499106170998004</v>
      </c>
      <c r="Z18" s="114">
        <v>8.7656823035064093</v>
      </c>
      <c r="AA18" s="114">
        <v>8.7841102739393939</v>
      </c>
      <c r="AB18" s="114">
        <v>8.8016435931551591</v>
      </c>
      <c r="AC18" s="114">
        <v>8.8191215731203751</v>
      </c>
      <c r="AD18" s="114">
        <v>8.8367747940456596</v>
      </c>
      <c r="AE18" s="114">
        <v>8.8545479166804757</v>
      </c>
      <c r="AF18" s="114">
        <v>8.8725700659427655</v>
      </c>
      <c r="AG18" s="79"/>
      <c r="AH18" s="79"/>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79"/>
      <c r="BJ18" s="79"/>
      <c r="BK18" s="79"/>
      <c r="BL18" s="79"/>
      <c r="BM18" s="79"/>
      <c r="BN18" s="79"/>
      <c r="BO18" s="79"/>
      <c r="BP18" s="79"/>
      <c r="BQ18" s="79"/>
      <c r="BR18" s="79"/>
      <c r="BS18" s="79"/>
      <c r="BT18" s="79"/>
      <c r="BU18" s="79"/>
      <c r="BV18" s="79"/>
      <c r="BW18" s="79"/>
      <c r="BX18" s="79"/>
      <c r="BY18" s="79"/>
      <c r="BZ18" s="79"/>
      <c r="CA18" s="79"/>
      <c r="CB18" s="79"/>
      <c r="CC18" s="79"/>
      <c r="CD18" s="79"/>
      <c r="CE18" s="79"/>
      <c r="CF18" s="79"/>
      <c r="CG18" s="79"/>
      <c r="CH18" s="79"/>
      <c r="CI18" s="79"/>
      <c r="CJ18" s="85"/>
    </row>
    <row r="19" spans="2:88" ht="38.25" x14ac:dyDescent="0.2">
      <c r="B19" s="89">
        <v>13</v>
      </c>
      <c r="C19" s="92" t="s">
        <v>196</v>
      </c>
      <c r="D19" s="46" t="s">
        <v>197</v>
      </c>
      <c r="E19" s="46" t="s">
        <v>198</v>
      </c>
      <c r="F19" s="46">
        <v>1</v>
      </c>
      <c r="G19" s="87"/>
      <c r="H19" s="117">
        <v>2.2467188778300153</v>
      </c>
      <c r="I19" s="117">
        <v>2.2322994782690846</v>
      </c>
      <c r="J19" s="117">
        <v>2.2182946970626483</v>
      </c>
      <c r="K19" s="117">
        <v>2.204401596379256</v>
      </c>
      <c r="L19" s="117">
        <v>2.1903776398240744</v>
      </c>
      <c r="M19" s="117">
        <v>2.1764727971208409</v>
      </c>
      <c r="N19" s="117">
        <v>2.1645926728491602</v>
      </c>
      <c r="O19" s="117">
        <v>2.152951643994069</v>
      </c>
      <c r="P19" s="117">
        <v>2.140712696969636</v>
      </c>
      <c r="Q19" s="117">
        <v>2.1287094504635147</v>
      </c>
      <c r="R19" s="117">
        <v>2.1164033708554273</v>
      </c>
      <c r="S19" s="117">
        <v>2.1043983034369451</v>
      </c>
      <c r="T19" s="117">
        <v>2.0924517064685251</v>
      </c>
      <c r="U19" s="117">
        <v>2.0808723588052529</v>
      </c>
      <c r="V19" s="117">
        <v>2.0688724655426203</v>
      </c>
      <c r="W19" s="117">
        <v>2.0564726475292709</v>
      </c>
      <c r="X19" s="117">
        <v>2.0438554659687962</v>
      </c>
      <c r="Y19" s="117">
        <v>2.0313575261676879</v>
      </c>
      <c r="Z19" s="117">
        <v>2.0185339055206182</v>
      </c>
      <c r="AA19" s="117">
        <v>2.0065901661794427</v>
      </c>
      <c r="AB19" s="117">
        <v>1.9946387680330224</v>
      </c>
      <c r="AC19" s="117">
        <v>1.9828818907321899</v>
      </c>
      <c r="AD19" s="117">
        <v>1.9713693927000246</v>
      </c>
      <c r="AE19" s="117">
        <v>1.9600816155350094</v>
      </c>
      <c r="AF19" s="117">
        <v>1.9506917557566352</v>
      </c>
      <c r="AG19" s="79"/>
      <c r="AH19" s="79"/>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79"/>
      <c r="BJ19" s="79"/>
      <c r="BK19" s="79"/>
      <c r="BL19" s="79"/>
      <c r="BM19" s="79"/>
      <c r="BN19" s="79"/>
      <c r="BO19" s="79"/>
      <c r="BP19" s="79"/>
      <c r="BQ19" s="79"/>
      <c r="BR19" s="79"/>
      <c r="BS19" s="79"/>
      <c r="BT19" s="79"/>
      <c r="BU19" s="79"/>
      <c r="BV19" s="79"/>
      <c r="BW19" s="79"/>
      <c r="BX19" s="79"/>
      <c r="BY19" s="79"/>
      <c r="BZ19" s="79"/>
      <c r="CA19" s="79"/>
      <c r="CB19" s="79"/>
      <c r="CC19" s="79"/>
      <c r="CD19" s="79"/>
      <c r="CE19" s="79"/>
      <c r="CF19" s="79"/>
      <c r="CG19" s="79"/>
      <c r="CH19" s="79"/>
      <c r="CI19" s="79"/>
      <c r="CJ19" s="85"/>
    </row>
    <row r="20" spans="2:88" ht="38.25" x14ac:dyDescent="0.2">
      <c r="B20" s="89">
        <v>14</v>
      </c>
      <c r="C20" s="92" t="s">
        <v>200</v>
      </c>
      <c r="D20" s="46" t="s">
        <v>201</v>
      </c>
      <c r="E20" s="46" t="s">
        <v>198</v>
      </c>
      <c r="F20" s="46">
        <v>1</v>
      </c>
      <c r="G20" s="87"/>
      <c r="H20" s="117">
        <v>2.5212350864904449</v>
      </c>
      <c r="I20" s="117">
        <v>2.5101065228079769</v>
      </c>
      <c r="J20" s="117">
        <v>2.4993574880342395</v>
      </c>
      <c r="K20" s="117">
        <v>2.4886547413423568</v>
      </c>
      <c r="L20" s="117">
        <v>2.4777243244909557</v>
      </c>
      <c r="M20" s="117">
        <v>2.4668550558567244</v>
      </c>
      <c r="N20" s="117">
        <v>2.4584331412010778</v>
      </c>
      <c r="O20" s="117">
        <v>2.4501977949512366</v>
      </c>
      <c r="P20" s="117">
        <v>2.4411981611013442</v>
      </c>
      <c r="Q20" s="117">
        <v>2.4323846499903632</v>
      </c>
      <c r="R20" s="117">
        <v>2.4231432853773316</v>
      </c>
      <c r="S20" s="117">
        <v>2.4141661961656267</v>
      </c>
      <c r="T20" s="117">
        <v>2.4051774720743686</v>
      </c>
      <c r="U20" s="117">
        <v>2.3965334486988707</v>
      </c>
      <c r="V20" s="117">
        <v>2.3873280865840947</v>
      </c>
      <c r="W20" s="117">
        <v>2.3775824633831251</v>
      </c>
      <c r="X20" s="117">
        <v>2.3674632791089358</v>
      </c>
      <c r="Y20" s="117">
        <v>2.3574048398882126</v>
      </c>
      <c r="Z20" s="117">
        <v>2.3468902330731582</v>
      </c>
      <c r="AA20" s="117">
        <v>2.3373211990435112</v>
      </c>
      <c r="AB20" s="117">
        <v>2.3276668021512448</v>
      </c>
      <c r="AC20" s="117">
        <v>2.31816287535068</v>
      </c>
      <c r="AD20" s="117">
        <v>2.3088681259979245</v>
      </c>
      <c r="AE20" s="117">
        <v>2.2997596423521869</v>
      </c>
      <c r="AF20" s="117">
        <v>2.2854759631767751</v>
      </c>
      <c r="AG20" s="79"/>
      <c r="AH20" s="79"/>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79"/>
      <c r="BJ20" s="79"/>
      <c r="BK20" s="79"/>
      <c r="BL20" s="79"/>
      <c r="BM20" s="79"/>
      <c r="BN20" s="79"/>
      <c r="BO20" s="79"/>
      <c r="BP20" s="79"/>
      <c r="BQ20" s="79"/>
      <c r="BR20" s="79"/>
      <c r="BS20" s="79"/>
      <c r="BT20" s="79"/>
      <c r="BU20" s="79"/>
      <c r="BV20" s="79"/>
      <c r="BW20" s="79"/>
      <c r="BX20" s="79"/>
      <c r="BY20" s="79"/>
      <c r="BZ20" s="79"/>
      <c r="CA20" s="79"/>
      <c r="CB20" s="79"/>
      <c r="CC20" s="79"/>
      <c r="CD20" s="79"/>
      <c r="CE20" s="79"/>
      <c r="CF20" s="79"/>
      <c r="CG20" s="79"/>
      <c r="CH20" s="79"/>
      <c r="CI20" s="79"/>
      <c r="CJ20" s="85"/>
    </row>
    <row r="21" spans="2:88" ht="38.25" x14ac:dyDescent="0.2">
      <c r="B21" s="89">
        <v>15</v>
      </c>
      <c r="C21" s="92" t="s">
        <v>203</v>
      </c>
      <c r="D21" s="46" t="s">
        <v>204</v>
      </c>
      <c r="E21" s="46" t="s">
        <v>205</v>
      </c>
      <c r="F21" s="46">
        <v>0</v>
      </c>
      <c r="G21" s="87"/>
      <c r="H21" s="118">
        <v>0.51535744735113986</v>
      </c>
      <c r="I21" s="118">
        <v>0.52840075411396759</v>
      </c>
      <c r="J21" s="118">
        <v>0.54101891211687392</v>
      </c>
      <c r="K21" s="118">
        <v>0.55322218889227637</v>
      </c>
      <c r="L21" s="118">
        <v>0.5650316031837691</v>
      </c>
      <c r="M21" s="118">
        <v>0.57645329265084411</v>
      </c>
      <c r="N21" s="118">
        <v>0.58708226297513388</v>
      </c>
      <c r="O21" s="118">
        <v>0.59739006929558502</v>
      </c>
      <c r="P21" s="118">
        <v>0.60738794840362498</v>
      </c>
      <c r="Q21" s="118">
        <v>0.61708693089194044</v>
      </c>
      <c r="R21" s="118">
        <v>0.62649719651898161</v>
      </c>
      <c r="S21" s="118">
        <v>0.63562898625912134</v>
      </c>
      <c r="T21" s="118">
        <v>0.64449191263873873</v>
      </c>
      <c r="U21" s="118">
        <v>0.65309504452037881</v>
      </c>
      <c r="V21" s="118">
        <v>0.6614473481050096</v>
      </c>
      <c r="W21" s="118">
        <v>0.66955724965723185</v>
      </c>
      <c r="X21" s="118">
        <v>0.67751737213647967</v>
      </c>
      <c r="Y21" s="118">
        <v>0.68524561409686069</v>
      </c>
      <c r="Z21" s="118">
        <v>0.69274986339771283</v>
      </c>
      <c r="AA21" s="118">
        <v>0.70003772953204113</v>
      </c>
      <c r="AB21" s="118">
        <v>0.70711634469857421</v>
      </c>
      <c r="AC21" s="118">
        <v>0.71399280316479186</v>
      </c>
      <c r="AD21" s="118">
        <v>0.72067374790173977</v>
      </c>
      <c r="AE21" s="118">
        <v>0.72716538979639234</v>
      </c>
      <c r="AF21" s="118">
        <v>0.73347413808557471</v>
      </c>
      <c r="AG21" s="85"/>
      <c r="AH21" s="85"/>
      <c r="AI21" s="85"/>
      <c r="AJ21" s="85"/>
      <c r="AK21" s="85"/>
      <c r="AL21" s="85"/>
      <c r="AM21" s="85"/>
      <c r="AN21" s="85"/>
      <c r="AO21" s="85"/>
      <c r="AP21" s="85"/>
      <c r="AQ21" s="85"/>
      <c r="AR21" s="85"/>
      <c r="AS21" s="85"/>
      <c r="AT21" s="85"/>
      <c r="AU21" s="85"/>
      <c r="AV21" s="85"/>
      <c r="AW21" s="85"/>
      <c r="AX21" s="85"/>
      <c r="AY21" s="85"/>
      <c r="AZ21" s="85"/>
      <c r="BA21" s="85"/>
      <c r="BB21" s="85"/>
      <c r="BC21" s="85"/>
      <c r="BD21" s="85"/>
      <c r="BE21" s="85"/>
      <c r="BF21" s="85"/>
      <c r="BG21" s="85"/>
      <c r="BH21" s="85"/>
      <c r="BI21" s="85"/>
      <c r="BJ21" s="85"/>
      <c r="BK21" s="85"/>
      <c r="BL21" s="85"/>
      <c r="BM21" s="85"/>
      <c r="BN21" s="85"/>
      <c r="BO21" s="85"/>
      <c r="BP21" s="85"/>
      <c r="BQ21" s="85"/>
      <c r="BR21" s="85"/>
      <c r="BS21" s="85"/>
      <c r="BT21" s="85"/>
      <c r="BU21" s="85"/>
      <c r="BV21" s="85"/>
      <c r="BW21" s="85"/>
      <c r="BX21" s="85"/>
      <c r="BY21" s="85"/>
      <c r="BZ21" s="85"/>
      <c r="CA21" s="85"/>
      <c r="CB21" s="85"/>
      <c r="CC21" s="85"/>
      <c r="CD21" s="85"/>
      <c r="CE21" s="85"/>
      <c r="CF21" s="85"/>
      <c r="CG21" s="85"/>
      <c r="CH21" s="85"/>
      <c r="CI21" s="85"/>
      <c r="CJ21" s="85"/>
    </row>
    <row r="22" spans="2:88" x14ac:dyDescent="0.2"/>
    <row r="23" spans="2:88" x14ac:dyDescent="0.2"/>
    <row r="24" spans="2:88" x14ac:dyDescent="0.2"/>
    <row r="25" spans="2:88" ht="15" x14ac:dyDescent="0.25">
      <c r="B25" s="53" t="s">
        <v>334</v>
      </c>
      <c r="C25" s="34"/>
    </row>
    <row r="26" spans="2:88" x14ac:dyDescent="0.2">
      <c r="B26" s="34"/>
      <c r="C26" s="34"/>
    </row>
    <row r="27" spans="2:88" x14ac:dyDescent="0.2">
      <c r="B27" s="54"/>
      <c r="C27" s="34" t="s">
        <v>335</v>
      </c>
    </row>
    <row r="28" spans="2:88" x14ac:dyDescent="0.2">
      <c r="B28" s="34"/>
      <c r="C28" s="34"/>
    </row>
    <row r="29" spans="2:88" x14ac:dyDescent="0.2">
      <c r="B29" s="55"/>
      <c r="C29" s="34" t="s">
        <v>336</v>
      </c>
    </row>
    <row r="30" spans="2:88" x14ac:dyDescent="0.2"/>
    <row r="31" spans="2:88" x14ac:dyDescent="0.2"/>
    <row r="32" spans="2:88" x14ac:dyDescent="0.2"/>
    <row r="33" spans="2:9" s="34" customFormat="1" ht="15" x14ac:dyDescent="0.25">
      <c r="B33" s="147" t="s">
        <v>339</v>
      </c>
      <c r="C33" s="148"/>
      <c r="D33" s="148"/>
      <c r="E33" s="148"/>
      <c r="F33" s="148"/>
      <c r="G33" s="148"/>
      <c r="H33" s="148"/>
      <c r="I33" s="149"/>
    </row>
    <row r="34" spans="2:9" x14ac:dyDescent="0.2"/>
    <row r="35" spans="2:9" s="14" customFormat="1" ht="13.5" x14ac:dyDescent="0.2">
      <c r="B35" s="86" t="s">
        <v>332</v>
      </c>
      <c r="C35" s="150" t="s">
        <v>330</v>
      </c>
      <c r="D35" s="150"/>
      <c r="E35" s="150"/>
      <c r="F35" s="150"/>
      <c r="G35" s="150"/>
      <c r="H35" s="150"/>
      <c r="I35" s="150"/>
    </row>
    <row r="36" spans="2:9" s="14" customFormat="1" ht="89.65" customHeight="1" x14ac:dyDescent="0.2">
      <c r="B36" s="64">
        <v>1</v>
      </c>
      <c r="C36" s="143" t="s">
        <v>159</v>
      </c>
      <c r="D36" s="130"/>
      <c r="E36" s="130"/>
      <c r="F36" s="130"/>
      <c r="G36" s="130"/>
      <c r="H36" s="130"/>
      <c r="I36" s="130"/>
    </row>
    <row r="37" spans="2:9" s="14" customFormat="1" ht="76.5" customHeight="1" x14ac:dyDescent="0.2">
      <c r="B37" s="64">
        <f>B36+1</f>
        <v>2</v>
      </c>
      <c r="C37" s="131" t="s">
        <v>162</v>
      </c>
      <c r="D37" s="132"/>
      <c r="E37" s="132"/>
      <c r="F37" s="132"/>
      <c r="G37" s="132"/>
      <c r="H37" s="132"/>
      <c r="I37" s="133"/>
    </row>
    <row r="38" spans="2:9" s="14" customFormat="1" ht="58.15" customHeight="1" x14ac:dyDescent="0.2">
      <c r="B38" s="64">
        <f t="shared" ref="B38:B50" si="0">B37+1</f>
        <v>3</v>
      </c>
      <c r="C38" s="131" t="s">
        <v>165</v>
      </c>
      <c r="D38" s="132"/>
      <c r="E38" s="132"/>
      <c r="F38" s="132"/>
      <c r="G38" s="132"/>
      <c r="H38" s="132"/>
      <c r="I38" s="133"/>
    </row>
    <row r="39" spans="2:9" s="14" customFormat="1" ht="73.150000000000006" customHeight="1" x14ac:dyDescent="0.2">
      <c r="B39" s="64">
        <f t="shared" si="0"/>
        <v>4</v>
      </c>
      <c r="C39" s="131" t="s">
        <v>168</v>
      </c>
      <c r="D39" s="132"/>
      <c r="E39" s="132"/>
      <c r="F39" s="132"/>
      <c r="G39" s="132"/>
      <c r="H39" s="132"/>
      <c r="I39" s="133"/>
    </row>
    <row r="40" spans="2:9" s="14" customFormat="1" ht="59.65" customHeight="1" x14ac:dyDescent="0.2">
      <c r="B40" s="64">
        <f t="shared" si="0"/>
        <v>5</v>
      </c>
      <c r="C40" s="131" t="s">
        <v>172</v>
      </c>
      <c r="D40" s="132"/>
      <c r="E40" s="132"/>
      <c r="F40" s="132"/>
      <c r="G40" s="132"/>
      <c r="H40" s="132"/>
      <c r="I40" s="133"/>
    </row>
    <row r="41" spans="2:9" s="14" customFormat="1" ht="52.15" customHeight="1" x14ac:dyDescent="0.2">
      <c r="B41" s="64">
        <f t="shared" si="0"/>
        <v>6</v>
      </c>
      <c r="C41" s="131" t="s">
        <v>175</v>
      </c>
      <c r="D41" s="132"/>
      <c r="E41" s="132"/>
      <c r="F41" s="132"/>
      <c r="G41" s="132"/>
      <c r="H41" s="132"/>
      <c r="I41" s="133"/>
    </row>
    <row r="42" spans="2:9" s="14" customFormat="1" ht="54.4" customHeight="1" x14ac:dyDescent="0.2">
      <c r="B42" s="64">
        <f t="shared" si="0"/>
        <v>7</v>
      </c>
      <c r="C42" s="131" t="s">
        <v>178</v>
      </c>
      <c r="D42" s="132"/>
      <c r="E42" s="132"/>
      <c r="F42" s="132"/>
      <c r="G42" s="132"/>
      <c r="H42" s="132"/>
      <c r="I42" s="133"/>
    </row>
    <row r="43" spans="2:9" s="14" customFormat="1" ht="67.150000000000006" customHeight="1" x14ac:dyDescent="0.2">
      <c r="B43" s="64">
        <f t="shared" si="0"/>
        <v>8</v>
      </c>
      <c r="C43" s="131" t="s">
        <v>181</v>
      </c>
      <c r="D43" s="132"/>
      <c r="E43" s="132"/>
      <c r="F43" s="132"/>
      <c r="G43" s="132"/>
      <c r="H43" s="132"/>
      <c r="I43" s="133"/>
    </row>
    <row r="44" spans="2:9" s="14" customFormat="1" ht="67.150000000000006" customHeight="1" x14ac:dyDescent="0.2">
      <c r="B44" s="64">
        <f t="shared" si="0"/>
        <v>9</v>
      </c>
      <c r="C44" s="131" t="s">
        <v>185</v>
      </c>
      <c r="D44" s="132"/>
      <c r="E44" s="132"/>
      <c r="F44" s="132"/>
      <c r="G44" s="132"/>
      <c r="H44" s="132"/>
      <c r="I44" s="133"/>
    </row>
    <row r="45" spans="2:9" s="14" customFormat="1" ht="56.65" customHeight="1" x14ac:dyDescent="0.2">
      <c r="B45" s="64">
        <f t="shared" si="0"/>
        <v>10</v>
      </c>
      <c r="C45" s="131" t="s">
        <v>189</v>
      </c>
      <c r="D45" s="132"/>
      <c r="E45" s="132"/>
      <c r="F45" s="132"/>
      <c r="G45" s="132"/>
      <c r="H45" s="132"/>
      <c r="I45" s="133"/>
    </row>
    <row r="46" spans="2:9" s="14" customFormat="1" ht="94.9" customHeight="1" x14ac:dyDescent="0.2">
      <c r="B46" s="64">
        <f t="shared" si="0"/>
        <v>11</v>
      </c>
      <c r="C46" s="131" t="s">
        <v>192</v>
      </c>
      <c r="D46" s="132"/>
      <c r="E46" s="132"/>
      <c r="F46" s="132"/>
      <c r="G46" s="132"/>
      <c r="H46" s="132"/>
      <c r="I46" s="133"/>
    </row>
    <row r="47" spans="2:9" s="14" customFormat="1" ht="47.65" customHeight="1" x14ac:dyDescent="0.2">
      <c r="B47" s="64">
        <f t="shared" si="0"/>
        <v>12</v>
      </c>
      <c r="C47" s="131" t="s">
        <v>195</v>
      </c>
      <c r="D47" s="132"/>
      <c r="E47" s="132"/>
      <c r="F47" s="132"/>
      <c r="G47" s="132"/>
      <c r="H47" s="132"/>
      <c r="I47" s="133"/>
    </row>
    <row r="48" spans="2:9" s="14" customFormat="1" ht="46.9" customHeight="1" x14ac:dyDescent="0.2">
      <c r="B48" s="64">
        <f t="shared" si="0"/>
        <v>13</v>
      </c>
      <c r="C48" s="131" t="s">
        <v>199</v>
      </c>
      <c r="D48" s="132"/>
      <c r="E48" s="132"/>
      <c r="F48" s="132"/>
      <c r="G48" s="132"/>
      <c r="H48" s="132"/>
      <c r="I48" s="133"/>
    </row>
    <row r="49" spans="2:9" s="14" customFormat="1" ht="31.15" customHeight="1" x14ac:dyDescent="0.2">
      <c r="B49" s="64">
        <f t="shared" si="0"/>
        <v>14</v>
      </c>
      <c r="C49" s="131" t="s">
        <v>202</v>
      </c>
      <c r="D49" s="132"/>
      <c r="E49" s="132"/>
      <c r="F49" s="132"/>
      <c r="G49" s="132"/>
      <c r="H49" s="132"/>
      <c r="I49" s="133"/>
    </row>
    <row r="50" spans="2:9" s="14" customFormat="1" ht="48.4" customHeight="1" x14ac:dyDescent="0.2">
      <c r="B50" s="64">
        <f t="shared" si="0"/>
        <v>15</v>
      </c>
      <c r="C50" s="131" t="s">
        <v>206</v>
      </c>
      <c r="D50" s="132"/>
      <c r="E50" s="132"/>
      <c r="F50" s="132"/>
      <c r="G50" s="132"/>
      <c r="H50" s="132"/>
      <c r="I50" s="133"/>
    </row>
    <row r="51" spans="2:9" s="14" customFormat="1" ht="12.75" x14ac:dyDescent="0.2"/>
    <row r="52" spans="2:9" s="14" customFormat="1" ht="12.75" x14ac:dyDescent="0.2"/>
    <row r="53" spans="2:9" s="14" customFormat="1" ht="12.75" x14ac:dyDescent="0.2"/>
    <row r="54" spans="2:9" s="14" customFormat="1" ht="12.75" x14ac:dyDescent="0.2"/>
    <row r="55" spans="2:9" x14ac:dyDescent="0.2"/>
    <row r="56" spans="2:9" x14ac:dyDescent="0.2"/>
    <row r="57" spans="2:9" x14ac:dyDescent="0.2"/>
    <row r="58" spans="2:9" x14ac:dyDescent="0.2"/>
    <row r="59" spans="2:9" x14ac:dyDescent="0.2"/>
    <row r="60" spans="2:9" x14ac:dyDescent="0.2"/>
    <row r="61" spans="2:9" x14ac:dyDescent="0.2"/>
    <row r="62" spans="2:9" x14ac:dyDescent="0.2"/>
    <row r="63" spans="2:9" x14ac:dyDescent="0.2"/>
    <row r="64" spans="2:9" x14ac:dyDescent="0.2"/>
    <row r="65" x14ac:dyDescent="0.2"/>
    <row r="66" x14ac:dyDescent="0.2"/>
    <row r="67" x14ac:dyDescent="0.2"/>
  </sheetData>
  <sheetProtection algorithmName="SHA-512" hashValue="bJxPoiDQCNyb50owzi27yi+yWDIDY6xTCMGIYx8YP6Z5BBwZzsjFD4UZusBnmPVquHBbp372ZmTLF70mUjXYhg==" saltValue="eGM+KIs9tfqtU4iKb2H3RA==" spinCount="100000" sheet="1" objects="1" scenarios="1"/>
  <mergeCells count="24">
    <mergeCell ref="AG5:CJ5"/>
    <mergeCell ref="B1:F1"/>
    <mergeCell ref="C50:I50"/>
    <mergeCell ref="C41:I41"/>
    <mergeCell ref="C46:I46"/>
    <mergeCell ref="C47:I47"/>
    <mergeCell ref="C42:I42"/>
    <mergeCell ref="C43:I43"/>
    <mergeCell ref="C44:I44"/>
    <mergeCell ref="C45:I45"/>
    <mergeCell ref="C48:I48"/>
    <mergeCell ref="C49:I49"/>
    <mergeCell ref="B3:C3"/>
    <mergeCell ref="B4:C4"/>
    <mergeCell ref="D3:F3"/>
    <mergeCell ref="D4:F4"/>
    <mergeCell ref="H5:AF5"/>
    <mergeCell ref="C40:I40"/>
    <mergeCell ref="B33:I33"/>
    <mergeCell ref="C35:I35"/>
    <mergeCell ref="C36:I36"/>
    <mergeCell ref="C37:I37"/>
    <mergeCell ref="C38:I38"/>
    <mergeCell ref="C39:I39"/>
  </mergeCells>
  <pageMargins left="0.7" right="0.7" top="0.75" bottom="0.75" header="0.3" footer="0.3"/>
  <pageSetup paperSize="0" orientation="portrait" horizontalDpi="0" verticalDpi="0" copie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3"/>
  <sheetViews>
    <sheetView showGridLines="0" topLeftCell="B1" zoomScaleNormal="100" workbookViewId="0">
      <selection activeCell="H20" sqref="H20"/>
    </sheetView>
  </sheetViews>
  <sheetFormatPr defaultColWidth="0" defaultRowHeight="14.25" zeroHeight="1" x14ac:dyDescent="0.2"/>
  <cols>
    <col min="1" max="1" width="2.3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6384" width="8.75" style="7" hidden="1"/>
  </cols>
  <sheetData>
    <row r="1" spans="1:88" ht="22.5" customHeight="1" x14ac:dyDescent="0.2">
      <c r="A1" s="34"/>
      <c r="B1" s="159" t="s">
        <v>207</v>
      </c>
      <c r="C1" s="159"/>
      <c r="D1" s="159"/>
      <c r="E1" s="159"/>
      <c r="F1" s="159"/>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6"/>
      <c r="B2" s="36"/>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34" t="s">
        <v>2</v>
      </c>
      <c r="C3" s="135"/>
      <c r="D3" s="151" t="str">
        <f>'Cover sheet'!C5</f>
        <v xml:space="preserve">Severn Trent </v>
      </c>
      <c r="E3" s="152"/>
      <c r="F3" s="153"/>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94" t="s">
        <v>328</v>
      </c>
      <c r="C4" s="94"/>
      <c r="D4" s="151" t="str">
        <f>'Cover sheet'!C6</f>
        <v>Mardy</v>
      </c>
      <c r="E4" s="152"/>
      <c r="F4" s="153"/>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7"/>
      <c r="H5" s="155" t="s">
        <v>56</v>
      </c>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46" t="s">
        <v>57</v>
      </c>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row>
    <row r="6" spans="1:88" ht="15" thickBot="1" x14ac:dyDescent="0.25">
      <c r="A6" s="34"/>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 x14ac:dyDescent="0.2">
      <c r="B7" s="89">
        <v>1</v>
      </c>
      <c r="C7" s="90" t="s">
        <v>208</v>
      </c>
      <c r="D7" s="77" t="s">
        <v>209</v>
      </c>
      <c r="E7" s="77" t="s">
        <v>45</v>
      </c>
      <c r="F7" s="77">
        <v>2</v>
      </c>
      <c r="G7" s="87"/>
      <c r="H7" s="114">
        <v>2.6693897536038946</v>
      </c>
      <c r="I7" s="114">
        <v>2.6740426700817794</v>
      </c>
      <c r="J7" s="114">
        <v>2.6781172984471313</v>
      </c>
      <c r="K7" s="114">
        <v>2.6821043869057961</v>
      </c>
      <c r="L7" s="114">
        <v>2.6840802336137752</v>
      </c>
      <c r="M7" s="114">
        <v>2.6890800044269878</v>
      </c>
      <c r="N7" s="114">
        <v>2.692261826144323</v>
      </c>
      <c r="O7" s="114">
        <v>2.6956823877403417</v>
      </c>
      <c r="P7" s="114">
        <v>2.6974664433858253</v>
      </c>
      <c r="Q7" s="114">
        <v>2.7027657319095328</v>
      </c>
      <c r="R7" s="114">
        <v>2.7038083021255703</v>
      </c>
      <c r="S7" s="114">
        <v>2.7049535787653647</v>
      </c>
      <c r="T7" s="114">
        <v>2.7043790800726244</v>
      </c>
      <c r="U7" s="114">
        <v>2.707113276430142</v>
      </c>
      <c r="V7" s="114">
        <v>2.7079054047302438</v>
      </c>
      <c r="W7" s="114">
        <v>2.7093728123911065</v>
      </c>
      <c r="X7" s="114">
        <v>2.7093056751721454</v>
      </c>
      <c r="Y7" s="114">
        <v>2.7126764861399</v>
      </c>
      <c r="Z7" s="114">
        <v>2.7142033587525223</v>
      </c>
      <c r="AA7" s="114">
        <v>2.715965712631383</v>
      </c>
      <c r="AB7" s="114">
        <v>2.7159694157659691</v>
      </c>
      <c r="AC7" s="114">
        <v>2.7196979268522306</v>
      </c>
      <c r="AD7" s="114">
        <v>2.7218627974263923</v>
      </c>
      <c r="AE7" s="114">
        <v>2.7240087096525301</v>
      </c>
      <c r="AF7" s="114">
        <v>2.7245639916159905</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1:88" ht="51" x14ac:dyDescent="0.2">
      <c r="B8" s="89">
        <f>B7+1</f>
        <v>2</v>
      </c>
      <c r="C8" s="92" t="s">
        <v>211</v>
      </c>
      <c r="D8" s="46" t="s">
        <v>212</v>
      </c>
      <c r="E8" s="46" t="s">
        <v>45</v>
      </c>
      <c r="F8" s="46">
        <v>2</v>
      </c>
      <c r="G8" s="87"/>
      <c r="H8" s="114">
        <v>3.7262716456943998</v>
      </c>
      <c r="I8" s="114">
        <v>3.7262716456943998</v>
      </c>
      <c r="J8" s="114">
        <v>3.7262716456943998</v>
      </c>
      <c r="K8" s="114">
        <v>3.7262716456943998</v>
      </c>
      <c r="L8" s="114">
        <v>3.7262716456943998</v>
      </c>
      <c r="M8" s="114">
        <v>3.7262716456943998</v>
      </c>
      <c r="N8" s="114">
        <v>3.7262716456943998</v>
      </c>
      <c r="O8" s="114">
        <v>3.7262716456943998</v>
      </c>
      <c r="P8" s="114">
        <v>3.7262716456943998</v>
      </c>
      <c r="Q8" s="114">
        <v>3.7262716456943998</v>
      </c>
      <c r="R8" s="114">
        <v>3.1862716456943998</v>
      </c>
      <c r="S8" s="114">
        <v>3.1862716456943998</v>
      </c>
      <c r="T8" s="114">
        <v>3.1862716456943998</v>
      </c>
      <c r="U8" s="114">
        <v>3.1862716456943998</v>
      </c>
      <c r="V8" s="114">
        <v>3.1862716456943998</v>
      </c>
      <c r="W8" s="114">
        <v>3.1862716456943998</v>
      </c>
      <c r="X8" s="114">
        <v>3.1862716456943998</v>
      </c>
      <c r="Y8" s="114">
        <v>3.1862716456943998</v>
      </c>
      <c r="Z8" s="114">
        <v>3.1862716456943998</v>
      </c>
      <c r="AA8" s="114">
        <v>3.1862716456943998</v>
      </c>
      <c r="AB8" s="114">
        <v>3.1862716456943998</v>
      </c>
      <c r="AC8" s="114">
        <v>3.1862716456943998</v>
      </c>
      <c r="AD8" s="114">
        <v>3.1862716456943998</v>
      </c>
      <c r="AE8" s="114">
        <v>3.1862716456943998</v>
      </c>
      <c r="AF8" s="114">
        <v>3.1862716456943998</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1:88" ht="51" x14ac:dyDescent="0.2">
      <c r="B9" s="89">
        <f t="shared" ref="B9:B11" si="0">B8+1</f>
        <v>3</v>
      </c>
      <c r="C9" s="92" t="s">
        <v>214</v>
      </c>
      <c r="D9" s="46" t="s">
        <v>215</v>
      </c>
      <c r="E9" s="46" t="s">
        <v>45</v>
      </c>
      <c r="F9" s="46">
        <v>2</v>
      </c>
      <c r="G9" s="87"/>
      <c r="H9" s="114">
        <v>3.7262716456943998</v>
      </c>
      <c r="I9" s="114">
        <v>3.7262716456943998</v>
      </c>
      <c r="J9" s="114">
        <v>3.7262716456943998</v>
      </c>
      <c r="K9" s="114">
        <v>3.7262716456943998</v>
      </c>
      <c r="L9" s="114">
        <v>3.7262716456943998</v>
      </c>
      <c r="M9" s="114">
        <v>3.7262716456943998</v>
      </c>
      <c r="N9" s="114">
        <v>3.7262716456943998</v>
      </c>
      <c r="O9" s="114">
        <v>3.7262716456943998</v>
      </c>
      <c r="P9" s="114">
        <v>3.7262716456943998</v>
      </c>
      <c r="Q9" s="114">
        <v>3.7262716456943998</v>
      </c>
      <c r="R9" s="114">
        <v>3.1862716456943998</v>
      </c>
      <c r="S9" s="114">
        <v>3.1862716456943998</v>
      </c>
      <c r="T9" s="114">
        <v>3.1862716456943998</v>
      </c>
      <c r="U9" s="114">
        <v>3.1862716456943998</v>
      </c>
      <c r="V9" s="114">
        <v>3.1862716456943998</v>
      </c>
      <c r="W9" s="114">
        <v>3.1862716456943998</v>
      </c>
      <c r="X9" s="114">
        <v>3.1862716456943998</v>
      </c>
      <c r="Y9" s="114">
        <v>3.1862716456943998</v>
      </c>
      <c r="Z9" s="114">
        <v>3.1862716456943998</v>
      </c>
      <c r="AA9" s="114">
        <v>3.1862716456943998</v>
      </c>
      <c r="AB9" s="114">
        <v>3.1862716456943998</v>
      </c>
      <c r="AC9" s="114">
        <v>3.1862716456943998</v>
      </c>
      <c r="AD9" s="114">
        <v>3.1862716456943998</v>
      </c>
      <c r="AE9" s="114">
        <v>3.1862716456943998</v>
      </c>
      <c r="AF9" s="114">
        <v>3.1862716456943998</v>
      </c>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85"/>
    </row>
    <row r="10" spans="1:88" ht="51" x14ac:dyDescent="0.2">
      <c r="B10" s="89">
        <f t="shared" si="0"/>
        <v>4</v>
      </c>
      <c r="C10" s="92" t="s">
        <v>217</v>
      </c>
      <c r="D10" s="46" t="s">
        <v>218</v>
      </c>
      <c r="E10" s="46" t="s">
        <v>45</v>
      </c>
      <c r="F10" s="46">
        <v>2</v>
      </c>
      <c r="G10" s="87"/>
      <c r="H10" s="114">
        <v>0.38079741483913698</v>
      </c>
      <c r="I10" s="114">
        <v>0.38885220282526201</v>
      </c>
      <c r="J10" s="114">
        <v>0.38063334949361299</v>
      </c>
      <c r="K10" s="114">
        <v>0.39612993382637701</v>
      </c>
      <c r="L10" s="114">
        <v>0.39777287114329501</v>
      </c>
      <c r="M10" s="114">
        <v>0.28970321671565802</v>
      </c>
      <c r="N10" s="114">
        <v>0.28720763187515502</v>
      </c>
      <c r="O10" s="114">
        <v>0.28922531065325602</v>
      </c>
      <c r="P10" s="114">
        <v>0.28958968469421198</v>
      </c>
      <c r="Q10" s="114">
        <v>0.28641246935248998</v>
      </c>
      <c r="R10" s="114">
        <v>0.28723469993089701</v>
      </c>
      <c r="S10" s="114">
        <v>0.280700283860297</v>
      </c>
      <c r="T10" s="114">
        <v>0.29032361661688799</v>
      </c>
      <c r="U10" s="114">
        <v>0.28424430273984702</v>
      </c>
      <c r="V10" s="114">
        <v>0.28175170833056201</v>
      </c>
      <c r="W10" s="114">
        <v>0.27940311566714099</v>
      </c>
      <c r="X10" s="114">
        <v>0.28747628879890702</v>
      </c>
      <c r="Y10" s="114">
        <v>0.28329884898937802</v>
      </c>
      <c r="Z10" s="114">
        <v>0.28144686325479401</v>
      </c>
      <c r="AA10" s="114">
        <v>0.28134384400237</v>
      </c>
      <c r="AB10" s="114">
        <v>0.27062605693764702</v>
      </c>
      <c r="AC10" s="114">
        <v>0.28013090729484103</v>
      </c>
      <c r="AD10" s="114">
        <v>0.28110981957589898</v>
      </c>
      <c r="AE10" s="114">
        <v>0.28371472865527603</v>
      </c>
      <c r="AF10" s="114">
        <v>0.28599233911051097</v>
      </c>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85"/>
    </row>
    <row r="11" spans="1:88" ht="51" x14ac:dyDescent="0.2">
      <c r="B11" s="89">
        <f t="shared" si="0"/>
        <v>5</v>
      </c>
      <c r="C11" s="92" t="s">
        <v>220</v>
      </c>
      <c r="D11" s="46" t="s">
        <v>221</v>
      </c>
      <c r="E11" s="46" t="s">
        <v>45</v>
      </c>
      <c r="F11" s="46">
        <v>2</v>
      </c>
      <c r="G11" s="87"/>
      <c r="H11" s="115">
        <v>0.67608447725136822</v>
      </c>
      <c r="I11" s="115">
        <v>0.6633767727873584</v>
      </c>
      <c r="J11" s="115">
        <v>0.66752099775365559</v>
      </c>
      <c r="K11" s="115">
        <v>0.64803732496222666</v>
      </c>
      <c r="L11" s="115">
        <v>0.64441854093732953</v>
      </c>
      <c r="M11" s="115">
        <v>0.74748842455175402</v>
      </c>
      <c r="N11" s="115">
        <v>0.74680218767492179</v>
      </c>
      <c r="O11" s="115">
        <v>0.74136394730080202</v>
      </c>
      <c r="P11" s="115">
        <v>0.73921551761436255</v>
      </c>
      <c r="Q11" s="115">
        <v>0.73709344443237701</v>
      </c>
      <c r="R11" s="115">
        <v>0.19522864363793246</v>
      </c>
      <c r="S11" s="115">
        <v>0.20061778306873812</v>
      </c>
      <c r="T11" s="115">
        <v>0.19156894900488741</v>
      </c>
      <c r="U11" s="115">
        <v>0.19491406652441079</v>
      </c>
      <c r="V11" s="115">
        <v>0.19661453263359402</v>
      </c>
      <c r="W11" s="115">
        <v>0.19749571763615231</v>
      </c>
      <c r="X11" s="115">
        <v>0.1894896817233474</v>
      </c>
      <c r="Y11" s="115">
        <v>0.19029631056512181</v>
      </c>
      <c r="Z11" s="115">
        <v>0.19062142368708351</v>
      </c>
      <c r="AA11" s="115">
        <v>0.18896208906064682</v>
      </c>
      <c r="AB11" s="115">
        <v>0.19967617299078372</v>
      </c>
      <c r="AC11" s="115">
        <v>0.18644281154732822</v>
      </c>
      <c r="AD11" s="115">
        <v>0.18329902869210857</v>
      </c>
      <c r="AE11" s="115">
        <v>0.17854820738659372</v>
      </c>
      <c r="AF11" s="115">
        <v>0.17571531496789833</v>
      </c>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row>
    <row r="12" spans="1:88" ht="13.9" customHeight="1" x14ac:dyDescent="0.2"/>
    <row r="13" spans="1:88" ht="13.9" customHeight="1" x14ac:dyDescent="0.2"/>
    <row r="14" spans="1:88" ht="13.9" customHeight="1" x14ac:dyDescent="0.2"/>
    <row r="15" spans="1:88" ht="13.9" customHeight="1" x14ac:dyDescent="0.25">
      <c r="B15" s="53" t="s">
        <v>334</v>
      </c>
      <c r="C15" s="34"/>
    </row>
    <row r="16" spans="1:88" ht="13.9" customHeight="1" x14ac:dyDescent="0.2">
      <c r="B16" s="34"/>
      <c r="C16" s="34"/>
    </row>
    <row r="17" spans="2:9" ht="13.9" customHeight="1" x14ac:dyDescent="0.2">
      <c r="B17" s="54"/>
      <c r="C17" s="34" t="s">
        <v>335</v>
      </c>
    </row>
    <row r="18" spans="2:9" ht="13.9" customHeight="1" x14ac:dyDescent="0.2">
      <c r="B18" s="34"/>
      <c r="C18" s="34"/>
    </row>
    <row r="19" spans="2:9" ht="13.9" customHeight="1" x14ac:dyDescent="0.2">
      <c r="B19" s="55"/>
      <c r="C19" s="34" t="s">
        <v>336</v>
      </c>
    </row>
    <row r="20" spans="2:9" ht="13.9" customHeight="1" x14ac:dyDescent="0.2"/>
    <row r="21" spans="2:9" ht="13.9" customHeight="1" x14ac:dyDescent="0.2"/>
    <row r="22" spans="2:9" ht="13.9" customHeight="1" x14ac:dyDescent="0.2"/>
    <row r="23" spans="2:9" s="34" customFormat="1" ht="13.9" customHeight="1" x14ac:dyDescent="0.25">
      <c r="B23" s="147" t="s">
        <v>340</v>
      </c>
      <c r="C23" s="148"/>
      <c r="D23" s="148"/>
      <c r="E23" s="148"/>
      <c r="F23" s="148"/>
      <c r="G23" s="148"/>
      <c r="H23" s="148"/>
      <c r="I23" s="149"/>
    </row>
    <row r="24" spans="2:9" ht="13.9" customHeight="1" x14ac:dyDescent="0.2"/>
    <row r="25" spans="2:9" s="14" customFormat="1" ht="13.5" x14ac:dyDescent="0.2">
      <c r="B25" s="86" t="s">
        <v>332</v>
      </c>
      <c r="C25" s="150" t="s">
        <v>330</v>
      </c>
      <c r="D25" s="150"/>
      <c r="E25" s="150"/>
      <c r="F25" s="150"/>
      <c r="G25" s="150"/>
      <c r="H25" s="150"/>
      <c r="I25" s="150"/>
    </row>
    <row r="26" spans="2:9" s="14" customFormat="1" ht="72.400000000000006" customHeight="1" x14ac:dyDescent="0.2">
      <c r="B26" s="64">
        <v>1</v>
      </c>
      <c r="C26" s="143" t="s">
        <v>210</v>
      </c>
      <c r="D26" s="130"/>
      <c r="E26" s="130"/>
      <c r="F26" s="130"/>
      <c r="G26" s="130"/>
      <c r="H26" s="130"/>
      <c r="I26" s="130"/>
    </row>
    <row r="27" spans="2:9" s="14" customFormat="1" ht="54" customHeight="1" x14ac:dyDescent="0.2">
      <c r="B27" s="64">
        <v>2</v>
      </c>
      <c r="C27" s="143" t="s">
        <v>213</v>
      </c>
      <c r="D27" s="130"/>
      <c r="E27" s="130"/>
      <c r="F27" s="130"/>
      <c r="G27" s="130"/>
      <c r="H27" s="130"/>
      <c r="I27" s="130"/>
    </row>
    <row r="28" spans="2:9" s="14" customFormat="1" ht="54" customHeight="1" x14ac:dyDescent="0.2">
      <c r="B28" s="64">
        <v>3</v>
      </c>
      <c r="C28" s="143" t="s">
        <v>216</v>
      </c>
      <c r="D28" s="130"/>
      <c r="E28" s="130"/>
      <c r="F28" s="130"/>
      <c r="G28" s="130"/>
      <c r="H28" s="130"/>
      <c r="I28" s="130"/>
    </row>
    <row r="29" spans="2:9" s="14" customFormat="1" ht="54" customHeight="1" x14ac:dyDescent="0.2">
      <c r="B29" s="64">
        <v>4</v>
      </c>
      <c r="C29" s="143" t="s">
        <v>219</v>
      </c>
      <c r="D29" s="130"/>
      <c r="E29" s="130"/>
      <c r="F29" s="130"/>
      <c r="G29" s="130"/>
      <c r="H29" s="130"/>
      <c r="I29" s="130"/>
    </row>
    <row r="30" spans="2:9" s="14" customFormat="1" ht="54" customHeight="1" x14ac:dyDescent="0.2">
      <c r="B30" s="64">
        <v>5</v>
      </c>
      <c r="C30" s="143" t="s">
        <v>222</v>
      </c>
      <c r="D30" s="130"/>
      <c r="E30" s="130"/>
      <c r="F30" s="130"/>
      <c r="G30" s="130"/>
      <c r="H30" s="130"/>
      <c r="I30" s="130"/>
    </row>
    <row r="31" spans="2:9" ht="54" customHeight="1" x14ac:dyDescent="0.2"/>
    <row r="32" spans="2:9" ht="54" customHeight="1" x14ac:dyDescent="0.2"/>
    <row r="33" ht="54" customHeight="1" x14ac:dyDescent="0.2"/>
    <row r="34" ht="54" customHeight="1" x14ac:dyDescent="0.2"/>
    <row r="35" ht="54" customHeight="1" x14ac:dyDescent="0.2"/>
    <row r="36" ht="54" customHeight="1" x14ac:dyDescent="0.2"/>
    <row r="37" ht="54" customHeight="1" x14ac:dyDescent="0.2"/>
    <row r="38" ht="54" customHeight="1" x14ac:dyDescent="0.2"/>
    <row r="39" ht="54" customHeight="1" x14ac:dyDescent="0.2"/>
    <row r="40" ht="54" customHeight="1" x14ac:dyDescent="0.2"/>
    <row r="41" ht="54" customHeight="1" x14ac:dyDescent="0.2"/>
    <row r="42" ht="54" customHeight="1" x14ac:dyDescent="0.2"/>
    <row r="43" ht="54" customHeight="1" x14ac:dyDescent="0.2"/>
    <row r="44" ht="54" customHeight="1" x14ac:dyDescent="0.2"/>
    <row r="45" ht="54" customHeight="1" x14ac:dyDescent="0.2"/>
    <row r="46" ht="54" customHeight="1" x14ac:dyDescent="0.2"/>
    <row r="47" ht="54" customHeight="1" x14ac:dyDescent="0.2"/>
    <row r="48" x14ac:dyDescent="0.2"/>
    <row r="49" x14ac:dyDescent="0.2"/>
    <row r="50" x14ac:dyDescent="0.2"/>
    <row r="51" x14ac:dyDescent="0.2"/>
    <row r="52" x14ac:dyDescent="0.2"/>
    <row r="53" x14ac:dyDescent="0.2"/>
  </sheetData>
  <sheetProtection algorithmName="SHA-512" hashValue="lyiao8FKkp41EKFJGesqdm/AAnMk1qkSTcsr+JKntSEztrF+NWKQb9Xwi+J77PhmxYPHmxkS69Y3+C0KD+WnWg==" saltValue="CnUby8/ZAXthIq+1fquJ4A==" spinCount="100000" sheet="1" objects="1" scenarios="1"/>
  <mergeCells count="13">
    <mergeCell ref="AG5:CJ5"/>
    <mergeCell ref="B1:F1"/>
    <mergeCell ref="B23:I23"/>
    <mergeCell ref="C27:I27"/>
    <mergeCell ref="C28:I28"/>
    <mergeCell ref="C29:I29"/>
    <mergeCell ref="C30:I30"/>
    <mergeCell ref="H5:AF5"/>
    <mergeCell ref="B3:C3"/>
    <mergeCell ref="D3:F3"/>
    <mergeCell ref="D4:F4"/>
    <mergeCell ref="C25:I25"/>
    <mergeCell ref="C26:I2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45"/>
  <sheetViews>
    <sheetView showGridLines="0" zoomScaleNormal="100" workbookViewId="0">
      <selection activeCell="D17" sqref="D17"/>
    </sheetView>
  </sheetViews>
  <sheetFormatPr defaultColWidth="0" defaultRowHeight="14.25" zeroHeight="1" x14ac:dyDescent="0.2"/>
  <cols>
    <col min="1" max="1" width="2.625" style="7" customWidth="1"/>
    <col min="2" max="2" width="4.125" style="7" customWidth="1"/>
    <col min="3" max="3" width="70.625" style="7" customWidth="1"/>
    <col min="4" max="4" width="16.625" style="7" customWidth="1"/>
    <col min="5" max="5" width="14.625" style="7" customWidth="1"/>
    <col min="6" max="6" width="5.625" style="7" customWidth="1"/>
    <col min="7" max="7" width="2.625" style="7" customWidth="1"/>
    <col min="8" max="109" width="8.75" style="7" customWidth="1"/>
    <col min="110" max="16384" width="8.75" style="7" hidden="1"/>
  </cols>
  <sheetData>
    <row r="1" spans="1:88" ht="24" x14ac:dyDescent="0.2">
      <c r="A1" s="34"/>
      <c r="B1" s="8" t="s">
        <v>223</v>
      </c>
      <c r="C1" s="8"/>
      <c r="D1" s="32"/>
      <c r="E1" s="33"/>
      <c r="F1" s="32"/>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6"/>
      <c r="B2" s="36"/>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34" t="s">
        <v>2</v>
      </c>
      <c r="C3" s="135"/>
      <c r="D3" s="151" t="str">
        <f>'Cover sheet'!C5</f>
        <v xml:space="preserve">Severn Trent </v>
      </c>
      <c r="E3" s="152"/>
      <c r="F3" s="153"/>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134" t="s">
        <v>328</v>
      </c>
      <c r="C4" s="135"/>
      <c r="D4" s="151" t="str">
        <f>'Cover sheet'!C6</f>
        <v>Mardy</v>
      </c>
      <c r="E4" s="152"/>
      <c r="F4" s="153"/>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7"/>
      <c r="H5" s="155" t="s">
        <v>56</v>
      </c>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46" t="s">
        <v>57</v>
      </c>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row>
    <row r="6" spans="1:88" ht="15" thickBot="1" x14ac:dyDescent="0.25">
      <c r="A6" s="34"/>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75" customHeight="1" x14ac:dyDescent="0.2">
      <c r="B7" s="89">
        <v>1</v>
      </c>
      <c r="C7" s="90" t="s">
        <v>139</v>
      </c>
      <c r="D7" s="77" t="s">
        <v>224</v>
      </c>
      <c r="E7" s="77" t="s">
        <v>45</v>
      </c>
      <c r="F7" s="77">
        <v>2</v>
      </c>
      <c r="G7" s="87"/>
      <c r="H7" s="114">
        <v>3.84</v>
      </c>
      <c r="I7" s="114">
        <v>3.84</v>
      </c>
      <c r="J7" s="114">
        <v>3.84</v>
      </c>
      <c r="K7" s="114">
        <v>3.84</v>
      </c>
      <c r="L7" s="114">
        <v>3.84</v>
      </c>
      <c r="M7" s="114">
        <v>3.84</v>
      </c>
      <c r="N7" s="114">
        <v>3.84</v>
      </c>
      <c r="O7" s="114">
        <v>3.84</v>
      </c>
      <c r="P7" s="114">
        <v>3.84</v>
      </c>
      <c r="Q7" s="114">
        <v>3.84</v>
      </c>
      <c r="R7" s="114">
        <v>3.3</v>
      </c>
      <c r="S7" s="114">
        <v>3.3</v>
      </c>
      <c r="T7" s="114">
        <v>3.3</v>
      </c>
      <c r="U7" s="114">
        <v>3.3</v>
      </c>
      <c r="V7" s="114">
        <v>3.3</v>
      </c>
      <c r="W7" s="114">
        <v>3.3</v>
      </c>
      <c r="X7" s="114">
        <v>3.3</v>
      </c>
      <c r="Y7" s="114">
        <v>3.3</v>
      </c>
      <c r="Z7" s="114">
        <v>3.3</v>
      </c>
      <c r="AA7" s="114">
        <v>3.3</v>
      </c>
      <c r="AB7" s="114">
        <v>3.3</v>
      </c>
      <c r="AC7" s="114">
        <v>3.3</v>
      </c>
      <c r="AD7" s="114">
        <v>3.3</v>
      </c>
      <c r="AE7" s="114">
        <v>3.3</v>
      </c>
      <c r="AF7" s="114">
        <v>3.3</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1:88" ht="57.4" customHeight="1" x14ac:dyDescent="0.2">
      <c r="B8" s="89">
        <v>2</v>
      </c>
      <c r="C8" s="92" t="s">
        <v>150</v>
      </c>
      <c r="D8" s="46" t="s">
        <v>226</v>
      </c>
      <c r="E8" s="46" t="s">
        <v>45</v>
      </c>
      <c r="F8" s="46">
        <v>2</v>
      </c>
      <c r="G8" s="87"/>
      <c r="H8" s="114">
        <v>0</v>
      </c>
      <c r="I8" s="114">
        <v>0</v>
      </c>
      <c r="J8" s="114">
        <v>0</v>
      </c>
      <c r="K8" s="114">
        <v>0</v>
      </c>
      <c r="L8" s="114">
        <v>0</v>
      </c>
      <c r="M8" s="114">
        <v>0</v>
      </c>
      <c r="N8" s="114">
        <v>0</v>
      </c>
      <c r="O8" s="114">
        <v>0</v>
      </c>
      <c r="P8" s="114">
        <v>0</v>
      </c>
      <c r="Q8" s="114">
        <v>0</v>
      </c>
      <c r="R8" s="114">
        <v>0</v>
      </c>
      <c r="S8" s="114">
        <v>0</v>
      </c>
      <c r="T8" s="114">
        <v>0</v>
      </c>
      <c r="U8" s="114">
        <v>0</v>
      </c>
      <c r="V8" s="114">
        <v>0</v>
      </c>
      <c r="W8" s="114">
        <v>0</v>
      </c>
      <c r="X8" s="114">
        <v>0</v>
      </c>
      <c r="Y8" s="114">
        <v>0</v>
      </c>
      <c r="Z8" s="114">
        <v>0</v>
      </c>
      <c r="AA8" s="114">
        <v>0</v>
      </c>
      <c r="AB8" s="114">
        <v>0</v>
      </c>
      <c r="AC8" s="114">
        <v>0</v>
      </c>
      <c r="AD8" s="114">
        <v>0</v>
      </c>
      <c r="AE8" s="114">
        <v>0</v>
      </c>
      <c r="AF8" s="114">
        <v>0</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1:88" ht="59.65" customHeight="1" x14ac:dyDescent="0.2">
      <c r="B9" s="89">
        <v>3</v>
      </c>
      <c r="C9" s="92" t="s">
        <v>153</v>
      </c>
      <c r="D9" s="46" t="s">
        <v>228</v>
      </c>
      <c r="E9" s="46" t="s">
        <v>45</v>
      </c>
      <c r="F9" s="46">
        <v>2</v>
      </c>
      <c r="G9" s="87"/>
      <c r="H9" s="115">
        <v>0.11372835430559999</v>
      </c>
      <c r="I9" s="115">
        <v>0.11372835430559999</v>
      </c>
      <c r="J9" s="115">
        <v>0.11372835430559999</v>
      </c>
      <c r="K9" s="115">
        <v>0.11372835430559999</v>
      </c>
      <c r="L9" s="115">
        <v>0.11372835430559999</v>
      </c>
      <c r="M9" s="115">
        <v>0.11372835430559999</v>
      </c>
      <c r="N9" s="115">
        <v>0.11372835430559999</v>
      </c>
      <c r="O9" s="115">
        <v>0.11372835430559999</v>
      </c>
      <c r="P9" s="115">
        <v>0.11372835430559999</v>
      </c>
      <c r="Q9" s="115">
        <v>0.11372835430559999</v>
      </c>
      <c r="R9" s="115">
        <v>0.11372835430559999</v>
      </c>
      <c r="S9" s="115">
        <v>0.11372835430559999</v>
      </c>
      <c r="T9" s="115">
        <v>0.11372835430559999</v>
      </c>
      <c r="U9" s="115">
        <v>0.11372835430559999</v>
      </c>
      <c r="V9" s="115">
        <v>0.11372835430559999</v>
      </c>
      <c r="W9" s="115">
        <v>0.11372835430559999</v>
      </c>
      <c r="X9" s="115">
        <v>0.11372835430559999</v>
      </c>
      <c r="Y9" s="115">
        <v>0.11372835430559999</v>
      </c>
      <c r="Z9" s="115">
        <v>0.11372835430559999</v>
      </c>
      <c r="AA9" s="115">
        <v>0.11372835430559999</v>
      </c>
      <c r="AB9" s="115">
        <v>0.11372835430559999</v>
      </c>
      <c r="AC9" s="115">
        <v>0.11372835430559999</v>
      </c>
      <c r="AD9" s="115">
        <v>0.11372835430559999</v>
      </c>
      <c r="AE9" s="115">
        <v>0.11372835430559999</v>
      </c>
      <c r="AF9" s="115">
        <v>0.11372835430559999</v>
      </c>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row>
    <row r="10" spans="1:88" x14ac:dyDescent="0.2"/>
    <row r="11" spans="1:88" x14ac:dyDescent="0.2"/>
    <row r="12" spans="1:88" x14ac:dyDescent="0.2"/>
    <row r="13" spans="1:88" ht="15" x14ac:dyDescent="0.25">
      <c r="B13" s="53" t="s">
        <v>334</v>
      </c>
      <c r="C13" s="34"/>
    </row>
    <row r="14" spans="1:88" x14ac:dyDescent="0.2">
      <c r="B14" s="34"/>
      <c r="C14" s="34"/>
    </row>
    <row r="15" spans="1:88" x14ac:dyDescent="0.2">
      <c r="B15" s="54"/>
      <c r="C15" s="34" t="s">
        <v>335</v>
      </c>
    </row>
    <row r="16" spans="1:88" x14ac:dyDescent="0.2">
      <c r="B16" s="34"/>
      <c r="C16" s="34"/>
    </row>
    <row r="17" spans="2:9" x14ac:dyDescent="0.2">
      <c r="B17" s="55"/>
      <c r="C17" s="34" t="s">
        <v>336</v>
      </c>
    </row>
    <row r="18" spans="2:9" x14ac:dyDescent="0.2"/>
    <row r="19" spans="2:9" x14ac:dyDescent="0.2"/>
    <row r="20" spans="2:9" x14ac:dyDescent="0.2"/>
    <row r="21" spans="2:9" s="34" customFormat="1" ht="15" x14ac:dyDescent="0.25">
      <c r="B21" s="147" t="s">
        <v>341</v>
      </c>
      <c r="C21" s="148"/>
      <c r="D21" s="148"/>
      <c r="E21" s="148"/>
      <c r="F21" s="148"/>
      <c r="G21" s="148"/>
      <c r="H21" s="148"/>
      <c r="I21" s="149"/>
    </row>
    <row r="22" spans="2:9" x14ac:dyDescent="0.2"/>
    <row r="23" spans="2:9" s="14" customFormat="1" ht="13.5" x14ac:dyDescent="0.2">
      <c r="B23" s="86" t="s">
        <v>332</v>
      </c>
      <c r="C23" s="150" t="s">
        <v>330</v>
      </c>
      <c r="D23" s="150"/>
      <c r="E23" s="150"/>
      <c r="F23" s="150"/>
      <c r="G23" s="150"/>
      <c r="H23" s="150"/>
      <c r="I23" s="150"/>
    </row>
    <row r="24" spans="2:9" s="14" customFormat="1" ht="75.400000000000006" customHeight="1" x14ac:dyDescent="0.2">
      <c r="B24" s="64">
        <v>1</v>
      </c>
      <c r="C24" s="143" t="s">
        <v>225</v>
      </c>
      <c r="D24" s="130"/>
      <c r="E24" s="130"/>
      <c r="F24" s="130"/>
      <c r="G24" s="130"/>
      <c r="H24" s="130"/>
      <c r="I24" s="130"/>
    </row>
    <row r="25" spans="2:9" s="14" customFormat="1" ht="118.5" customHeight="1" x14ac:dyDescent="0.2">
      <c r="B25" s="64">
        <v>2</v>
      </c>
      <c r="C25" s="143" t="s">
        <v>227</v>
      </c>
      <c r="D25" s="130"/>
      <c r="E25" s="130"/>
      <c r="F25" s="130"/>
      <c r="G25" s="130"/>
      <c r="H25" s="130"/>
      <c r="I25" s="130"/>
    </row>
    <row r="26" spans="2:9" s="14" customFormat="1" ht="85.5" customHeight="1" x14ac:dyDescent="0.2">
      <c r="B26" s="64">
        <v>3</v>
      </c>
      <c r="C26" s="143" t="s">
        <v>229</v>
      </c>
      <c r="D26" s="130"/>
      <c r="E26" s="130"/>
      <c r="F26" s="130"/>
      <c r="G26" s="130"/>
      <c r="H26" s="130"/>
      <c r="I26" s="130"/>
    </row>
    <row r="27" spans="2:9" x14ac:dyDescent="0.2"/>
    <row r="28" spans="2:9" x14ac:dyDescent="0.2"/>
    <row r="29" spans="2:9" x14ac:dyDescent="0.2"/>
    <row r="30" spans="2:9" x14ac:dyDescent="0.2"/>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sheetData>
  <sheetProtection algorithmName="SHA-512" hashValue="QnlI/eMJdTesCd4fIx1wwVbHfJZEml7sOyxEoNvnrjKBBVBthlQDC1iiFJ4whgmzi1UqKE8rabPWDCwEUDJIBA==" saltValue="wrMv6SgpMEiTIBZOxJ4zxw==" spinCount="100000" sheet="1" objects="1" scenarios="1"/>
  <mergeCells count="11">
    <mergeCell ref="AG5:CJ5"/>
    <mergeCell ref="B21:I21"/>
    <mergeCell ref="C23:I23"/>
    <mergeCell ref="C24:I24"/>
    <mergeCell ref="C25:I25"/>
    <mergeCell ref="C26:I26"/>
    <mergeCell ref="B3:C3"/>
    <mergeCell ref="B4:C4"/>
    <mergeCell ref="D3:F3"/>
    <mergeCell ref="D4:F4"/>
    <mergeCell ref="H5:AF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F67"/>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E13" sqref="E13"/>
    </sheetView>
  </sheetViews>
  <sheetFormatPr defaultColWidth="0" defaultRowHeight="14.25" zeroHeight="1" x14ac:dyDescent="0.2"/>
  <cols>
    <col min="1" max="1" width="1.75" style="7" customWidth="1"/>
    <col min="2" max="2" width="4.125" style="7" customWidth="1"/>
    <col min="3" max="3" width="70.625" style="7" customWidth="1"/>
    <col min="4" max="4" width="16.625" style="7" customWidth="1"/>
    <col min="5" max="5" width="14.625" style="7" customWidth="1"/>
    <col min="6" max="6" width="5.625" style="7" customWidth="1"/>
    <col min="7" max="7" width="3.25" style="7" customWidth="1"/>
    <col min="8" max="109" width="8.75" style="7" customWidth="1"/>
    <col min="110" max="110" width="0" style="7" hidden="1" customWidth="1"/>
    <col min="111" max="16384" width="8.75" style="7" hidden="1"/>
  </cols>
  <sheetData>
    <row r="1" spans="2:88" ht="22.5" customHeight="1" x14ac:dyDescent="0.2">
      <c r="B1" s="159" t="s">
        <v>230</v>
      </c>
      <c r="C1" s="159"/>
      <c r="D1" s="159"/>
      <c r="E1" s="159"/>
      <c r="F1" s="159"/>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2:88" ht="15" thickBot="1" x14ac:dyDescent="0.25">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2:88" ht="17.25" thickBot="1" x14ac:dyDescent="0.25">
      <c r="B3" s="134" t="s">
        <v>2</v>
      </c>
      <c r="C3" s="135"/>
      <c r="D3" s="151" t="str">
        <f>'Cover sheet'!C5</f>
        <v xml:space="preserve">Severn Trent </v>
      </c>
      <c r="E3" s="152"/>
      <c r="F3" s="153"/>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2:88" ht="17.25" thickBot="1" x14ac:dyDescent="0.25">
      <c r="B4" s="134" t="s">
        <v>328</v>
      </c>
      <c r="C4" s="135"/>
      <c r="D4" s="151" t="str">
        <f>'Cover sheet'!C6</f>
        <v>Mardy</v>
      </c>
      <c r="E4" s="152"/>
      <c r="F4" s="153"/>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2:88" ht="16.5" thickBot="1" x14ac:dyDescent="0.35">
      <c r="C5" s="40"/>
      <c r="D5" s="40"/>
      <c r="E5" s="36"/>
      <c r="F5" s="36"/>
      <c r="G5" s="87"/>
      <c r="H5" s="155" t="s">
        <v>56</v>
      </c>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46" t="s">
        <v>57</v>
      </c>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row>
    <row r="6" spans="2:88" ht="15" thickBot="1" x14ac:dyDescent="0.25">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2:88" ht="51" x14ac:dyDescent="0.2">
      <c r="B7" s="89">
        <v>1</v>
      </c>
      <c r="C7" s="90" t="s">
        <v>157</v>
      </c>
      <c r="D7" s="77" t="s">
        <v>231</v>
      </c>
      <c r="E7" s="77" t="s">
        <v>45</v>
      </c>
      <c r="F7" s="77">
        <v>2</v>
      </c>
      <c r="H7" s="114">
        <v>0.59728525044548808</v>
      </c>
      <c r="I7" s="114">
        <v>0.60013500411085496</v>
      </c>
      <c r="J7" s="114">
        <v>0.60187073951293324</v>
      </c>
      <c r="K7" s="114">
        <v>0.60339966536663148</v>
      </c>
      <c r="L7" s="114">
        <v>0.60273053022273848</v>
      </c>
      <c r="M7" s="114">
        <v>0.60476955925396758</v>
      </c>
      <c r="N7" s="114">
        <v>0.60511449190577471</v>
      </c>
      <c r="O7" s="114">
        <v>0.60541607344162618</v>
      </c>
      <c r="P7" s="114">
        <v>0.60403787998030078</v>
      </c>
      <c r="Q7" s="114">
        <v>0.60591666000390898</v>
      </c>
      <c r="R7" s="114">
        <v>0.60624295313814336</v>
      </c>
      <c r="S7" s="114">
        <v>0.60659249203856247</v>
      </c>
      <c r="T7" s="114">
        <v>0.60522727592153314</v>
      </c>
      <c r="U7" s="114">
        <v>0.60707055170113022</v>
      </c>
      <c r="V7" s="114">
        <v>0.60715187775975898</v>
      </c>
      <c r="W7" s="114">
        <v>0.6071564126947897</v>
      </c>
      <c r="X7" s="114">
        <v>0.60538803007984321</v>
      </c>
      <c r="Y7" s="114">
        <v>0.60712466751310346</v>
      </c>
      <c r="Z7" s="114">
        <v>0.60726594616941598</v>
      </c>
      <c r="AA7" s="114">
        <v>0.60741874252044581</v>
      </c>
      <c r="AB7" s="114">
        <v>0.60592134113794438</v>
      </c>
      <c r="AC7" s="114">
        <v>0.60776316244232076</v>
      </c>
      <c r="AD7" s="114">
        <v>0.60795528188090642</v>
      </c>
      <c r="AE7" s="114">
        <v>0.60815492248496839</v>
      </c>
      <c r="AF7" s="114">
        <v>0.60669997982909685</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2:88" ht="51" x14ac:dyDescent="0.2">
      <c r="B8" s="89">
        <v>2</v>
      </c>
      <c r="C8" s="92" t="s">
        <v>160</v>
      </c>
      <c r="D8" s="46" t="s">
        <v>233</v>
      </c>
      <c r="E8" s="46" t="s">
        <v>45</v>
      </c>
      <c r="F8" s="46">
        <v>2</v>
      </c>
      <c r="H8" s="114">
        <v>3.1267204631752449E-2</v>
      </c>
      <c r="I8" s="114">
        <v>3.1267204631752449E-2</v>
      </c>
      <c r="J8" s="114">
        <v>3.1267204631752449E-2</v>
      </c>
      <c r="K8" s="114">
        <v>3.1267204631752449E-2</v>
      </c>
      <c r="L8" s="114">
        <v>3.1267204631752449E-2</v>
      </c>
      <c r="M8" s="114">
        <v>3.1267204631752449E-2</v>
      </c>
      <c r="N8" s="114">
        <v>3.1267204631752449E-2</v>
      </c>
      <c r="O8" s="114">
        <v>3.1267204631752449E-2</v>
      </c>
      <c r="P8" s="114">
        <v>3.1267204631752449E-2</v>
      </c>
      <c r="Q8" s="114">
        <v>3.1267204631752449E-2</v>
      </c>
      <c r="R8" s="114">
        <v>3.1267204631752449E-2</v>
      </c>
      <c r="S8" s="114">
        <v>3.1267204631752449E-2</v>
      </c>
      <c r="T8" s="114">
        <v>3.1267204631752449E-2</v>
      </c>
      <c r="U8" s="114">
        <v>3.1267204631752449E-2</v>
      </c>
      <c r="V8" s="114">
        <v>3.1267204631752449E-2</v>
      </c>
      <c r="W8" s="114">
        <v>3.1267204631752449E-2</v>
      </c>
      <c r="X8" s="114">
        <v>3.1267204631752449E-2</v>
      </c>
      <c r="Y8" s="114">
        <v>3.1267204631752449E-2</v>
      </c>
      <c r="Z8" s="114">
        <v>3.1267204631752449E-2</v>
      </c>
      <c r="AA8" s="114">
        <v>3.1267204631752449E-2</v>
      </c>
      <c r="AB8" s="114">
        <v>3.1267204631752449E-2</v>
      </c>
      <c r="AC8" s="114">
        <v>3.1267204631752449E-2</v>
      </c>
      <c r="AD8" s="114">
        <v>3.1267204631752449E-2</v>
      </c>
      <c r="AE8" s="114">
        <v>3.1267204631752449E-2</v>
      </c>
      <c r="AF8" s="114">
        <v>3.1267204631752449E-2</v>
      </c>
      <c r="AG8" s="79"/>
      <c r="AH8" s="79"/>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85"/>
    </row>
    <row r="9" spans="2:88" ht="51" x14ac:dyDescent="0.2">
      <c r="B9" s="89">
        <v>3</v>
      </c>
      <c r="C9" s="92" t="s">
        <v>163</v>
      </c>
      <c r="D9" s="46" t="s">
        <v>235</v>
      </c>
      <c r="E9" s="46" t="s">
        <v>45</v>
      </c>
      <c r="F9" s="46">
        <v>2</v>
      </c>
      <c r="H9" s="114">
        <v>0.4837855209460431</v>
      </c>
      <c r="I9" s="114">
        <v>0.49770578819129158</v>
      </c>
      <c r="J9" s="114">
        <v>0.51168448454547699</v>
      </c>
      <c r="K9" s="114">
        <v>0.52549704636172934</v>
      </c>
      <c r="L9" s="114">
        <v>0.5391954890995666</v>
      </c>
      <c r="M9" s="114">
        <v>0.55285865293868619</v>
      </c>
      <c r="N9" s="114">
        <v>0.56584854698671938</v>
      </c>
      <c r="O9" s="114">
        <v>0.57882711438922763</v>
      </c>
      <c r="P9" s="114">
        <v>0.5916540124150248</v>
      </c>
      <c r="Q9" s="114">
        <v>0.98975112191785042</v>
      </c>
      <c r="R9" s="114">
        <v>1.0003832807070105</v>
      </c>
      <c r="S9" s="114">
        <v>1.0010687260974682</v>
      </c>
      <c r="T9" s="114">
        <v>1.0017267014062414</v>
      </c>
      <c r="U9" s="114">
        <v>1.0024597008306515</v>
      </c>
      <c r="V9" s="114">
        <v>1.0086321315087066</v>
      </c>
      <c r="W9" s="114">
        <v>1.009954377559108</v>
      </c>
      <c r="X9" s="114">
        <v>1.0024955225294507</v>
      </c>
      <c r="Y9" s="114">
        <v>1.003951656180192</v>
      </c>
      <c r="Z9" s="114">
        <v>1.0151467931386369</v>
      </c>
      <c r="AA9" s="114">
        <v>1.0165404570228713</v>
      </c>
      <c r="AB9" s="114">
        <v>1.0188101900920641</v>
      </c>
      <c r="AC9" s="114">
        <v>1.0200325589466575</v>
      </c>
      <c r="AD9" s="114">
        <v>1.0213286057618449</v>
      </c>
      <c r="AE9" s="114">
        <v>1.032589033579677</v>
      </c>
      <c r="AF9" s="114">
        <v>1.0286126737393388</v>
      </c>
      <c r="AG9" s="79"/>
      <c r="AH9" s="79"/>
      <c r="AI9" s="79"/>
      <c r="AJ9" s="79"/>
      <c r="AK9" s="79"/>
      <c r="AL9" s="79"/>
      <c r="AM9" s="79"/>
      <c r="AN9" s="79"/>
      <c r="AO9" s="79"/>
      <c r="AP9" s="79"/>
      <c r="AQ9" s="79"/>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79"/>
      <c r="CF9" s="79"/>
      <c r="CG9" s="79"/>
      <c r="CH9" s="79"/>
      <c r="CI9" s="79"/>
      <c r="CJ9" s="85"/>
    </row>
    <row r="10" spans="2:88" ht="51" x14ac:dyDescent="0.2">
      <c r="B10" s="89">
        <v>4</v>
      </c>
      <c r="C10" s="92" t="s">
        <v>237</v>
      </c>
      <c r="D10" s="46" t="s">
        <v>238</v>
      </c>
      <c r="E10" s="46" t="s">
        <v>45</v>
      </c>
      <c r="F10" s="46">
        <v>2</v>
      </c>
      <c r="H10" s="114">
        <v>0.52219315760048191</v>
      </c>
      <c r="I10" s="114">
        <v>0.51002982972468713</v>
      </c>
      <c r="J10" s="114">
        <v>0.49834468148664629</v>
      </c>
      <c r="K10" s="114">
        <v>0.48694583249279522</v>
      </c>
      <c r="L10" s="114">
        <v>0.47584877259032804</v>
      </c>
      <c r="M10" s="114">
        <v>0.46510360035675302</v>
      </c>
      <c r="N10" s="114">
        <v>0.45490867144457314</v>
      </c>
      <c r="O10" s="114">
        <v>0.44500796644367452</v>
      </c>
      <c r="P10" s="114">
        <v>0.43530300122492444</v>
      </c>
      <c r="Q10" s="114">
        <v>0</v>
      </c>
      <c r="R10" s="114">
        <v>0</v>
      </c>
      <c r="S10" s="114">
        <v>0</v>
      </c>
      <c r="T10" s="114">
        <v>0</v>
      </c>
      <c r="U10" s="114">
        <v>0</v>
      </c>
      <c r="V10" s="114">
        <v>0</v>
      </c>
      <c r="W10" s="114">
        <v>0</v>
      </c>
      <c r="X10" s="114">
        <v>0</v>
      </c>
      <c r="Y10" s="114">
        <v>0</v>
      </c>
      <c r="Z10" s="114">
        <v>0</v>
      </c>
      <c r="AA10" s="114">
        <v>0</v>
      </c>
      <c r="AB10" s="114">
        <v>0</v>
      </c>
      <c r="AC10" s="114">
        <v>0</v>
      </c>
      <c r="AD10" s="114">
        <v>0</v>
      </c>
      <c r="AE10" s="114">
        <v>0</v>
      </c>
      <c r="AF10" s="114">
        <v>0</v>
      </c>
      <c r="AG10" s="79"/>
      <c r="AH10" s="79"/>
      <c r="AI10" s="79"/>
      <c r="AJ10" s="79"/>
      <c r="AK10" s="79"/>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79"/>
      <c r="BJ10" s="79"/>
      <c r="BK10" s="79"/>
      <c r="BL10" s="79"/>
      <c r="BM10" s="79"/>
      <c r="BN10" s="79"/>
      <c r="BO10" s="79"/>
      <c r="BP10" s="79"/>
      <c r="BQ10" s="79"/>
      <c r="BR10" s="79"/>
      <c r="BS10" s="79"/>
      <c r="BT10" s="79"/>
      <c r="BU10" s="79"/>
      <c r="BV10" s="79"/>
      <c r="BW10" s="79"/>
      <c r="BX10" s="79"/>
      <c r="BY10" s="79"/>
      <c r="BZ10" s="79"/>
      <c r="CA10" s="79"/>
      <c r="CB10" s="79"/>
      <c r="CC10" s="79"/>
      <c r="CD10" s="79"/>
      <c r="CE10" s="79"/>
      <c r="CF10" s="79"/>
      <c r="CG10" s="79"/>
      <c r="CH10" s="79"/>
      <c r="CI10" s="79"/>
      <c r="CJ10" s="85"/>
    </row>
    <row r="11" spans="2:88" ht="51" x14ac:dyDescent="0.2">
      <c r="B11" s="89">
        <v>5</v>
      </c>
      <c r="C11" s="92" t="s">
        <v>169</v>
      </c>
      <c r="D11" s="46" t="s">
        <v>240</v>
      </c>
      <c r="E11" s="46" t="s">
        <v>171</v>
      </c>
      <c r="F11" s="46">
        <v>1</v>
      </c>
      <c r="H11" s="117">
        <v>123.1</v>
      </c>
      <c r="I11" s="117">
        <v>123.1</v>
      </c>
      <c r="J11" s="117">
        <v>123.1</v>
      </c>
      <c r="K11" s="117">
        <v>123.1</v>
      </c>
      <c r="L11" s="117">
        <v>123.1</v>
      </c>
      <c r="M11" s="117">
        <v>123.1</v>
      </c>
      <c r="N11" s="117">
        <v>123.1</v>
      </c>
      <c r="O11" s="117">
        <v>123.1</v>
      </c>
      <c r="P11" s="117">
        <v>123.1</v>
      </c>
      <c r="Q11" s="117">
        <v>123.1</v>
      </c>
      <c r="R11" s="117">
        <v>123.1</v>
      </c>
      <c r="S11" s="117">
        <v>123.1</v>
      </c>
      <c r="T11" s="117">
        <v>123.1</v>
      </c>
      <c r="U11" s="117">
        <v>123.1</v>
      </c>
      <c r="V11" s="117">
        <v>123.1</v>
      </c>
      <c r="W11" s="117">
        <v>123.1</v>
      </c>
      <c r="X11" s="117">
        <v>123.1</v>
      </c>
      <c r="Y11" s="117">
        <v>123.1</v>
      </c>
      <c r="Z11" s="117">
        <v>123.1</v>
      </c>
      <c r="AA11" s="117">
        <v>123.1</v>
      </c>
      <c r="AB11" s="117">
        <v>123.1</v>
      </c>
      <c r="AC11" s="117">
        <v>123.1</v>
      </c>
      <c r="AD11" s="117">
        <v>123.1</v>
      </c>
      <c r="AE11" s="117">
        <v>123.1</v>
      </c>
      <c r="AF11" s="117">
        <v>123.1</v>
      </c>
      <c r="AG11" s="79"/>
      <c r="AH11" s="79"/>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79"/>
      <c r="BJ11" s="79"/>
      <c r="BK11" s="79"/>
      <c r="BL11" s="79"/>
      <c r="BM11" s="79"/>
      <c r="BN11" s="79"/>
      <c r="BO11" s="79"/>
      <c r="BP11" s="79"/>
      <c r="BQ11" s="79"/>
      <c r="BR11" s="79"/>
      <c r="BS11" s="79"/>
      <c r="BT11" s="79"/>
      <c r="BU11" s="79"/>
      <c r="BV11" s="79"/>
      <c r="BW11" s="79"/>
      <c r="BX11" s="79"/>
      <c r="BY11" s="79"/>
      <c r="BZ11" s="79"/>
      <c r="CA11" s="79"/>
      <c r="CB11" s="79"/>
      <c r="CC11" s="79"/>
      <c r="CD11" s="79"/>
      <c r="CE11" s="79"/>
      <c r="CF11" s="79"/>
      <c r="CG11" s="79"/>
      <c r="CH11" s="79"/>
      <c r="CI11" s="79"/>
      <c r="CJ11" s="85"/>
    </row>
    <row r="12" spans="2:88" ht="51" x14ac:dyDescent="0.2">
      <c r="B12" s="89">
        <v>6</v>
      </c>
      <c r="C12" s="92" t="s">
        <v>173</v>
      </c>
      <c r="D12" s="46" t="s">
        <v>242</v>
      </c>
      <c r="E12" s="46" t="s">
        <v>171</v>
      </c>
      <c r="F12" s="46">
        <v>1</v>
      </c>
      <c r="H12" s="117">
        <v>139.80000000000001</v>
      </c>
      <c r="I12" s="117">
        <v>139.69999999999999</v>
      </c>
      <c r="J12" s="117">
        <v>139.69999999999999</v>
      </c>
      <c r="K12" s="117">
        <v>139.69999999999999</v>
      </c>
      <c r="L12" s="117">
        <v>139.6</v>
      </c>
      <c r="M12" s="117">
        <v>139.6</v>
      </c>
      <c r="N12" s="117">
        <v>139.6</v>
      </c>
      <c r="O12" s="117">
        <v>139.6</v>
      </c>
      <c r="P12" s="117">
        <v>139.6</v>
      </c>
      <c r="Q12" s="103" t="s">
        <v>423</v>
      </c>
      <c r="R12" s="103" t="s">
        <v>423</v>
      </c>
      <c r="S12" s="103" t="s">
        <v>423</v>
      </c>
      <c r="T12" s="103" t="s">
        <v>423</v>
      </c>
      <c r="U12" s="103" t="s">
        <v>423</v>
      </c>
      <c r="V12" s="103" t="s">
        <v>423</v>
      </c>
      <c r="W12" s="103" t="s">
        <v>423</v>
      </c>
      <c r="X12" s="103" t="s">
        <v>423</v>
      </c>
      <c r="Y12" s="103" t="s">
        <v>423</v>
      </c>
      <c r="Z12" s="103" t="s">
        <v>423</v>
      </c>
      <c r="AA12" s="103" t="s">
        <v>423</v>
      </c>
      <c r="AB12" s="103" t="s">
        <v>423</v>
      </c>
      <c r="AC12" s="103" t="s">
        <v>423</v>
      </c>
      <c r="AD12" s="103" t="s">
        <v>423</v>
      </c>
      <c r="AE12" s="103" t="s">
        <v>423</v>
      </c>
      <c r="AF12" s="103" t="s">
        <v>423</v>
      </c>
      <c r="AG12" s="79"/>
      <c r="AH12" s="79"/>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79"/>
      <c r="BJ12" s="79"/>
      <c r="BK12" s="79"/>
      <c r="BL12" s="79"/>
      <c r="BM12" s="79"/>
      <c r="BN12" s="79"/>
      <c r="BO12" s="79"/>
      <c r="BP12" s="79"/>
      <c r="BQ12" s="79"/>
      <c r="BR12" s="79"/>
      <c r="BS12" s="79"/>
      <c r="BT12" s="79"/>
      <c r="BU12" s="79"/>
      <c r="BV12" s="79"/>
      <c r="BW12" s="79"/>
      <c r="BX12" s="79"/>
      <c r="BY12" s="79"/>
      <c r="BZ12" s="79"/>
      <c r="CA12" s="79"/>
      <c r="CB12" s="79"/>
      <c r="CC12" s="79"/>
      <c r="CD12" s="79"/>
      <c r="CE12" s="79"/>
      <c r="CF12" s="79"/>
      <c r="CG12" s="79"/>
      <c r="CH12" s="79"/>
      <c r="CI12" s="79"/>
      <c r="CJ12" s="85"/>
    </row>
    <row r="13" spans="2:88" ht="51" x14ac:dyDescent="0.2">
      <c r="B13" s="89">
        <v>7</v>
      </c>
      <c r="C13" s="92" t="s">
        <v>176</v>
      </c>
      <c r="D13" s="46" t="s">
        <v>244</v>
      </c>
      <c r="E13" s="46" t="s">
        <v>171</v>
      </c>
      <c r="F13" s="46">
        <v>1</v>
      </c>
      <c r="H13" s="117">
        <v>130.60785878702768</v>
      </c>
      <c r="I13" s="117">
        <v>130.28058253131783</v>
      </c>
      <c r="J13" s="117">
        <v>130.02036711318738</v>
      </c>
      <c r="K13" s="117">
        <v>129.79157445054528</v>
      </c>
      <c r="L13" s="117">
        <v>129.6150313480058</v>
      </c>
      <c r="M13" s="117">
        <v>129.49426617079521</v>
      </c>
      <c r="N13" s="117">
        <v>129.38619631756879</v>
      </c>
      <c r="O13" s="117">
        <v>129.31537974060896</v>
      </c>
      <c r="P13" s="117">
        <v>129.30134306896767</v>
      </c>
      <c r="Q13" s="117">
        <v>124.22648270215188</v>
      </c>
      <c r="R13" s="117">
        <v>125.20093296846569</v>
      </c>
      <c r="S13" s="117">
        <v>124.92491488847408</v>
      </c>
      <c r="T13" s="117">
        <v>124.65736889353458</v>
      </c>
      <c r="U13" s="117">
        <v>124.39222550027033</v>
      </c>
      <c r="V13" s="117">
        <v>124.84009966756204</v>
      </c>
      <c r="W13" s="117">
        <v>124.72454507951919</v>
      </c>
      <c r="X13" s="117">
        <v>123.52216380131935</v>
      </c>
      <c r="Y13" s="117">
        <v>123.42791843195313</v>
      </c>
      <c r="Z13" s="117">
        <v>124.56274432953887</v>
      </c>
      <c r="AA13" s="117">
        <v>124.45234245504429</v>
      </c>
      <c r="AB13" s="117">
        <v>124.46305272122937</v>
      </c>
      <c r="AC13" s="117">
        <v>124.34687817977178</v>
      </c>
      <c r="AD13" s="117">
        <v>124.23751183423693</v>
      </c>
      <c r="AE13" s="117">
        <v>125.33629032963539</v>
      </c>
      <c r="AF13" s="117">
        <v>124.58111122707315</v>
      </c>
      <c r="AG13" s="79"/>
      <c r="AH13" s="79"/>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79"/>
      <c r="BJ13" s="79"/>
      <c r="BK13" s="79"/>
      <c r="BL13" s="79"/>
      <c r="BM13" s="79"/>
      <c r="BN13" s="79"/>
      <c r="BO13" s="79"/>
      <c r="BP13" s="79"/>
      <c r="BQ13" s="79"/>
      <c r="BR13" s="79"/>
      <c r="BS13" s="79"/>
      <c r="BT13" s="79"/>
      <c r="BU13" s="79"/>
      <c r="BV13" s="79"/>
      <c r="BW13" s="79"/>
      <c r="BX13" s="79"/>
      <c r="BY13" s="79"/>
      <c r="BZ13" s="79"/>
      <c r="CA13" s="79"/>
      <c r="CB13" s="79"/>
      <c r="CC13" s="79"/>
      <c r="CD13" s="79"/>
      <c r="CE13" s="79"/>
      <c r="CF13" s="79"/>
      <c r="CG13" s="79"/>
      <c r="CH13" s="79"/>
      <c r="CI13" s="79"/>
      <c r="CJ13" s="85"/>
    </row>
    <row r="14" spans="2:88" ht="51" x14ac:dyDescent="0.2">
      <c r="B14" s="89">
        <v>8</v>
      </c>
      <c r="C14" s="92" t="s">
        <v>179</v>
      </c>
      <c r="D14" s="46" t="s">
        <v>246</v>
      </c>
      <c r="E14" s="46" t="s">
        <v>45</v>
      </c>
      <c r="F14" s="46">
        <v>2</v>
      </c>
      <c r="H14" s="114">
        <v>0.94</v>
      </c>
      <c r="I14" s="114">
        <v>0.94</v>
      </c>
      <c r="J14" s="114">
        <v>0.94</v>
      </c>
      <c r="K14" s="114">
        <v>0.94</v>
      </c>
      <c r="L14" s="114">
        <v>0.94</v>
      </c>
      <c r="M14" s="114">
        <v>0.91179999999999994</v>
      </c>
      <c r="N14" s="114">
        <v>0.88359999999999994</v>
      </c>
      <c r="O14" s="114">
        <v>0.85539999999999994</v>
      </c>
      <c r="P14" s="114">
        <v>0.82719999999999994</v>
      </c>
      <c r="Q14" s="114">
        <v>0.79899999999999993</v>
      </c>
      <c r="R14" s="114">
        <v>0.77502999999999989</v>
      </c>
      <c r="S14" s="114">
        <v>0.75105999999999984</v>
      </c>
      <c r="T14" s="114">
        <v>0.72708999999999979</v>
      </c>
      <c r="U14" s="114">
        <v>0.70311999999999975</v>
      </c>
      <c r="V14" s="114">
        <v>0.67914999999999992</v>
      </c>
      <c r="W14" s="114">
        <v>0.66556699999999991</v>
      </c>
      <c r="X14" s="114">
        <v>0.6519839999999999</v>
      </c>
      <c r="Y14" s="114">
        <v>0.63840099999999989</v>
      </c>
      <c r="Z14" s="114">
        <v>0.62481799999999987</v>
      </c>
      <c r="AA14" s="114">
        <v>0.61123499999999997</v>
      </c>
      <c r="AB14" s="114">
        <v>0.5990103</v>
      </c>
      <c r="AC14" s="114">
        <v>0.58678560000000002</v>
      </c>
      <c r="AD14" s="114">
        <v>0.57456090000000004</v>
      </c>
      <c r="AE14" s="114">
        <v>0.56233620000000006</v>
      </c>
      <c r="AF14" s="114">
        <v>0.55011149999999998</v>
      </c>
      <c r="AG14" s="79"/>
      <c r="AH14" s="79"/>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79"/>
      <c r="BJ14" s="79"/>
      <c r="BK14" s="79"/>
      <c r="BL14" s="79"/>
      <c r="BM14" s="79"/>
      <c r="BN14" s="79"/>
      <c r="BO14" s="79"/>
      <c r="BP14" s="79"/>
      <c r="BQ14" s="79"/>
      <c r="BR14" s="79"/>
      <c r="BS14" s="79"/>
      <c r="BT14" s="79"/>
      <c r="BU14" s="79"/>
      <c r="BV14" s="79"/>
      <c r="BW14" s="79"/>
      <c r="BX14" s="79"/>
      <c r="BY14" s="79"/>
      <c r="BZ14" s="79"/>
      <c r="CA14" s="79"/>
      <c r="CB14" s="79"/>
      <c r="CC14" s="79"/>
      <c r="CD14" s="79"/>
      <c r="CE14" s="79"/>
      <c r="CF14" s="79"/>
      <c r="CG14" s="79"/>
      <c r="CH14" s="79"/>
      <c r="CI14" s="79"/>
      <c r="CJ14" s="85"/>
    </row>
    <row r="15" spans="2:88" ht="51" x14ac:dyDescent="0.2">
      <c r="B15" s="89">
        <v>9</v>
      </c>
      <c r="C15" s="92" t="s">
        <v>182</v>
      </c>
      <c r="D15" s="46" t="s">
        <v>248</v>
      </c>
      <c r="E15" s="46" t="s">
        <v>184</v>
      </c>
      <c r="F15" s="46">
        <v>2</v>
      </c>
      <c r="H15" s="114">
        <v>247.09872855527985</v>
      </c>
      <c r="I15" s="114">
        <v>244.68023222167452</v>
      </c>
      <c r="J15" s="114">
        <v>242.30709132991086</v>
      </c>
      <c r="K15" s="114">
        <v>239.98098923923035</v>
      </c>
      <c r="L15" s="114">
        <v>237.69831973023676</v>
      </c>
      <c r="M15" s="114">
        <v>228.39851477153908</v>
      </c>
      <c r="N15" s="114">
        <v>219.47872096929726</v>
      </c>
      <c r="O15" s="114">
        <v>210.70721789171569</v>
      </c>
      <c r="P15" s="114">
        <v>202.08034341298773</v>
      </c>
      <c r="Q15" s="114">
        <v>193.59455497488435</v>
      </c>
      <c r="R15" s="114">
        <v>186.22802078612256</v>
      </c>
      <c r="S15" s="114">
        <v>178.98336585097431</v>
      </c>
      <c r="T15" s="114">
        <v>171.85751704718004</v>
      </c>
      <c r="U15" s="114">
        <v>164.8475064734908</v>
      </c>
      <c r="V15" s="114">
        <v>157.95046686357347</v>
      </c>
      <c r="W15" s="114">
        <v>153.56012377327173</v>
      </c>
      <c r="X15" s="114">
        <v>149.20374396760579</v>
      </c>
      <c r="Y15" s="114">
        <v>144.91799448060837</v>
      </c>
      <c r="Z15" s="114">
        <v>140.70113555271391</v>
      </c>
      <c r="AA15" s="114">
        <v>136.55148542319321</v>
      </c>
      <c r="AB15" s="114">
        <v>132.76848018971486</v>
      </c>
      <c r="AC15" s="114">
        <v>129.04478949511878</v>
      </c>
      <c r="AD15" s="114">
        <v>125.37900232968987</v>
      </c>
      <c r="AE15" s="114">
        <v>121.76975305105496</v>
      </c>
      <c r="AF15" s="114">
        <v>118.21571953526099</v>
      </c>
      <c r="AG15" s="79"/>
      <c r="AH15" s="79"/>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79"/>
      <c r="BJ15" s="79"/>
      <c r="BK15" s="79"/>
      <c r="BL15" s="79"/>
      <c r="BM15" s="79"/>
      <c r="BN15" s="79"/>
      <c r="BO15" s="79"/>
      <c r="BP15" s="79"/>
      <c r="BQ15" s="79"/>
      <c r="BR15" s="79"/>
      <c r="BS15" s="79"/>
      <c r="BT15" s="79"/>
      <c r="BU15" s="79"/>
      <c r="BV15" s="79"/>
      <c r="BW15" s="79"/>
      <c r="BX15" s="79"/>
      <c r="BY15" s="79"/>
      <c r="BZ15" s="79"/>
      <c r="CA15" s="79"/>
      <c r="CB15" s="79"/>
      <c r="CC15" s="79"/>
      <c r="CD15" s="79"/>
      <c r="CE15" s="79"/>
      <c r="CF15" s="79"/>
      <c r="CG15" s="79"/>
      <c r="CH15" s="79"/>
      <c r="CI15" s="79"/>
      <c r="CJ15" s="85"/>
    </row>
    <row r="16" spans="2:88" ht="51" x14ac:dyDescent="0.2">
      <c r="B16" s="89">
        <v>10</v>
      </c>
      <c r="C16" s="92" t="s">
        <v>186</v>
      </c>
      <c r="D16" s="46" t="s">
        <v>250</v>
      </c>
      <c r="E16" s="46" t="s">
        <v>188</v>
      </c>
      <c r="F16" s="46">
        <v>2</v>
      </c>
      <c r="H16" s="114">
        <v>1.7659139094681622</v>
      </c>
      <c r="I16" s="114">
        <v>1.8301048543415492</v>
      </c>
      <c r="J16" s="114">
        <v>1.893782145952881</v>
      </c>
      <c r="K16" s="114">
        <v>1.9569103091054321</v>
      </c>
      <c r="L16" s="114">
        <v>2.0195382779122695</v>
      </c>
      <c r="M16" s="114">
        <v>2.0816004588913755</v>
      </c>
      <c r="N16" s="114">
        <v>2.1393844308044692</v>
      </c>
      <c r="O16" s="114">
        <v>2.1966894564948247</v>
      </c>
      <c r="P16" s="114">
        <v>2.2535269252367129</v>
      </c>
      <c r="Q16" s="114">
        <v>3.5638986787179014</v>
      </c>
      <c r="R16" s="114">
        <v>3.5977289946467934</v>
      </c>
      <c r="S16" s="114">
        <v>3.6315443332702571</v>
      </c>
      <c r="T16" s="114">
        <v>3.6653451207773551</v>
      </c>
      <c r="U16" s="114">
        <v>3.6991317673390935</v>
      </c>
      <c r="V16" s="114">
        <v>3.7329046678539615</v>
      </c>
      <c r="W16" s="114">
        <v>3.766664202652199</v>
      </c>
      <c r="X16" s="114">
        <v>3.8014573468657948</v>
      </c>
      <c r="Y16" s="114">
        <v>3.8362375592120364</v>
      </c>
      <c r="Z16" s="114">
        <v>3.8710051980146329</v>
      </c>
      <c r="AA16" s="114">
        <v>3.9057606084802603</v>
      </c>
      <c r="AB16" s="114">
        <v>3.940504123293322</v>
      </c>
      <c r="AC16" s="114">
        <v>3.9752360631786559</v>
      </c>
      <c r="AD16" s="114">
        <v>4.0099567374341563</v>
      </c>
      <c r="AE16" s="114">
        <v>4.0446664444351921</v>
      </c>
      <c r="AF16" s="114">
        <v>4.0793654721125288</v>
      </c>
      <c r="AG16" s="79"/>
      <c r="AH16" s="79"/>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79"/>
      <c r="BJ16" s="79"/>
      <c r="BK16" s="79"/>
      <c r="BL16" s="79"/>
      <c r="BM16" s="79"/>
      <c r="BN16" s="79"/>
      <c r="BO16" s="79"/>
      <c r="BP16" s="79"/>
      <c r="BQ16" s="79"/>
      <c r="BR16" s="79"/>
      <c r="BS16" s="79"/>
      <c r="BT16" s="79"/>
      <c r="BU16" s="79"/>
      <c r="BV16" s="79"/>
      <c r="BW16" s="79"/>
      <c r="BX16" s="79"/>
      <c r="BY16" s="79"/>
      <c r="BZ16" s="79"/>
      <c r="CA16" s="79"/>
      <c r="CB16" s="79"/>
      <c r="CC16" s="79"/>
      <c r="CD16" s="79"/>
      <c r="CE16" s="79"/>
      <c r="CF16" s="79"/>
      <c r="CG16" s="79"/>
      <c r="CH16" s="79"/>
      <c r="CI16" s="79"/>
      <c r="CJ16" s="85"/>
    </row>
    <row r="17" spans="2:88" ht="51" x14ac:dyDescent="0.2">
      <c r="B17" s="89">
        <v>11</v>
      </c>
      <c r="C17" s="92" t="s">
        <v>203</v>
      </c>
      <c r="D17" s="46" t="s">
        <v>252</v>
      </c>
      <c r="E17" s="46" t="s">
        <v>205</v>
      </c>
      <c r="F17" s="46">
        <v>0</v>
      </c>
      <c r="H17" s="119">
        <v>0.51535744735113986</v>
      </c>
      <c r="I17" s="119">
        <v>0.52840091397962219</v>
      </c>
      <c r="J17" s="119">
        <v>0.54101903834323362</v>
      </c>
      <c r="K17" s="119">
        <v>0.55322237867679391</v>
      </c>
      <c r="L17" s="119">
        <v>0.56503187724845017</v>
      </c>
      <c r="M17" s="119">
        <v>0.57645352609208667</v>
      </c>
      <c r="N17" s="119">
        <v>0.58708254846901642</v>
      </c>
      <c r="O17" s="119">
        <v>0.59739026477103874</v>
      </c>
      <c r="P17" s="119">
        <v>0.60738833076628485</v>
      </c>
      <c r="Q17" s="119">
        <v>0.95208937277175221</v>
      </c>
      <c r="R17" s="119">
        <v>0.95251849684819645</v>
      </c>
      <c r="S17" s="119">
        <v>0.95293981708859476</v>
      </c>
      <c r="T17" s="119">
        <v>0.95335354949994555</v>
      </c>
      <c r="U17" s="119">
        <v>0.95375990201229943</v>
      </c>
      <c r="V17" s="119">
        <v>0.95415907486035767</v>
      </c>
      <c r="W17" s="119">
        <v>0.95455126094326304</v>
      </c>
      <c r="X17" s="119">
        <v>0.95494849396309112</v>
      </c>
      <c r="Y17" s="119">
        <v>0.95533869949372952</v>
      </c>
      <c r="Z17" s="119">
        <v>0.95572206622444811</v>
      </c>
      <c r="AA17" s="119">
        <v>0.95609877601673965</v>
      </c>
      <c r="AB17" s="119">
        <v>0.95646900421594172</v>
      </c>
      <c r="AC17" s="119">
        <v>0.9568329199456741</v>
      </c>
      <c r="AD17" s="119">
        <v>0.95719068638620119</v>
      </c>
      <c r="AE17" s="119">
        <v>0.95754246103775031</v>
      </c>
      <c r="AF17" s="119">
        <v>0.95788839596973641</v>
      </c>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row>
    <row r="18" spans="2:88" x14ac:dyDescent="0.2">
      <c r="C18" s="95"/>
      <c r="D18" s="49"/>
      <c r="E18" s="49"/>
      <c r="F18" s="95"/>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7"/>
      <c r="AH18" s="97"/>
      <c r="AI18" s="97"/>
      <c r="AJ18" s="97"/>
      <c r="AK18" s="97"/>
      <c r="AL18" s="97"/>
      <c r="AM18" s="97"/>
      <c r="AN18" s="97"/>
      <c r="AO18" s="97"/>
      <c r="AP18" s="97"/>
      <c r="AQ18" s="97"/>
      <c r="AR18" s="97"/>
      <c r="AS18" s="97"/>
      <c r="AT18" s="97"/>
      <c r="AU18" s="97"/>
      <c r="AV18" s="97"/>
      <c r="AW18" s="97"/>
      <c r="AX18" s="97"/>
      <c r="AY18" s="97"/>
      <c r="AZ18" s="97"/>
      <c r="BA18" s="97"/>
      <c r="BB18" s="97"/>
      <c r="BC18" s="97"/>
      <c r="BD18" s="97"/>
      <c r="BE18" s="97"/>
      <c r="BF18" s="97"/>
      <c r="BG18" s="97"/>
      <c r="BH18" s="97"/>
      <c r="BI18" s="97"/>
      <c r="BJ18" s="97"/>
      <c r="BK18" s="97"/>
      <c r="BL18" s="97"/>
      <c r="BM18" s="97"/>
      <c r="BN18" s="97"/>
      <c r="BO18" s="97"/>
      <c r="BP18" s="97"/>
      <c r="BQ18" s="97"/>
      <c r="BR18" s="97"/>
      <c r="BS18" s="97"/>
      <c r="BT18" s="97"/>
      <c r="BU18" s="97"/>
      <c r="BV18" s="97"/>
      <c r="BW18" s="97"/>
      <c r="BX18" s="97"/>
      <c r="BY18" s="97"/>
      <c r="BZ18" s="97"/>
      <c r="CA18" s="97"/>
      <c r="CB18" s="97"/>
      <c r="CC18" s="97"/>
      <c r="CD18" s="97"/>
      <c r="CE18" s="97"/>
      <c r="CF18" s="97"/>
      <c r="CG18" s="97"/>
      <c r="CH18" s="97"/>
      <c r="CI18" s="97"/>
      <c r="CJ18" s="97"/>
    </row>
    <row r="19" spans="2:88" x14ac:dyDescent="0.2"/>
    <row r="20" spans="2:88" x14ac:dyDescent="0.2"/>
    <row r="21" spans="2:88" ht="15" x14ac:dyDescent="0.25">
      <c r="B21" s="53" t="s">
        <v>334</v>
      </c>
      <c r="C21" s="34"/>
    </row>
    <row r="22" spans="2:88" x14ac:dyDescent="0.2">
      <c r="B22" s="34"/>
      <c r="C22" s="34"/>
    </row>
    <row r="23" spans="2:88" x14ac:dyDescent="0.2">
      <c r="B23" s="54"/>
      <c r="C23" s="34" t="s">
        <v>335</v>
      </c>
    </row>
    <row r="24" spans="2:88" x14ac:dyDescent="0.2">
      <c r="B24" s="34"/>
      <c r="C24" s="34"/>
    </row>
    <row r="25" spans="2:88" x14ac:dyDescent="0.2">
      <c r="B25" s="55"/>
      <c r="C25" s="34" t="s">
        <v>336</v>
      </c>
    </row>
    <row r="26" spans="2:88" x14ac:dyDescent="0.2"/>
    <row r="27" spans="2:88" x14ac:dyDescent="0.2"/>
    <row r="28" spans="2:88" x14ac:dyDescent="0.2"/>
    <row r="29" spans="2:88" s="34" customFormat="1" ht="15" x14ac:dyDescent="0.25">
      <c r="B29" s="147" t="s">
        <v>342</v>
      </c>
      <c r="C29" s="148"/>
      <c r="D29" s="148"/>
      <c r="E29" s="148"/>
      <c r="F29" s="148"/>
      <c r="G29" s="148"/>
      <c r="H29" s="148"/>
      <c r="I29" s="149"/>
    </row>
    <row r="30" spans="2:88" x14ac:dyDescent="0.2"/>
    <row r="31" spans="2:88" s="14" customFormat="1" ht="13.5" x14ac:dyDescent="0.2">
      <c r="B31" s="86" t="s">
        <v>332</v>
      </c>
      <c r="C31" s="150" t="s">
        <v>330</v>
      </c>
      <c r="D31" s="150"/>
      <c r="E31" s="150"/>
      <c r="F31" s="150"/>
      <c r="G31" s="150"/>
      <c r="H31" s="150"/>
      <c r="I31" s="150"/>
    </row>
    <row r="32" spans="2:88" s="14" customFormat="1" ht="59.65" customHeight="1" x14ac:dyDescent="0.2">
      <c r="B32" s="64">
        <v>1</v>
      </c>
      <c r="C32" s="143" t="s">
        <v>232</v>
      </c>
      <c r="D32" s="130"/>
      <c r="E32" s="130"/>
      <c r="F32" s="130"/>
      <c r="G32" s="130"/>
      <c r="H32" s="130"/>
      <c r="I32" s="130"/>
    </row>
    <row r="33" spans="2:9" s="14" customFormat="1" ht="54" customHeight="1" x14ac:dyDescent="0.2">
      <c r="B33" s="64">
        <v>2</v>
      </c>
      <c r="C33" s="143" t="s">
        <v>234</v>
      </c>
      <c r="D33" s="130"/>
      <c r="E33" s="130"/>
      <c r="F33" s="130"/>
      <c r="G33" s="130"/>
      <c r="H33" s="130"/>
      <c r="I33" s="130"/>
    </row>
    <row r="34" spans="2:9" s="14" customFormat="1" ht="58.15" customHeight="1" x14ac:dyDescent="0.2">
      <c r="B34" s="64">
        <v>3</v>
      </c>
      <c r="C34" s="143" t="s">
        <v>236</v>
      </c>
      <c r="D34" s="130"/>
      <c r="E34" s="130"/>
      <c r="F34" s="130"/>
      <c r="G34" s="130"/>
      <c r="H34" s="130"/>
      <c r="I34" s="130"/>
    </row>
    <row r="35" spans="2:9" s="14" customFormat="1" ht="61.15" customHeight="1" x14ac:dyDescent="0.2">
      <c r="B35" s="64">
        <v>4</v>
      </c>
      <c r="C35" s="143" t="s">
        <v>239</v>
      </c>
      <c r="D35" s="130"/>
      <c r="E35" s="130"/>
      <c r="F35" s="130"/>
      <c r="G35" s="130"/>
      <c r="H35" s="130"/>
      <c r="I35" s="130"/>
    </row>
    <row r="36" spans="2:9" s="14" customFormat="1" ht="58.5" customHeight="1" x14ac:dyDescent="0.2">
      <c r="B36" s="64">
        <v>5</v>
      </c>
      <c r="C36" s="143" t="s">
        <v>241</v>
      </c>
      <c r="D36" s="130"/>
      <c r="E36" s="130"/>
      <c r="F36" s="130"/>
      <c r="G36" s="130"/>
      <c r="H36" s="130"/>
      <c r="I36" s="130"/>
    </row>
    <row r="37" spans="2:9" s="14" customFormat="1" ht="75.400000000000006" customHeight="1" x14ac:dyDescent="0.2">
      <c r="B37" s="64">
        <v>6</v>
      </c>
      <c r="C37" s="143" t="s">
        <v>243</v>
      </c>
      <c r="D37" s="130"/>
      <c r="E37" s="130"/>
      <c r="F37" s="130"/>
      <c r="G37" s="130"/>
      <c r="H37" s="130"/>
      <c r="I37" s="130"/>
    </row>
    <row r="38" spans="2:9" s="14" customFormat="1" ht="61.5" customHeight="1" x14ac:dyDescent="0.2">
      <c r="B38" s="64">
        <v>7</v>
      </c>
      <c r="C38" s="143" t="s">
        <v>245</v>
      </c>
      <c r="D38" s="130"/>
      <c r="E38" s="130"/>
      <c r="F38" s="130"/>
      <c r="G38" s="130"/>
      <c r="H38" s="130"/>
      <c r="I38" s="130"/>
    </row>
    <row r="39" spans="2:9" s="14" customFormat="1" ht="75.400000000000006" customHeight="1" x14ac:dyDescent="0.2">
      <c r="B39" s="64">
        <v>8</v>
      </c>
      <c r="C39" s="143" t="s">
        <v>247</v>
      </c>
      <c r="D39" s="130"/>
      <c r="E39" s="130"/>
      <c r="F39" s="130"/>
      <c r="G39" s="130"/>
      <c r="H39" s="130"/>
      <c r="I39" s="130"/>
    </row>
    <row r="40" spans="2:9" s="14" customFormat="1" ht="66" customHeight="1" x14ac:dyDescent="0.2">
      <c r="B40" s="64">
        <v>9</v>
      </c>
      <c r="C40" s="143" t="s">
        <v>249</v>
      </c>
      <c r="D40" s="130"/>
      <c r="E40" s="130"/>
      <c r="F40" s="130"/>
      <c r="G40" s="130"/>
      <c r="H40" s="130"/>
      <c r="I40" s="130"/>
    </row>
    <row r="41" spans="2:9" s="14" customFormat="1" ht="54.4" customHeight="1" x14ac:dyDescent="0.2">
      <c r="B41" s="64">
        <v>10</v>
      </c>
      <c r="C41" s="143" t="s">
        <v>251</v>
      </c>
      <c r="D41" s="130"/>
      <c r="E41" s="130"/>
      <c r="F41" s="130"/>
      <c r="G41" s="130"/>
      <c r="H41" s="130"/>
      <c r="I41" s="130"/>
    </row>
    <row r="42" spans="2:9" s="14" customFormat="1" ht="57.4" customHeight="1" x14ac:dyDescent="0.2">
      <c r="B42" s="64">
        <v>11</v>
      </c>
      <c r="C42" s="143" t="s">
        <v>253</v>
      </c>
      <c r="D42" s="130"/>
      <c r="E42" s="130"/>
      <c r="F42" s="130"/>
      <c r="G42" s="130"/>
      <c r="H42" s="130"/>
      <c r="I42" s="130"/>
    </row>
    <row r="43" spans="2:9" x14ac:dyDescent="0.2"/>
    <row r="44" spans="2:9" x14ac:dyDescent="0.2"/>
    <row r="45" spans="2:9" x14ac:dyDescent="0.2"/>
    <row r="46" spans="2:9" x14ac:dyDescent="0.2"/>
    <row r="47" spans="2:9" x14ac:dyDescent="0.2"/>
    <row r="48" spans="2:9" x14ac:dyDescent="0.2"/>
    <row r="49" x14ac:dyDescent="0.2"/>
    <row r="50" x14ac:dyDescent="0.2"/>
    <row r="51" x14ac:dyDescent="0.2"/>
    <row r="52" x14ac:dyDescent="0.2"/>
    <row r="53" x14ac:dyDescent="0.2"/>
    <row r="54" x14ac:dyDescent="0.2"/>
    <row r="55" x14ac:dyDescent="0.2"/>
    <row r="56" x14ac:dyDescent="0.2"/>
    <row r="57" x14ac:dyDescent="0.2"/>
    <row r="58" x14ac:dyDescent="0.2"/>
    <row r="59" x14ac:dyDescent="0.2"/>
    <row r="60" x14ac:dyDescent="0.2"/>
    <row r="61" x14ac:dyDescent="0.2"/>
    <row r="62" x14ac:dyDescent="0.2"/>
    <row r="63" x14ac:dyDescent="0.2"/>
    <row r="64" x14ac:dyDescent="0.2"/>
    <row r="65" x14ac:dyDescent="0.2"/>
    <row r="66" x14ac:dyDescent="0.2"/>
    <row r="67" x14ac:dyDescent="0.2"/>
  </sheetData>
  <sheetProtection algorithmName="SHA-512" hashValue="7p2Iy6dlP9oX9XTCuphzUvaT+VO5gvvVd4mW+rPctTxDvOm5f1YZFegCGPJLLU9l4UiEqKe6o4jBKhhjFQY9FA==" saltValue="BbpuAeERgQJqpq1IhPOSxA==" spinCount="100000" sheet="1" objects="1" scenarios="1"/>
  <mergeCells count="20">
    <mergeCell ref="C42:I42"/>
    <mergeCell ref="H5:AF5"/>
    <mergeCell ref="AG5:CJ5"/>
    <mergeCell ref="B29:I29"/>
    <mergeCell ref="C31:I31"/>
    <mergeCell ref="C32:I32"/>
    <mergeCell ref="C33:I33"/>
    <mergeCell ref="C39:I39"/>
    <mergeCell ref="C40:I40"/>
    <mergeCell ref="C41:I41"/>
    <mergeCell ref="C34:I34"/>
    <mergeCell ref="C35:I35"/>
    <mergeCell ref="C36:I36"/>
    <mergeCell ref="C37:I37"/>
    <mergeCell ref="C38:I38"/>
    <mergeCell ref="B1:F1"/>
    <mergeCell ref="B3:C3"/>
    <mergeCell ref="B4:C4"/>
    <mergeCell ref="D3:F3"/>
    <mergeCell ref="D4:F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57362"/>
  </sheetPr>
  <dimension ref="A1:DE55"/>
  <sheetViews>
    <sheetView showGridLines="0" zoomScaleNormal="100" workbookViewId="0">
      <pane xSplit="6" ySplit="6" topLeftCell="G7" activePane="bottomRight" state="frozen"/>
      <selection activeCell="E12" sqref="E12"/>
      <selection pane="topRight" activeCell="E12" sqref="E12"/>
      <selection pane="bottomLeft" activeCell="E12" sqref="E12"/>
      <selection pane="bottomRight" activeCell="D15" sqref="D15"/>
    </sheetView>
  </sheetViews>
  <sheetFormatPr defaultColWidth="0" defaultRowHeight="14.25" zeroHeight="1" x14ac:dyDescent="0.2"/>
  <cols>
    <col min="1" max="1" width="3" style="7" customWidth="1"/>
    <col min="2" max="2" width="4.125" style="7" customWidth="1"/>
    <col min="3" max="3" width="70.625" style="7" customWidth="1"/>
    <col min="4" max="4" width="16.625" style="7" customWidth="1"/>
    <col min="5" max="5" width="14.625" style="7" customWidth="1"/>
    <col min="6" max="6" width="5.625" style="7" customWidth="1"/>
    <col min="7" max="7" width="2.75" style="7" customWidth="1"/>
    <col min="8" max="109" width="8.75" style="7" customWidth="1"/>
    <col min="110" max="16384" width="8.75" style="7" hidden="1"/>
  </cols>
  <sheetData>
    <row r="1" spans="1:88" ht="22.5" customHeight="1" x14ac:dyDescent="0.2">
      <c r="A1" s="34"/>
      <c r="B1" s="159" t="s">
        <v>254</v>
      </c>
      <c r="C1" s="159"/>
      <c r="D1" s="159"/>
      <c r="E1" s="159"/>
      <c r="F1" s="159"/>
      <c r="G1" s="74"/>
      <c r="H1" s="34"/>
      <c r="I1" s="34"/>
      <c r="J1" s="34"/>
      <c r="K1" s="34"/>
      <c r="L1" s="34"/>
      <c r="M1" s="34"/>
      <c r="N1" s="34"/>
      <c r="O1" s="34"/>
      <c r="P1" s="34"/>
      <c r="Q1" s="34"/>
      <c r="R1" s="34"/>
      <c r="S1" s="34"/>
      <c r="T1" s="34"/>
      <c r="U1" s="34"/>
      <c r="V1" s="34"/>
      <c r="W1" s="34"/>
      <c r="X1" s="34"/>
      <c r="Y1" s="34"/>
      <c r="Z1" s="34"/>
      <c r="AA1" s="34"/>
      <c r="AB1" s="34"/>
      <c r="AC1" s="34"/>
      <c r="AD1" s="34"/>
      <c r="AE1" s="34"/>
      <c r="AF1" s="34"/>
      <c r="AG1" s="34"/>
      <c r="AH1" s="34"/>
      <c r="AI1" s="34"/>
      <c r="AJ1" s="34"/>
      <c r="AK1" s="34"/>
      <c r="AL1" s="34"/>
      <c r="AM1" s="34"/>
      <c r="AN1" s="34"/>
      <c r="AO1" s="34"/>
      <c r="AP1" s="34"/>
      <c r="AQ1" s="34"/>
      <c r="AR1" s="34"/>
      <c r="AS1" s="34"/>
      <c r="AT1" s="34"/>
      <c r="AU1" s="34"/>
      <c r="AV1" s="34"/>
      <c r="AW1" s="34"/>
      <c r="AX1" s="34"/>
      <c r="AY1" s="34"/>
      <c r="AZ1" s="34"/>
      <c r="BA1" s="34"/>
      <c r="BB1" s="34"/>
      <c r="BC1" s="34"/>
      <c r="BD1" s="34"/>
      <c r="BE1" s="34"/>
      <c r="BF1" s="34"/>
      <c r="BG1" s="34"/>
      <c r="BH1" s="34"/>
      <c r="BI1" s="34"/>
      <c r="BJ1" s="34"/>
      <c r="BK1" s="34"/>
      <c r="BL1" s="34"/>
      <c r="BM1" s="34"/>
      <c r="BN1" s="34"/>
      <c r="BO1" s="34"/>
      <c r="BP1" s="34"/>
      <c r="BQ1" s="34"/>
      <c r="BR1" s="34"/>
      <c r="BS1" s="34"/>
      <c r="BT1" s="34"/>
      <c r="BU1" s="34"/>
      <c r="BV1" s="34"/>
      <c r="BW1" s="34"/>
      <c r="BX1" s="34"/>
      <c r="BY1" s="34"/>
      <c r="BZ1" s="34"/>
      <c r="CA1" s="34"/>
      <c r="CB1" s="34"/>
      <c r="CC1" s="34"/>
      <c r="CD1" s="34"/>
      <c r="CE1" s="34"/>
      <c r="CF1" s="34"/>
      <c r="CG1" s="34"/>
      <c r="CH1" s="34"/>
      <c r="CI1" s="34"/>
      <c r="CJ1" s="34"/>
    </row>
    <row r="2" spans="1:88" ht="15" thickBot="1" x14ac:dyDescent="0.25">
      <c r="A2" s="36"/>
      <c r="B2" s="36"/>
      <c r="C2" s="36"/>
      <c r="D2" s="36"/>
      <c r="E2" s="36"/>
      <c r="F2" s="36"/>
      <c r="G2" s="74"/>
      <c r="H2" s="36"/>
      <c r="I2" s="36"/>
      <c r="J2" s="36"/>
      <c r="K2" s="36"/>
      <c r="L2" s="36"/>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row>
    <row r="3" spans="1:88" ht="17.25" thickBot="1" x14ac:dyDescent="0.25">
      <c r="A3" s="36"/>
      <c r="B3" s="134" t="s">
        <v>2</v>
      </c>
      <c r="C3" s="135"/>
      <c r="D3" s="151" t="str">
        <f>'Cover sheet'!C5</f>
        <v xml:space="preserve">Severn Trent </v>
      </c>
      <c r="E3" s="152"/>
      <c r="F3" s="153"/>
      <c r="G3" s="87"/>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row>
    <row r="4" spans="1:88" ht="17.25" thickBot="1" x14ac:dyDescent="0.25">
      <c r="A4" s="36"/>
      <c r="B4" s="134" t="s">
        <v>328</v>
      </c>
      <c r="C4" s="135"/>
      <c r="D4" s="151" t="str">
        <f>'Cover sheet'!C6</f>
        <v>Mardy</v>
      </c>
      <c r="E4" s="152"/>
      <c r="F4" s="153"/>
      <c r="G4" s="87"/>
      <c r="H4" s="36"/>
      <c r="I4" s="36"/>
      <c r="J4" s="36"/>
      <c r="K4" s="36"/>
      <c r="L4" s="3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row>
    <row r="5" spans="1:88" ht="16.5" thickBot="1" x14ac:dyDescent="0.35">
      <c r="A5" s="36"/>
      <c r="B5" s="36"/>
      <c r="C5" s="40"/>
      <c r="D5" s="40"/>
      <c r="E5" s="36"/>
      <c r="F5" s="36"/>
      <c r="G5" s="87"/>
      <c r="H5" s="155" t="s">
        <v>56</v>
      </c>
      <c r="I5" s="155"/>
      <c r="J5" s="155"/>
      <c r="K5" s="155"/>
      <c r="L5" s="155"/>
      <c r="M5" s="155"/>
      <c r="N5" s="155"/>
      <c r="O5" s="155"/>
      <c r="P5" s="155"/>
      <c r="Q5" s="155"/>
      <c r="R5" s="155"/>
      <c r="S5" s="155"/>
      <c r="T5" s="155"/>
      <c r="U5" s="155"/>
      <c r="V5" s="155"/>
      <c r="W5" s="155"/>
      <c r="X5" s="155"/>
      <c r="Y5" s="155"/>
      <c r="Z5" s="155"/>
      <c r="AA5" s="155"/>
      <c r="AB5" s="155"/>
      <c r="AC5" s="155"/>
      <c r="AD5" s="155"/>
      <c r="AE5" s="155"/>
      <c r="AF5" s="155"/>
      <c r="AG5" s="146" t="s">
        <v>57</v>
      </c>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row>
    <row r="6" spans="1:88" ht="15" thickBot="1" x14ac:dyDescent="0.25">
      <c r="A6" s="34"/>
      <c r="B6" s="88" t="s">
        <v>332</v>
      </c>
      <c r="C6" s="41" t="s">
        <v>19</v>
      </c>
      <c r="D6" s="42" t="s">
        <v>20</v>
      </c>
      <c r="E6" s="42" t="s">
        <v>21</v>
      </c>
      <c r="F6" s="44" t="s">
        <v>331</v>
      </c>
      <c r="G6" s="87"/>
      <c r="H6" s="42" t="s">
        <v>58</v>
      </c>
      <c r="I6" s="42" t="s">
        <v>59</v>
      </c>
      <c r="J6" s="42" t="s">
        <v>60</v>
      </c>
      <c r="K6" s="42" t="s">
        <v>61</v>
      </c>
      <c r="L6" s="42" t="s">
        <v>62</v>
      </c>
      <c r="M6" s="42" t="s">
        <v>63</v>
      </c>
      <c r="N6" s="42" t="s">
        <v>64</v>
      </c>
      <c r="O6" s="42" t="s">
        <v>65</v>
      </c>
      <c r="P6" s="42" t="s">
        <v>66</v>
      </c>
      <c r="Q6" s="42" t="s">
        <v>67</v>
      </c>
      <c r="R6" s="42" t="s">
        <v>68</v>
      </c>
      <c r="S6" s="42" t="s">
        <v>69</v>
      </c>
      <c r="T6" s="42" t="s">
        <v>70</v>
      </c>
      <c r="U6" s="42" t="s">
        <v>71</v>
      </c>
      <c r="V6" s="42" t="s">
        <v>72</v>
      </c>
      <c r="W6" s="42" t="s">
        <v>73</v>
      </c>
      <c r="X6" s="42" t="s">
        <v>74</v>
      </c>
      <c r="Y6" s="42" t="s">
        <v>75</v>
      </c>
      <c r="Z6" s="42" t="s">
        <v>76</v>
      </c>
      <c r="AA6" s="42" t="s">
        <v>77</v>
      </c>
      <c r="AB6" s="42" t="s">
        <v>78</v>
      </c>
      <c r="AC6" s="42" t="s">
        <v>79</v>
      </c>
      <c r="AD6" s="42" t="s">
        <v>80</v>
      </c>
      <c r="AE6" s="42" t="s">
        <v>81</v>
      </c>
      <c r="AF6" s="42" t="s">
        <v>82</v>
      </c>
      <c r="AG6" s="42" t="s">
        <v>83</v>
      </c>
      <c r="AH6" s="42" t="s">
        <v>84</v>
      </c>
      <c r="AI6" s="42" t="s">
        <v>85</v>
      </c>
      <c r="AJ6" s="42" t="s">
        <v>86</v>
      </c>
      <c r="AK6" s="42" t="s">
        <v>87</v>
      </c>
      <c r="AL6" s="42" t="s">
        <v>88</v>
      </c>
      <c r="AM6" s="42" t="s">
        <v>89</v>
      </c>
      <c r="AN6" s="42" t="s">
        <v>90</v>
      </c>
      <c r="AO6" s="42" t="s">
        <v>91</v>
      </c>
      <c r="AP6" s="42" t="s">
        <v>92</v>
      </c>
      <c r="AQ6" s="42" t="s">
        <v>93</v>
      </c>
      <c r="AR6" s="42" t="s">
        <v>94</v>
      </c>
      <c r="AS6" s="42" t="s">
        <v>95</v>
      </c>
      <c r="AT6" s="42" t="s">
        <v>96</v>
      </c>
      <c r="AU6" s="42" t="s">
        <v>97</v>
      </c>
      <c r="AV6" s="42" t="s">
        <v>98</v>
      </c>
      <c r="AW6" s="42" t="s">
        <v>99</v>
      </c>
      <c r="AX6" s="42" t="s">
        <v>100</v>
      </c>
      <c r="AY6" s="42" t="s">
        <v>101</v>
      </c>
      <c r="AZ6" s="42" t="s">
        <v>102</v>
      </c>
      <c r="BA6" s="42" t="s">
        <v>103</v>
      </c>
      <c r="BB6" s="42" t="s">
        <v>104</v>
      </c>
      <c r="BC6" s="42" t="s">
        <v>105</v>
      </c>
      <c r="BD6" s="42" t="s">
        <v>106</v>
      </c>
      <c r="BE6" s="42" t="s">
        <v>107</v>
      </c>
      <c r="BF6" s="42" t="s">
        <v>108</v>
      </c>
      <c r="BG6" s="42" t="s">
        <v>109</v>
      </c>
      <c r="BH6" s="42" t="s">
        <v>110</v>
      </c>
      <c r="BI6" s="42" t="s">
        <v>111</v>
      </c>
      <c r="BJ6" s="42" t="s">
        <v>112</v>
      </c>
      <c r="BK6" s="42" t="s">
        <v>113</v>
      </c>
      <c r="BL6" s="42" t="s">
        <v>114</v>
      </c>
      <c r="BM6" s="42" t="s">
        <v>115</v>
      </c>
      <c r="BN6" s="42" t="s">
        <v>116</v>
      </c>
      <c r="BO6" s="42" t="s">
        <v>117</v>
      </c>
      <c r="BP6" s="42" t="s">
        <v>118</v>
      </c>
      <c r="BQ6" s="42" t="s">
        <v>119</v>
      </c>
      <c r="BR6" s="42" t="s">
        <v>120</v>
      </c>
      <c r="BS6" s="42" t="s">
        <v>121</v>
      </c>
      <c r="BT6" s="42" t="s">
        <v>122</v>
      </c>
      <c r="BU6" s="42" t="s">
        <v>123</v>
      </c>
      <c r="BV6" s="42" t="s">
        <v>124</v>
      </c>
      <c r="BW6" s="42" t="s">
        <v>125</v>
      </c>
      <c r="BX6" s="42" t="s">
        <v>126</v>
      </c>
      <c r="BY6" s="42" t="s">
        <v>127</v>
      </c>
      <c r="BZ6" s="42" t="s">
        <v>128</v>
      </c>
      <c r="CA6" s="42" t="s">
        <v>129</v>
      </c>
      <c r="CB6" s="42" t="s">
        <v>130</v>
      </c>
      <c r="CC6" s="42" t="s">
        <v>131</v>
      </c>
      <c r="CD6" s="42" t="s">
        <v>132</v>
      </c>
      <c r="CE6" s="42" t="s">
        <v>133</v>
      </c>
      <c r="CF6" s="42" t="s">
        <v>134</v>
      </c>
      <c r="CG6" s="42" t="s">
        <v>135</v>
      </c>
      <c r="CH6" s="42" t="s">
        <v>136</v>
      </c>
      <c r="CI6" s="42" t="s">
        <v>137</v>
      </c>
      <c r="CJ6" s="42" t="s">
        <v>138</v>
      </c>
    </row>
    <row r="7" spans="1:88" ht="51" x14ac:dyDescent="0.2">
      <c r="B7" s="89">
        <v>1</v>
      </c>
      <c r="C7" s="90" t="s">
        <v>208</v>
      </c>
      <c r="D7" s="77" t="s">
        <v>255</v>
      </c>
      <c r="E7" s="77" t="s">
        <v>45</v>
      </c>
      <c r="F7" s="77">
        <v>2</v>
      </c>
      <c r="H7" s="114">
        <v>2.6691877419097407</v>
      </c>
      <c r="I7" s="114">
        <v>2.6737944349445613</v>
      </c>
      <c r="J7" s="114">
        <v>2.6778237184627844</v>
      </c>
      <c r="K7" s="114">
        <v>2.6817663571388839</v>
      </c>
      <c r="L7" s="114">
        <v>2.683698604830361</v>
      </c>
      <c r="M7" s="114">
        <v>2.6604556254671348</v>
      </c>
      <c r="N7" s="114">
        <v>2.635395523254795</v>
      </c>
      <c r="O7" s="114">
        <v>2.6105749671922562</v>
      </c>
      <c r="P7" s="114">
        <v>2.584118706537978</v>
      </c>
      <c r="Q7" s="114">
        <v>2.5205915948394875</v>
      </c>
      <c r="R7" s="114">
        <v>2.5075800467628815</v>
      </c>
      <c r="S7" s="114">
        <v>2.4846450310537582</v>
      </c>
      <c r="T7" s="114">
        <v>2.4599677902455022</v>
      </c>
      <c r="U7" s="114">
        <v>2.4385740654495094</v>
      </c>
      <c r="V7" s="114">
        <v>2.4208578221861936</v>
      </c>
      <c r="W7" s="114">
        <v>2.4086016031716255</v>
      </c>
      <c r="X7" s="114">
        <v>2.3857913655270222</v>
      </c>
      <c r="Y7" s="114">
        <v>2.3754011366110235</v>
      </c>
      <c r="Z7" s="114">
        <v>2.3731545522257806</v>
      </c>
      <c r="AA7" s="114">
        <v>2.3611180124610449</v>
      </c>
      <c r="AB7" s="114">
        <v>2.3496656441477364</v>
      </c>
      <c r="AC7" s="114">
        <v>2.3405051343067065</v>
      </c>
      <c r="AD7" s="114">
        <v>2.3297686005604792</v>
      </c>
      <c r="AE7" s="114">
        <v>2.3290039689823736</v>
      </c>
      <c r="AF7" s="114">
        <v>2.3113479664861636</v>
      </c>
      <c r="AG7" s="79"/>
      <c r="AH7" s="79"/>
      <c r="AI7" s="79"/>
      <c r="AJ7" s="79"/>
      <c r="AK7" s="79"/>
      <c r="AL7" s="79"/>
      <c r="AM7" s="79"/>
      <c r="AN7" s="79"/>
      <c r="AO7" s="79"/>
      <c r="AP7" s="79"/>
      <c r="AQ7" s="79"/>
      <c r="AR7" s="79"/>
      <c r="AS7" s="79"/>
      <c r="AT7" s="79"/>
      <c r="AU7" s="79"/>
      <c r="AV7" s="79"/>
      <c r="AW7" s="79"/>
      <c r="AX7" s="79"/>
      <c r="AY7" s="79"/>
      <c r="AZ7" s="79"/>
      <c r="BA7" s="79"/>
      <c r="BB7" s="79"/>
      <c r="BC7" s="79"/>
      <c r="BD7" s="79"/>
      <c r="BE7" s="79"/>
      <c r="BF7" s="79"/>
      <c r="BG7" s="79"/>
      <c r="BH7" s="79"/>
      <c r="BI7" s="79"/>
      <c r="BJ7" s="79"/>
      <c r="BK7" s="79"/>
      <c r="BL7" s="79"/>
      <c r="BM7" s="79"/>
      <c r="BN7" s="79"/>
      <c r="BO7" s="79"/>
      <c r="BP7" s="79"/>
      <c r="BQ7" s="79"/>
      <c r="BR7" s="79"/>
      <c r="BS7" s="79"/>
      <c r="BT7" s="79"/>
      <c r="BU7" s="79"/>
      <c r="BV7" s="79"/>
      <c r="BW7" s="79"/>
      <c r="BX7" s="79"/>
      <c r="BY7" s="79"/>
      <c r="BZ7" s="79"/>
      <c r="CA7" s="79"/>
      <c r="CB7" s="79"/>
      <c r="CC7" s="79"/>
      <c r="CD7" s="79"/>
      <c r="CE7" s="79"/>
      <c r="CF7" s="79"/>
      <c r="CG7" s="79"/>
      <c r="CH7" s="79"/>
      <c r="CI7" s="79"/>
      <c r="CJ7" s="80"/>
    </row>
    <row r="8" spans="1:88" ht="51" x14ac:dyDescent="0.2">
      <c r="B8" s="89">
        <f>B7+1</f>
        <v>2</v>
      </c>
      <c r="C8" s="92" t="s">
        <v>211</v>
      </c>
      <c r="D8" s="46" t="s">
        <v>257</v>
      </c>
      <c r="E8" s="46" t="s">
        <v>45</v>
      </c>
      <c r="F8" s="46">
        <v>2</v>
      </c>
      <c r="H8" s="114">
        <v>3.7262716456943998</v>
      </c>
      <c r="I8" s="114">
        <v>3.7262716456943998</v>
      </c>
      <c r="J8" s="114">
        <v>3.7262716456943998</v>
      </c>
      <c r="K8" s="114">
        <v>3.7262716456943998</v>
      </c>
      <c r="L8" s="114">
        <v>3.7262716456943998</v>
      </c>
      <c r="M8" s="114">
        <v>3.7262716456943998</v>
      </c>
      <c r="N8" s="114">
        <v>3.7262716456943998</v>
      </c>
      <c r="O8" s="114">
        <v>3.7262716456943998</v>
      </c>
      <c r="P8" s="114">
        <v>3.7262716456943998</v>
      </c>
      <c r="Q8" s="114">
        <v>3.7262716456943998</v>
      </c>
      <c r="R8" s="114">
        <v>3.1862716456943998</v>
      </c>
      <c r="S8" s="114">
        <v>3.1862716456943998</v>
      </c>
      <c r="T8" s="114">
        <v>3.1862716456943998</v>
      </c>
      <c r="U8" s="114">
        <v>3.1862716456943998</v>
      </c>
      <c r="V8" s="114">
        <v>3.1862716456943998</v>
      </c>
      <c r="W8" s="114">
        <v>3.1862716456943998</v>
      </c>
      <c r="X8" s="114">
        <v>3.1862716456943998</v>
      </c>
      <c r="Y8" s="114">
        <v>3.1862716456943998</v>
      </c>
      <c r="Z8" s="114">
        <v>3.1862716456943998</v>
      </c>
      <c r="AA8" s="114">
        <v>3.1862716456943998</v>
      </c>
      <c r="AB8" s="114">
        <v>3.1862716456943998</v>
      </c>
      <c r="AC8" s="114">
        <v>3.1862716456943998</v>
      </c>
      <c r="AD8" s="114">
        <v>3.1862716456943998</v>
      </c>
      <c r="AE8" s="114">
        <v>3.1862716456943998</v>
      </c>
      <c r="AF8" s="114">
        <v>3.1862716456943998</v>
      </c>
      <c r="AG8" s="85"/>
      <c r="AH8" s="85"/>
      <c r="AI8" s="85"/>
      <c r="AJ8" s="85"/>
      <c r="AK8" s="85"/>
      <c r="AL8" s="85"/>
      <c r="AM8" s="85"/>
      <c r="AN8" s="85"/>
      <c r="AO8" s="85"/>
      <c r="AP8" s="85"/>
      <c r="AQ8" s="85"/>
      <c r="AR8" s="85"/>
      <c r="AS8" s="85"/>
      <c r="AT8" s="85"/>
      <c r="AU8" s="85"/>
      <c r="AV8" s="85"/>
      <c r="AW8" s="85"/>
      <c r="AX8" s="85"/>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row>
    <row r="9" spans="1:88" ht="51" x14ac:dyDescent="0.2">
      <c r="B9" s="89">
        <f t="shared" ref="B9:B11" si="0">B8+1</f>
        <v>3</v>
      </c>
      <c r="C9" s="92" t="s">
        <v>214</v>
      </c>
      <c r="D9" s="46" t="s">
        <v>259</v>
      </c>
      <c r="E9" s="46" t="s">
        <v>45</v>
      </c>
      <c r="F9" s="46">
        <v>2</v>
      </c>
      <c r="H9" s="114">
        <v>3.7262716456943998</v>
      </c>
      <c r="I9" s="114">
        <v>3.7262716456943998</v>
      </c>
      <c r="J9" s="114">
        <v>3.7262716456943998</v>
      </c>
      <c r="K9" s="114">
        <v>3.7262716456943998</v>
      </c>
      <c r="L9" s="114">
        <v>3.7262716456943998</v>
      </c>
      <c r="M9" s="114">
        <v>3.7262716456943998</v>
      </c>
      <c r="N9" s="114">
        <v>3.7262716456943998</v>
      </c>
      <c r="O9" s="114">
        <v>3.7262716456943998</v>
      </c>
      <c r="P9" s="114">
        <v>3.7262716456943998</v>
      </c>
      <c r="Q9" s="114">
        <v>3.7262716456943998</v>
      </c>
      <c r="R9" s="114">
        <v>3.1862716456943998</v>
      </c>
      <c r="S9" s="114">
        <v>3.1862716456943998</v>
      </c>
      <c r="T9" s="114">
        <v>3.1862716456943998</v>
      </c>
      <c r="U9" s="114">
        <v>3.1862716456943998</v>
      </c>
      <c r="V9" s="114">
        <v>3.1862716456943998</v>
      </c>
      <c r="W9" s="114">
        <v>3.1862716456943998</v>
      </c>
      <c r="X9" s="114">
        <v>3.1862716456943998</v>
      </c>
      <c r="Y9" s="114">
        <v>3.1862716456943998</v>
      </c>
      <c r="Z9" s="114">
        <v>3.1862716456943998</v>
      </c>
      <c r="AA9" s="114">
        <v>3.1862716456943998</v>
      </c>
      <c r="AB9" s="114">
        <v>3.1862716456943998</v>
      </c>
      <c r="AC9" s="114">
        <v>3.1862716456943998</v>
      </c>
      <c r="AD9" s="114">
        <v>3.1862716456943998</v>
      </c>
      <c r="AE9" s="114">
        <v>3.1862716456943998</v>
      </c>
      <c r="AF9" s="114">
        <v>3.1862716456943998</v>
      </c>
      <c r="AG9" s="85"/>
      <c r="AH9" s="85"/>
      <c r="AI9" s="85"/>
      <c r="AJ9" s="85"/>
      <c r="AK9" s="85"/>
      <c r="AL9" s="85"/>
      <c r="AM9" s="85"/>
      <c r="AN9" s="85"/>
      <c r="AO9" s="85"/>
      <c r="AP9" s="85"/>
      <c r="AQ9" s="85"/>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row>
    <row r="10" spans="1:88" ht="51" x14ac:dyDescent="0.2">
      <c r="B10" s="89">
        <f t="shared" si="0"/>
        <v>4</v>
      </c>
      <c r="C10" s="92" t="s">
        <v>217</v>
      </c>
      <c r="D10" s="46" t="s">
        <v>261</v>
      </c>
      <c r="E10" s="46" t="s">
        <v>45</v>
      </c>
      <c r="F10" s="46">
        <v>2</v>
      </c>
      <c r="H10" s="114">
        <v>0.38079741483913698</v>
      </c>
      <c r="I10" s="114">
        <v>0.38885220282526201</v>
      </c>
      <c r="J10" s="114">
        <v>0.38063334949361299</v>
      </c>
      <c r="K10" s="114">
        <v>0.39612993382637701</v>
      </c>
      <c r="L10" s="114">
        <v>0.39777287114329501</v>
      </c>
      <c r="M10" s="114">
        <v>0.28970321671565802</v>
      </c>
      <c r="N10" s="114">
        <v>0.28720763187515502</v>
      </c>
      <c r="O10" s="114">
        <v>0.28922531065325602</v>
      </c>
      <c r="P10" s="114">
        <v>0.28958968469421198</v>
      </c>
      <c r="Q10" s="114">
        <v>0.28641246935248998</v>
      </c>
      <c r="R10" s="114">
        <v>0.28723469993089701</v>
      </c>
      <c r="S10" s="114">
        <v>0.280700283860297</v>
      </c>
      <c r="T10" s="114">
        <v>0.29032361661688799</v>
      </c>
      <c r="U10" s="114">
        <v>0.28424430273984702</v>
      </c>
      <c r="V10" s="114">
        <v>0.28175170833056201</v>
      </c>
      <c r="W10" s="114">
        <v>0.27940311566714099</v>
      </c>
      <c r="X10" s="114">
        <v>0.28747628879890702</v>
      </c>
      <c r="Y10" s="114">
        <v>0.28329884898937802</v>
      </c>
      <c r="Z10" s="114">
        <v>0.28144686325479401</v>
      </c>
      <c r="AA10" s="114">
        <v>0.28134384400237</v>
      </c>
      <c r="AB10" s="114">
        <v>0.27062605693764702</v>
      </c>
      <c r="AC10" s="114">
        <v>0.28013090729484103</v>
      </c>
      <c r="AD10" s="114">
        <v>0.28110981957589898</v>
      </c>
      <c r="AE10" s="114">
        <v>0.28371472865527603</v>
      </c>
      <c r="AF10" s="114">
        <v>0.28599233911051097</v>
      </c>
      <c r="AG10" s="85"/>
      <c r="AH10" s="85"/>
      <c r="AI10" s="85"/>
      <c r="AJ10" s="85"/>
      <c r="AK10" s="85"/>
      <c r="AL10" s="85"/>
      <c r="AM10" s="85"/>
      <c r="AN10" s="85"/>
      <c r="AO10" s="85"/>
      <c r="AP10" s="85"/>
      <c r="AQ10" s="85"/>
      <c r="AR10" s="85"/>
      <c r="AS10" s="85"/>
      <c r="AT10" s="85"/>
      <c r="AU10" s="85"/>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row>
    <row r="11" spans="1:88" ht="51" x14ac:dyDescent="0.2">
      <c r="B11" s="89">
        <f t="shared" si="0"/>
        <v>5</v>
      </c>
      <c r="C11" s="92" t="s">
        <v>220</v>
      </c>
      <c r="D11" s="46" t="s">
        <v>262</v>
      </c>
      <c r="E11" s="46" t="s">
        <v>45</v>
      </c>
      <c r="F11" s="46">
        <v>2</v>
      </c>
      <c r="H11" s="115">
        <v>0.67628648894552212</v>
      </c>
      <c r="I11" s="115">
        <v>0.66362500792457657</v>
      </c>
      <c r="J11" s="115">
        <v>0.66781457773800246</v>
      </c>
      <c r="K11" s="115">
        <v>0.64837535472913888</v>
      </c>
      <c r="L11" s="115">
        <v>0.64480016972074372</v>
      </c>
      <c r="M11" s="115">
        <v>0.77611280351160705</v>
      </c>
      <c r="N11" s="115">
        <v>0.80366849056444978</v>
      </c>
      <c r="O11" s="115">
        <v>0.82647136784888753</v>
      </c>
      <c r="P11" s="115">
        <v>0.85256325446220982</v>
      </c>
      <c r="Q11" s="115">
        <v>0.91926758150242238</v>
      </c>
      <c r="R11" s="115">
        <v>0.39145689900062131</v>
      </c>
      <c r="S11" s="115">
        <v>0.42092633078034458</v>
      </c>
      <c r="T11" s="115">
        <v>0.43598023883200965</v>
      </c>
      <c r="U11" s="115">
        <v>0.46345327750504339</v>
      </c>
      <c r="V11" s="115">
        <v>0.48366211517764418</v>
      </c>
      <c r="W11" s="115">
        <v>0.49826692685563329</v>
      </c>
      <c r="X11" s="115">
        <v>0.51300399136847052</v>
      </c>
      <c r="Y11" s="115">
        <v>0.52757166009399836</v>
      </c>
      <c r="Z11" s="115">
        <v>0.5316702302138252</v>
      </c>
      <c r="AA11" s="115">
        <v>0.54380978923098489</v>
      </c>
      <c r="AB11" s="115">
        <v>0.56597994460901635</v>
      </c>
      <c r="AC11" s="115">
        <v>0.5656356040928523</v>
      </c>
      <c r="AD11" s="115">
        <v>0.57539322555802164</v>
      </c>
      <c r="AE11" s="115">
        <v>0.57355294805675017</v>
      </c>
      <c r="AF11" s="115">
        <v>0.58893134009772519</v>
      </c>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row>
    <row r="12" spans="1:88" x14ac:dyDescent="0.2"/>
    <row r="13" spans="1:88" x14ac:dyDescent="0.2"/>
    <row r="14" spans="1:88" x14ac:dyDescent="0.2"/>
    <row r="15" spans="1:88" ht="15" x14ac:dyDescent="0.25">
      <c r="B15" s="53" t="s">
        <v>334</v>
      </c>
      <c r="C15" s="34"/>
    </row>
    <row r="16" spans="1:88" x14ac:dyDescent="0.2">
      <c r="B16" s="34"/>
      <c r="C16" s="34"/>
    </row>
    <row r="17" spans="2:9" x14ac:dyDescent="0.2">
      <c r="B17" s="54"/>
      <c r="C17" s="34" t="s">
        <v>335</v>
      </c>
    </row>
    <row r="18" spans="2:9" x14ac:dyDescent="0.2">
      <c r="B18" s="34"/>
      <c r="C18" s="34"/>
    </row>
    <row r="19" spans="2:9" x14ac:dyDescent="0.2">
      <c r="B19" s="55"/>
      <c r="C19" s="34" t="s">
        <v>336</v>
      </c>
    </row>
    <row r="20" spans="2:9" x14ac:dyDescent="0.2"/>
    <row r="21" spans="2:9" x14ac:dyDescent="0.2"/>
    <row r="22" spans="2:9" x14ac:dyDescent="0.2"/>
    <row r="23" spans="2:9" s="34" customFormat="1" ht="15" x14ac:dyDescent="0.25">
      <c r="B23" s="147" t="s">
        <v>344</v>
      </c>
      <c r="C23" s="148"/>
      <c r="D23" s="148"/>
      <c r="E23" s="148"/>
      <c r="F23" s="148"/>
      <c r="G23" s="148"/>
      <c r="H23" s="148"/>
      <c r="I23" s="149"/>
    </row>
    <row r="24" spans="2:9" x14ac:dyDescent="0.2"/>
    <row r="25" spans="2:9" s="14" customFormat="1" ht="13.5" x14ac:dyDescent="0.2">
      <c r="B25" s="86" t="s">
        <v>332</v>
      </c>
      <c r="C25" s="150" t="s">
        <v>330</v>
      </c>
      <c r="D25" s="150"/>
      <c r="E25" s="150"/>
      <c r="F25" s="150"/>
      <c r="G25" s="150"/>
      <c r="H25" s="150"/>
      <c r="I25" s="150"/>
    </row>
    <row r="26" spans="2:9" s="14" customFormat="1" ht="76.900000000000006" customHeight="1" x14ac:dyDescent="0.2">
      <c r="B26" s="64">
        <v>1</v>
      </c>
      <c r="C26" s="143" t="s">
        <v>256</v>
      </c>
      <c r="D26" s="130"/>
      <c r="E26" s="130"/>
      <c r="F26" s="130"/>
      <c r="G26" s="130"/>
      <c r="H26" s="130"/>
      <c r="I26" s="130"/>
    </row>
    <row r="27" spans="2:9" s="14" customFormat="1" ht="54" customHeight="1" x14ac:dyDescent="0.2">
      <c r="B27" s="64">
        <v>2</v>
      </c>
      <c r="C27" s="143" t="s">
        <v>258</v>
      </c>
      <c r="D27" s="130"/>
      <c r="E27" s="130"/>
      <c r="F27" s="130"/>
      <c r="G27" s="130"/>
      <c r="H27" s="130"/>
      <c r="I27" s="130"/>
    </row>
    <row r="28" spans="2:9" s="14" customFormat="1" ht="58.15" customHeight="1" x14ac:dyDescent="0.2">
      <c r="B28" s="64">
        <v>3</v>
      </c>
      <c r="C28" s="143" t="s">
        <v>260</v>
      </c>
      <c r="D28" s="130"/>
      <c r="E28" s="130"/>
      <c r="F28" s="130"/>
      <c r="G28" s="130"/>
      <c r="H28" s="130"/>
      <c r="I28" s="130"/>
    </row>
    <row r="29" spans="2:9" s="14" customFormat="1" ht="61.15" customHeight="1" x14ac:dyDescent="0.2">
      <c r="B29" s="64">
        <v>4</v>
      </c>
      <c r="C29" s="143" t="s">
        <v>219</v>
      </c>
      <c r="D29" s="130"/>
      <c r="E29" s="130"/>
      <c r="F29" s="130"/>
      <c r="G29" s="130"/>
      <c r="H29" s="130"/>
      <c r="I29" s="130"/>
    </row>
    <row r="30" spans="2:9" s="14" customFormat="1" ht="58.5" customHeight="1" x14ac:dyDescent="0.2">
      <c r="B30" s="64">
        <v>5</v>
      </c>
      <c r="C30" s="143" t="s">
        <v>263</v>
      </c>
      <c r="D30" s="130"/>
      <c r="E30" s="130"/>
      <c r="F30" s="130"/>
      <c r="G30" s="130"/>
      <c r="H30" s="130"/>
      <c r="I30" s="130"/>
    </row>
    <row r="31" spans="2:9" x14ac:dyDescent="0.2"/>
    <row r="32" spans="2:9" x14ac:dyDescent="0.2"/>
    <row r="33" x14ac:dyDescent="0.2"/>
    <row r="34" x14ac:dyDescent="0.2"/>
    <row r="35" x14ac:dyDescent="0.2"/>
    <row r="36" x14ac:dyDescent="0.2"/>
    <row r="37" x14ac:dyDescent="0.2"/>
    <row r="38" x14ac:dyDescent="0.2"/>
    <row r="39" x14ac:dyDescent="0.2"/>
    <row r="40" x14ac:dyDescent="0.2"/>
    <row r="41" x14ac:dyDescent="0.2"/>
    <row r="42" x14ac:dyDescent="0.2"/>
    <row r="43" x14ac:dyDescent="0.2"/>
    <row r="44" x14ac:dyDescent="0.2"/>
    <row r="45" x14ac:dyDescent="0.2"/>
    <row r="46" x14ac:dyDescent="0.2"/>
    <row r="47" x14ac:dyDescent="0.2"/>
    <row r="48" x14ac:dyDescent="0.2"/>
    <row r="49" x14ac:dyDescent="0.2"/>
    <row r="50" x14ac:dyDescent="0.2"/>
    <row r="51" x14ac:dyDescent="0.2"/>
    <row r="52" x14ac:dyDescent="0.2"/>
    <row r="53" x14ac:dyDescent="0.2"/>
    <row r="54" x14ac:dyDescent="0.2"/>
    <row r="55" x14ac:dyDescent="0.2"/>
  </sheetData>
  <sheetProtection algorithmName="SHA-512" hashValue="3YEf7rS1s/2BS6NFLlXu9mZBDOVdATWqdeuHlZqzTRZUfcBhGKoO685/UvHQC3Il7JgA18ptu9nwi6panyyIdA==" saltValue="YhHQTbsmSKzvNGVQNDDpKA==" spinCount="100000" sheet="1" objects="1" scenarios="1"/>
  <mergeCells count="14">
    <mergeCell ref="C30:I30"/>
    <mergeCell ref="H5:AF5"/>
    <mergeCell ref="AG5:CJ5"/>
    <mergeCell ref="B1:F1"/>
    <mergeCell ref="B23:I23"/>
    <mergeCell ref="B3:C3"/>
    <mergeCell ref="B4:C4"/>
    <mergeCell ref="D3:F3"/>
    <mergeCell ref="D4:F4"/>
    <mergeCell ref="C25:I25"/>
    <mergeCell ref="C26:I26"/>
    <mergeCell ref="C27:I27"/>
    <mergeCell ref="C28:I28"/>
    <mergeCell ref="C29:I29"/>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Type xmlns="3d2cf0cd-f524-4152-8aab-4099e63f8139">Market Information</DocType>
    <Company xmlns="3d2cf0cd-f524-4152-8aab-4099e63f8139">ST</Company>
    <Stage xmlns="3d2cf0cd-f524-4152-8aab-4099e63f8139">Final WRMP</Stage>
    <Sensitivity xmlns="3d2cf0cd-f524-4152-8aab-4099e63f8139">Public</Sensitivity>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55CA1EA8D44514C8C2547ACA6A977CA" ma:contentTypeVersion="4" ma:contentTypeDescription="Create a new document." ma:contentTypeScope="" ma:versionID="3cdd8a4a08fc687bf0b55e5a8c255cb8">
  <xsd:schema xmlns:xsd="http://www.w3.org/2001/XMLSchema" xmlns:xs="http://www.w3.org/2001/XMLSchema" xmlns:p="http://schemas.microsoft.com/office/2006/metadata/properties" xmlns:ns2="3d2cf0cd-f524-4152-8aab-4099e63f8139" targetNamespace="http://schemas.microsoft.com/office/2006/metadata/properties" ma:root="true" ma:fieldsID="e1262b774809abeb13b128c0306711d3" ns2:_="">
    <xsd:import namespace="3d2cf0cd-f524-4152-8aab-4099e63f8139"/>
    <xsd:element name="properties">
      <xsd:complexType>
        <xsd:sequence>
          <xsd:element name="documentManagement">
            <xsd:complexType>
              <xsd:all>
                <xsd:element ref="ns2:Stage" minOccurs="0"/>
                <xsd:element ref="ns2:DocType" minOccurs="0"/>
                <xsd:element ref="ns2:Company" minOccurs="0"/>
                <xsd:element ref="ns2:Sensi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2cf0cd-f524-4152-8aab-4099e63f8139" elementFormDefault="qualified">
    <xsd:import namespace="http://schemas.microsoft.com/office/2006/documentManagement/types"/>
    <xsd:import namespace="http://schemas.microsoft.com/office/infopath/2007/PartnerControls"/>
    <xsd:element name="Stage" ma:index="8" nillable="true" ma:displayName="Stage" ma:format="RadioButtons" ma:internalName="Stage">
      <xsd:simpleType>
        <xsd:restriction base="dms:Choice">
          <xsd:enumeration value="Final WRMP"/>
          <xsd:enumeration value="Draft WRMP"/>
          <xsd:enumeration value="n/a"/>
        </xsd:restriction>
      </xsd:simpleType>
    </xsd:element>
    <xsd:element name="DocType" ma:index="9" nillable="true" ma:displayName="DocType" ma:format="RadioButtons" ma:internalName="DocType">
      <xsd:simpleType>
        <xsd:restriction base="dms:Choice">
          <xsd:enumeration value="Narrative"/>
          <xsd:enumeration value="Tables"/>
          <xsd:enumeration value="Market Information"/>
          <xsd:enumeration value="n/a"/>
        </xsd:restriction>
      </xsd:simpleType>
    </xsd:element>
    <xsd:element name="Company" ma:index="10" nillable="true" ma:displayName="Company" ma:default="ST" ma:format="RadioButtons" ma:internalName="Company">
      <xsd:simpleType>
        <xsd:restriction base="dms:Choice">
          <xsd:enumeration value="ST"/>
          <xsd:enumeration value="HD"/>
          <xsd:enumeration value="DVW"/>
          <xsd:enumeration value="Non specific"/>
          <xsd:enumeration value="n/a"/>
        </xsd:restriction>
      </xsd:simpleType>
    </xsd:element>
    <xsd:element name="Sensitivity" ma:index="11" nillable="true" ma:displayName="Sensitivity" ma:format="RadioButtons" ma:internalName="Sensitivity">
      <xsd:simpleType>
        <xsd:restriction base="dms:Choice">
          <xsd:enumeration value="Official"/>
          <xsd:enumeration value="Public"/>
          <xsd:enumeration value="n/a"/>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505F09-1AD7-47E1-880A-1E18A344DD5B}">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d2cf0cd-f524-4152-8aab-4099e63f8139"/>
    <ds:schemaRef ds:uri="http://www.w3.org/XML/1998/namespace"/>
  </ds:schemaRefs>
</ds:datastoreItem>
</file>

<file path=customXml/itemProps2.xml><?xml version="1.0" encoding="utf-8"?>
<ds:datastoreItem xmlns:ds="http://schemas.openxmlformats.org/officeDocument/2006/customXml" ds:itemID="{72BA29C6-3E61-48FF-8429-A83AA197B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2cf0cd-f524-4152-8aab-4099e63f81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1E1DDA4-CDDF-4F46-8596-98FB2DE5F4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 sheet</vt:lpstr>
      <vt:lpstr>Change log</vt:lpstr>
      <vt:lpstr>Table 1</vt:lpstr>
      <vt:lpstr>Table 2</vt:lpstr>
      <vt:lpstr>Table 3</vt:lpstr>
      <vt:lpstr>Table 4</vt:lpstr>
      <vt:lpstr>Table 5</vt:lpstr>
      <vt:lpstr>Table 6</vt:lpstr>
      <vt:lpstr>Table 7</vt:lpstr>
      <vt:lpstr>Table 8</vt:lpstr>
    </vt:vector>
  </TitlesOfParts>
  <Company>Water Services Regulation Authority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Simon Harrow</dc:creator>
  <cp:lastModifiedBy>Everitt, Helen</cp:lastModifiedBy>
  <dcterms:created xsi:type="dcterms:W3CDTF">2017-04-19T07:39:06Z</dcterms:created>
  <dcterms:modified xsi:type="dcterms:W3CDTF">2019-08-28T07:53:58Z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0x010100E55CA1EA8D44514C8C2547ACA6A977CA</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Order">
    <vt:r8>9500</vt:r8>
  </property>
</Properties>
</file>