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17"/>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2" l="1"/>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K7" authorId="0" shapeId="0">
      <text>
        <r>
          <rPr>
            <b/>
            <sz val="9"/>
            <color indexed="81"/>
            <rFont val="Tahoma"/>
            <charset val="1"/>
          </rPr>
          <t>Everitt, Helen:</t>
        </r>
        <r>
          <rPr>
            <sz val="9"/>
            <color indexed="81"/>
            <rFont val="Tahoma"/>
            <charset val="1"/>
          </rPr>
          <t xml:space="preserve">
Global values i.e not pro rata per WRZ</t>
        </r>
      </text>
    </comment>
    <comment ref="L7" authorId="0" shapeId="0">
      <text>
        <r>
          <rPr>
            <b/>
            <sz val="9"/>
            <color indexed="81"/>
            <rFont val="Tahoma"/>
            <charset val="1"/>
          </rPr>
          <t>Everitt, Helen:</t>
        </r>
        <r>
          <rPr>
            <sz val="9"/>
            <color indexed="81"/>
            <rFont val="Tahoma"/>
            <charset val="1"/>
          </rPr>
          <t xml:space="preserve">
Global values i.e not pro rata per WRZ</t>
        </r>
      </text>
    </comment>
    <comment ref="M7" authorId="0" shapeId="0">
      <text>
        <r>
          <rPr>
            <b/>
            <sz val="9"/>
            <color indexed="81"/>
            <rFont val="Tahoma"/>
            <charset val="1"/>
          </rPr>
          <t>Everitt, Helen:</t>
        </r>
        <r>
          <rPr>
            <sz val="9"/>
            <color indexed="81"/>
            <rFont val="Tahoma"/>
            <charset val="1"/>
          </rPr>
          <t xml:space="preserve">
Global values i.e not pro rata per WRZ</t>
        </r>
      </text>
    </comment>
  </commentList>
</comments>
</file>

<file path=xl/sharedStrings.xml><?xml version="1.0" encoding="utf-8"?>
<sst xmlns="http://schemas.openxmlformats.org/spreadsheetml/2006/main" count="1079" uniqueCount="437">
  <si>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</si>
  <si>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</si>
  <si>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</si>
  <si>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</si>
  <si>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</si>
  <si>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</si>
  <si>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</si>
  <si>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</si>
  <si>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</si>
  <si>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</si>
  <si>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</si>
  <si>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</si>
  <si>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</si>
  <si>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</si>
  <si>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</si>
  <si>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</si>
  <si>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</si>
  <si>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</si>
  <si>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</si>
  <si>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</si>
  <si>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</si>
  <si>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</si>
  <si>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</si>
  <si>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</si>
  <si>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</si>
  <si>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</si>
  <si>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</si>
  <si>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</si>
  <si>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</si>
  <si>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</si>
  <si>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</si>
  <si>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</si>
  <si>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</si>
  <si>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</si>
  <si>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</si>
  <si>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</si>
  <si>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</si>
  <si>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</si>
  <si>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</si>
  <si>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</si>
  <si>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</si>
  <si>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</si>
  <si>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</si>
  <si>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</si>
  <si>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</si>
  <si>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</si>
  <si>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</si>
  <si>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</si>
  <si>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</si>
  <si>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</si>
  <si>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</si>
  <si>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</si>
  <si>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</si>
  <si>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</si>
  <si>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</si>
  <si>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</si>
  <si>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</si>
  <si>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</si>
  <si>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</si>
  <si>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</si>
  <si>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</si>
  <si>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</si>
  <si>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</si>
  <si>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</si>
  <si>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</si>
  <si>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</si>
  <si>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</si>
  <si>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</si>
  <si>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</si>
  <si>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</si>
  <si>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</si>
  <si>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</si>
  <si>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</si>
  <si>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</si>
  <si>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</si>
  <si>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</si>
  <si>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</si>
  <si>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</si>
  <si>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</si>
  <si>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</si>
  <si>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</si>
  <si>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</si>
  <si>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</si>
  <si>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</si>
  <si>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</si>
  <si>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</si>
  <si>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</si>
  <si>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</si>
  <si>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</si>
  <si>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</si>
  <si>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</si>
  <si>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</si>
  <si>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</si>
  <si>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</si>
  <si>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</si>
  <si>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</si>
  <si>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</si>
  <si>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</si>
  <si>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</si>
  <si>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</si>
  <si>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</si>
  <si>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</si>
  <si>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</si>
  <si>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</si>
  <si>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</si>
  <si>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</si>
  <si>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</si>
  <si>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</si>
  <si>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</si>
  <si>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</si>
  <si>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</si>
  <si>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</si>
  <si>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</si>
  <si>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</si>
  <si>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</si>
  <si>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</si>
  <si>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</si>
  <si>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</si>
  <si>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</si>
  <si>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</si>
  <si>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</si>
  <si>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</si>
  <si>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</si>
  <si>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</si>
  <si>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</si>
  <si>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</si>
  <si>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</si>
  <si>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</si>
  <si>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</si>
  <si>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</si>
  <si>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</si>
  <si>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</si>
  <si>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</si>
  <si>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</si>
  <si>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</si>
  <si>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</si>
  <si>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</si>
  <si>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</si>
  <si>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</si>
  <si>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</si>
  <si>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</si>
  <si>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</si>
  <si>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</si>
  <si>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</si>
  <si>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</si>
  <si>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</si>
  <si>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</si>
  <si>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</si>
  <si>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</si>
  <si>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</si>
  <si>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</si>
  <si>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</si>
  <si>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</si>
  <si>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</si>
  <si>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</si>
  <si>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</si>
  <si>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</si>
  <si>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</si>
  <si>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</si>
  <si>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</si>
  <si>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</si>
  <si>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</si>
  <si>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</si>
  <si>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</si>
  <si>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</si>
  <si>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</si>
  <si>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</si>
  <si>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</si>
  <si>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</si>
  <si>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</si>
  <si>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</si>
  <si>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</si>
  <si>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</si>
  <si>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</si>
  <si>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</si>
  <si>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</si>
  <si>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</si>
  <si>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</si>
  <si>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</si>
  <si>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</si>
  <si>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</si>
  <si>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</si>
  <si>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</si>
  <si>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</si>
  <si>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</si>
  <si>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</si>
  <si>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</si>
  <si>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</si>
  <si>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</si>
  <si>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</si>
  <si>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</si>
  <si>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</si>
  <si>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</si>
  <si>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</si>
  <si>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</si>
  <si>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</si>
  <si>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</si>
  <si>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</si>
  <si>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</si>
  <si>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</si>
  <si>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</si>
  <si>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</si>
  <si>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</si>
  <si>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</si>
  <si>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</si>
  <si>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</si>
  <si>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</si>
  <si>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</si>
  <si>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</si>
  <si>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</si>
  <si>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</si>
  <si>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</si>
  <si>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</si>
  <si>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</si>
  <si>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</si>
  <si>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</si>
  <si>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</si>
  <si>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</si>
  <si>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</si>
  <si>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</si>
  <si>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</si>
  <si>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</si>
  <si>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</si>
  <si>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</si>
  <si>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</si>
  <si>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</si>
  <si>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</si>
  <si>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</si>
  <si>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</si>
  <si>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</si>
  <si>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</si>
  <si>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</si>
  <si>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</si>
  <si>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</si>
  <si>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</si>
  <si>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</si>
  <si>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</si>
  <si>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</si>
  <si>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</si>
  <si>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</si>
  <si>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</si>
  <si>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</si>
  <si>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</si>
  <si>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</si>
  <si>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</si>
  <si>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</si>
  <si>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</si>
  <si>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</si>
  <si>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</si>
  <si>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</si>
  <si>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</si>
  <si>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</si>
  <si>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</si>
  <si>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</si>
  <si>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</si>
  <si>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</si>
  <si>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</si>
  <si>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</si>
  <si>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</si>
  <si>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</si>
  <si>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</si>
  <si>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</si>
  <si>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</si>
  <si>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</si>
  <si>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</si>
  <si>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</si>
  <si>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</si>
  <si>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</si>
  <si>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</si>
  <si>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</si>
  <si>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</si>
  <si>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</si>
  <si>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</si>
  <si>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</si>
  <si>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</si>
  <si>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</si>
  <si>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</si>
  <si>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</si>
  <si>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</si>
  <si>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</si>
  <si>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</si>
  <si>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</si>
  <si>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</si>
  <si>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</si>
  <si>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</si>
  <si>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</si>
  <si>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</si>
  <si>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</si>
  <si>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</si>
  <si>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</si>
  <si>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</si>
  <si>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</si>
  <si>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</si>
  <si>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</si>
  <si>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</si>
  <si>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</si>
  <si>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</si>
  <si>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</si>
  <si>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</si>
  <si>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</si>
  <si>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</si>
  <si>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</si>
  <si>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</si>
  <si>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</si>
  <si>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</si>
  <si>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</si>
  <si>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</si>
  <si>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</si>
  <si>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</si>
  <si>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</si>
  <si>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</si>
  <si>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</si>
  <si>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</si>
  <si>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</si>
  <si>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</si>
  <si>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</si>
  <si>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</si>
  <si>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</si>
  <si>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</si>
  <si>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</si>
  <si>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</si>
  <si>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</si>
  <si>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</si>
  <si>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</si>
  <si>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</si>
  <si>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</si>
  <si>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</si>
  <si>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</si>
  <si>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</si>
  <si>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</si>
  <si>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</si>
  <si>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</si>
  <si>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</si>
  <si>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</si>
  <si>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</si>
  <si>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</si>
  <si>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</si>
  <si>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</si>
  <si>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</si>
  <si>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</si>
  <si>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</si>
  <si>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</si>
  <si>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</si>
  <si>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</si>
  <si>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</si>
  <si>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</si>
  <si>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</si>
  <si>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</si>
  <si>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</si>
  <si>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</si>
  <si>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</si>
  <si>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</si>
  <si>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</si>
  <si>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</si>
  <si>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</si>
  <si>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</si>
  <si>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</si>
  <si>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</si>
  <si>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</si>
  <si>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</si>
  <si>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</si>
  <si>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</si>
  <si>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</si>
  <si>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</si>
  <si>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</si>
  <si>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</si>
  <si>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</si>
  <si>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</si>
  <si>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</si>
  <si>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</si>
  <si>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</si>
  <si>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</si>
  <si>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</si>
  <si>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</si>
  <si>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</si>
  <si>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</si>
  <si>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</si>
  <si>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</si>
  <si>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</si>
  <si>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</si>
  <si>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</si>
  <si>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</si>
  <si>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</si>
  <si>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</si>
  <si>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</si>
  <si>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</si>
  <si>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</si>
  <si>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</si>
  <si>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Kinsall</t>
  </si>
  <si>
    <t xml:space="preserve">There are no drought supply measures e.g. drought permits or orders stipulated in our Drought Plan for this WRZ. (1) 5% demand savings assumed during TUBs and a further 5% savings for a NEUB. </t>
  </si>
  <si>
    <t>Group licence &amp; pump capacity</t>
  </si>
  <si>
    <t>Not commenced but we have carried out pre-feasibility studies</t>
  </si>
  <si>
    <t>Medium (5-10%)</t>
  </si>
  <si>
    <t>Equivalent to 1 in 33 years</t>
  </si>
  <si>
    <t>We do not plan for rota cuts or standpipes. In an extremely severe drought we would consider using them but we do not have a planned frequency for this level of service.</t>
  </si>
  <si>
    <t>Refer to map. Kinsall is a very small WRZ in Northern Shropshire. It includes the town of Ellesmere.</t>
  </si>
  <si>
    <t xml:space="preserve">No works is &gt; 10 Ml/d
</t>
  </si>
  <si>
    <t>FutureConsultation@severntrent.co.uk</t>
  </si>
  <si>
    <t>WRMP19</t>
  </si>
  <si>
    <t>See map link on WRMP19 webpage</t>
  </si>
  <si>
    <t>Dry Year Annual Average</t>
  </si>
  <si>
    <t>Potable water import to Kinsall WRZ at Whittington</t>
  </si>
  <si>
    <t>Enhanced Metering</t>
  </si>
  <si>
    <t>RAW07</t>
  </si>
  <si>
    <t>Bulk supply</t>
  </si>
  <si>
    <t>N</t>
  </si>
  <si>
    <t>Y</t>
  </si>
  <si>
    <t>No more than 3 in 100 Temporary Use Bans</t>
  </si>
  <si>
    <t>&lt;5</t>
  </si>
  <si>
    <t xml:space="preserve">Severn Trent </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</si>
  <si>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</si>
  <si>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 xml:space="preserve">Home water efficiency audits </t>
  </si>
  <si>
    <t>WE001</t>
  </si>
  <si>
    <t>Retrofitting indoor water efficiency devices</t>
  </si>
  <si>
    <t>EM001</t>
  </si>
  <si>
    <t>Metering other selective</t>
  </si>
  <si>
    <t>Equivalent to 1 in 33 years - Refer to section A of WRMP</t>
  </si>
  <si>
    <t>No more than 3 in 100 non-essential use ban</t>
  </si>
  <si>
    <t>From WRMP table 1, column J</t>
  </si>
  <si>
    <t>-</t>
  </si>
  <si>
    <t>Not a chosen scheme, no further work required</t>
  </si>
  <si>
    <t>We have checked the data and our processes by carrying out 1st and 2nd line assurance and 3rd line assurance by internal audit</t>
  </si>
  <si>
    <t>Table 1</t>
  </si>
  <si>
    <t>Lines 8, 9 and 15</t>
  </si>
  <si>
    <t>Minor updates to text for clarity</t>
  </si>
  <si>
    <t>Clarity of wording</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</si>
  <si>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</si>
  <si>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</si>
  <si>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</si>
  <si>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</si>
  <si>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</si>
  <si>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</si>
  <si>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</si>
  <si>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</si>
  <si>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</si>
  <si>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</si>
  <si>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Metering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</si>
</sst>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9"/>
      <color rgb="FFFF0000"/>
      <name val="Arial"/>
      <family val="2"/>
    </font>
    <font>
      <sz val="11"/>
      <color rgb="FFFF0000"/>
      <name val="Arial"/>
      <family val="2"/>
    </font>
    <font>
      <sz val="9"/>
      <name val="Arial"/>
      <family val="2"/>
    </font>
    <font>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5">
    <xf numFmtId="0" fontId="0" fillId="0" borderId="0"/>
    <xf numFmtId="0" fontId="1" fillId="0" borderId="0"/>
    <xf numFmtId="9" fontId="1" fillId="0" borderId="0" applyFont="0" applyFill="0" applyBorder="0" applyAlignment="0" applyProtection="0"/>
    <xf numFmtId="0" fontId="14" fillId="0" borderId="0"/>
    <xf numFmtId="0" fontId="14" fillId="0" borderId="0"/>
  </cellStyleXfs>
  <cellXfs count="167">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1" fontId="17" fillId="4" borderId="14" xfId="1" applyNumberFormat="1" applyFont="1" applyFill="1" applyBorder="1" applyAlignment="1" applyProtection="1">
      <alignment vertical="center" wrapText="1"/>
      <protection hidden="1"/>
    </xf>
    <xf numFmtId="0" fontId="18" fillId="0" borderId="0" xfId="0" applyFont="1" applyProtection="1">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0" fontId="14" fillId="4" borderId="6" xfId="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wrapText="1"/>
      <protection hidden="1"/>
    </xf>
    <xf numFmtId="0" fontId="19" fillId="4" borderId="9" xfId="1" applyFont="1" applyFill="1" applyBorder="1" applyAlignment="1" applyProtection="1">
      <alignment horizontal="center" vertical="center"/>
      <protection hidden="1"/>
    </xf>
    <xf numFmtId="9" fontId="19" fillId="4" borderId="9" xfId="1" applyNumberFormat="1" applyFont="1" applyFill="1" applyBorder="1" applyAlignment="1" applyProtection="1">
      <alignment horizontal="center" vertical="center"/>
      <protection hidden="1"/>
    </xf>
    <xf numFmtId="2" fontId="19" fillId="4" borderId="9" xfId="1" applyNumberFormat="1" applyFont="1" applyFill="1" applyBorder="1" applyAlignment="1" applyProtection="1">
      <alignment horizontal="center" vertical="center"/>
      <protection hidden="1"/>
    </xf>
    <xf numFmtId="0" fontId="20" fillId="0" borderId="0" xfId="0" applyFont="1" applyProtection="1">
      <protection hidden="1"/>
    </xf>
    <xf numFmtId="9" fontId="19" fillId="4" borderId="9" xfId="2" applyFont="1" applyFill="1" applyBorder="1" applyAlignment="1" applyProtection="1">
      <alignment horizontal="center" vertical="center"/>
      <protection hidden="1"/>
    </xf>
    <xf numFmtId="2" fontId="19" fillId="4" borderId="14" xfId="1" applyNumberFormat="1" applyFont="1" applyFill="1" applyBorder="1" applyAlignment="1" applyProtection="1">
      <alignment vertical="center"/>
      <protection hidden="1"/>
    </xf>
    <xf numFmtId="0" fontId="19" fillId="4" borderId="14" xfId="1" applyFont="1" applyFill="1" applyBorder="1" applyAlignment="1" applyProtection="1">
      <alignment vertical="center"/>
      <protection hidden="1"/>
    </xf>
    <xf numFmtId="164" fontId="19" fillId="4" borderId="14" xfId="1" applyNumberFormat="1" applyFont="1" applyFill="1" applyBorder="1" applyAlignment="1" applyProtection="1">
      <alignment vertical="center"/>
      <protection hidden="1"/>
    </xf>
    <xf numFmtId="9" fontId="19" fillId="4" borderId="9" xfId="1" applyNumberFormat="1" applyFont="1" applyFill="1" applyBorder="1" applyAlignment="1" applyProtection="1">
      <alignment vertical="center"/>
      <protection hidden="1"/>
    </xf>
    <xf numFmtId="2" fontId="19" fillId="4" borderId="9" xfId="1" applyNumberFormat="1" applyFont="1" applyFill="1" applyBorder="1" applyAlignment="1" applyProtection="1">
      <alignment vertical="center"/>
      <protection hidden="1"/>
    </xf>
    <xf numFmtId="0" fontId="19" fillId="7" borderId="15" xfId="1" applyFont="1" applyFill="1" applyBorder="1" applyAlignment="1" applyProtection="1">
      <alignment vertical="center"/>
      <protection hidden="1"/>
    </xf>
    <xf numFmtId="1" fontId="19" fillId="4" borderId="14" xfId="1" applyNumberFormat="1" applyFont="1" applyFill="1" applyBorder="1" applyAlignment="1" applyProtection="1">
      <alignment vertical="center" wrapText="1"/>
      <protection hidden="1"/>
    </xf>
    <xf numFmtId="164" fontId="19" fillId="4" borderId="14" xfId="1" applyNumberFormat="1" applyFont="1" applyFill="1" applyBorder="1" applyAlignment="1" applyProtection="1">
      <alignment vertical="center" wrapText="1"/>
      <protection hidden="1"/>
    </xf>
    <xf numFmtId="2" fontId="19" fillId="4" borderId="14" xfId="1" applyNumberFormat="1" applyFont="1" applyFill="1" applyBorder="1" applyAlignment="1" applyProtection="1">
      <alignment vertical="center" wrapText="1"/>
      <protection hidden="1"/>
    </xf>
    <xf numFmtId="2" fontId="0" fillId="0" borderId="0" xfId="0" applyNumberFormat="1" applyFont="1" applyAlignment="1" applyProtection="1">
      <alignment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14" xfId="1" applyFont="1" applyFill="1" applyBorder="1" applyAlignment="1" applyProtection="1">
      <alignment vertical="center" wrapText="1"/>
      <protection hidden="1"/>
    </xf>
    <xf numFmtId="0" fontId="19" fillId="4" borderId="14" xfId="1" applyFont="1" applyFill="1" applyBorder="1" applyAlignment="1" applyProtection="1">
      <alignment vertical="center" wrapText="1"/>
      <protection hidden="1"/>
    </xf>
    <xf numFmtId="2" fontId="7" fillId="4" borderId="14" xfId="1" applyNumberFormat="1" applyFont="1" applyFill="1" applyBorder="1" applyAlignment="1" applyProtection="1">
      <alignment vertical="center"/>
      <protection hidden="1"/>
    </xf>
    <xf numFmtId="164"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2" fontId="14" fillId="0" borderId="0" xfId="3" applyNumberFormat="1" applyFont="1" applyFill="1" applyBorder="1" applyAlignment="1" applyProtection="1">
      <alignment horizontal="center" vertical="center" wrapText="1"/>
      <protection locked="0" hidden="1"/>
    </xf>
    <xf numFmtId="0" fontId="0" fillId="0" borderId="0" xfId="0" applyBorder="1" applyAlignment="1" applyProtection="1">
      <alignment horizontal="center"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4" fillId="0" borderId="9" xfId="0" applyFont="1" applyBorder="1" applyAlignment="1" applyProtection="1">
      <alignment horizontal="left" vertical="top"/>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5">
    <cellStyle name="Normal" xfId="0" builtinId="0"/>
    <cellStyle name="Normal 2" xfId="3"/>
    <cellStyle name="Normal 2 2 15" xfId="4"/>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214312</xdr:colOff>
      <xdr:row>5</xdr:row>
      <xdr:rowOff>4364</xdr:rowOff>
    </xdr:from>
    <xdr:to>
      <xdr:col>6</xdr:col>
      <xdr:colOff>178594</xdr:colOff>
      <xdr:row>16</xdr:row>
      <xdr:rowOff>85575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8687" y="1861739"/>
          <a:ext cx="4583907" cy="3403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F23" sqref="F23:F24"/>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 xml:space="preserve">Severn Trent </v>
      </c>
    </row>
    <row r="2" spans="1:7" ht="12" customHeight="1" thickBot="1" x14ac:dyDescent="0.25"/>
    <row r="3" spans="1:7" ht="84" customHeight="1" thickBot="1" x14ac:dyDescent="0.25">
      <c r="B3" s="10" t="s">
        <v>1</v>
      </c>
      <c r="C3" s="11" t="s">
        <v>383</v>
      </c>
      <c r="E3" s="12"/>
    </row>
    <row r="4" spans="1:7" ht="12" customHeight="1" thickBot="1" x14ac:dyDescent="0.25">
      <c r="B4" s="13"/>
      <c r="C4" s="14"/>
    </row>
    <row r="5" spans="1:7" ht="16.5" x14ac:dyDescent="0.2">
      <c r="B5" s="15" t="s">
        <v>2</v>
      </c>
      <c r="C5" s="16" t="s">
        <v>409</v>
      </c>
      <c r="E5" s="17" t="s">
        <v>3</v>
      </c>
    </row>
    <row r="6" spans="1:7" ht="17.25" thickBot="1" x14ac:dyDescent="0.25">
      <c r="B6" s="18" t="s">
        <v>328</v>
      </c>
      <c r="C6" s="19" t="s">
        <v>388</v>
      </c>
      <c r="E6" s="20"/>
    </row>
    <row r="7" spans="1:7" ht="12" customHeight="1" thickBot="1" x14ac:dyDescent="0.25">
      <c r="A7" s="21"/>
      <c r="B7" s="22"/>
      <c r="C7" s="23"/>
      <c r="D7" s="21"/>
      <c r="E7" s="24"/>
      <c r="F7" s="21"/>
      <c r="G7" s="21"/>
    </row>
    <row r="8" spans="1:7" ht="16.5" x14ac:dyDescent="0.2">
      <c r="B8" s="15" t="s">
        <v>4</v>
      </c>
      <c r="C8" s="108" t="s">
        <v>398</v>
      </c>
      <c r="E8" s="20"/>
    </row>
    <row r="9" spans="1:7" ht="16.5" x14ac:dyDescent="0.2">
      <c r="B9" s="25" t="s">
        <v>5</v>
      </c>
      <c r="C9" s="109">
        <v>43132</v>
      </c>
      <c r="E9" s="20"/>
    </row>
    <row r="10" spans="1:7" ht="17.25" thickBot="1" x14ac:dyDescent="0.25">
      <c r="B10" s="18" t="s">
        <v>6</v>
      </c>
      <c r="C10" s="111">
        <v>43556</v>
      </c>
      <c r="E10" s="20"/>
    </row>
    <row r="11" spans="1:7" ht="12" customHeight="1" thickBot="1" x14ac:dyDescent="0.25">
      <c r="A11" s="21"/>
      <c r="B11" s="22"/>
      <c r="C11" s="23"/>
      <c r="D11" s="21"/>
      <c r="E11" s="24"/>
      <c r="F11" s="21"/>
      <c r="G11" s="21"/>
    </row>
    <row r="12" spans="1:7" ht="49.5" x14ac:dyDescent="0.2">
      <c r="B12" s="15" t="s">
        <v>7</v>
      </c>
      <c r="C12" s="16" t="s">
        <v>397</v>
      </c>
      <c r="E12" s="20"/>
    </row>
    <row r="13" spans="1:7" ht="37.15" customHeight="1" thickBot="1" x14ac:dyDescent="0.25">
      <c r="B13" s="18" t="s">
        <v>8</v>
      </c>
      <c r="C13" s="19" t="s">
        <v>399</v>
      </c>
      <c r="E13" s="20"/>
    </row>
    <row r="14" spans="1:7" ht="12" customHeight="1" thickBot="1" x14ac:dyDescent="0.35">
      <c r="B14" s="26"/>
      <c r="C14" s="27"/>
      <c r="E14" s="20"/>
    </row>
    <row r="15" spans="1:7" ht="59.45" customHeight="1" thickBot="1" x14ac:dyDescent="0.25">
      <c r="B15" s="28" t="s">
        <v>9</v>
      </c>
      <c r="C15" s="29" t="s">
        <v>421</v>
      </c>
      <c r="E15" s="12"/>
    </row>
    <row r="16" spans="1:7" ht="12" customHeight="1" x14ac:dyDescent="0.2">
      <c r="B16" s="13"/>
      <c r="C16" s="14"/>
    </row>
    <row r="17" spans="2:6" ht="17.25" thickBot="1" x14ac:dyDescent="0.25">
      <c r="B17" s="17" t="s">
        <v>11</v>
      </c>
    </row>
    <row r="18" spans="2:6" ht="15.75" thickBot="1" x14ac:dyDescent="0.3">
      <c r="E18" s="30" t="s">
        <v>10</v>
      </c>
      <c r="F18" s="31"/>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owbaC3xuM3sNSuX+5+yKvtuj3u+T8EL1wtPEsSq6F03jGf6N3MRQh0yhPHyk/KWa2fw7frXUbdjNLmvs715+DA==" saltValue="jrlVKfT/RGxdRXVw4CkHBQ=="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B2" sqref="B2"/>
    </sheetView>
  </sheetViews>
  <sheetFormatPr defaultColWidth="0"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1" width="12.625" style="7" bestFit="1" customWidth="1"/>
    <col min="12" max="27" width="10.75" style="7" customWidth="1"/>
    <col min="28" max="56" width="8.75" style="7" customWidth="1"/>
    <col min="57" max="16384" width="8.75" style="7" hidden="1"/>
  </cols>
  <sheetData>
    <row r="1" spans="2:27" ht="20.25" x14ac:dyDescent="0.2">
      <c r="B1" s="166" t="s">
        <v>264</v>
      </c>
      <c r="C1" s="166"/>
      <c r="D1" s="166"/>
      <c r="E1" s="166"/>
      <c r="F1" s="166"/>
    </row>
    <row r="2" spans="2:27" ht="15" thickBot="1" x14ac:dyDescent="0.25"/>
    <row r="3" spans="2:27" ht="17.25" thickBot="1" x14ac:dyDescent="0.25">
      <c r="B3" s="140" t="s">
        <v>2</v>
      </c>
      <c r="C3" s="141"/>
      <c r="D3" s="158" t="str">
        <f>'Cover sheet'!C5</f>
        <v xml:space="preserve">Severn Trent </v>
      </c>
      <c r="E3" s="159"/>
      <c r="F3" s="160"/>
    </row>
    <row r="4" spans="2:27" ht="17.25" thickBot="1" x14ac:dyDescent="0.25">
      <c r="B4" s="140" t="s">
        <v>328</v>
      </c>
      <c r="C4" s="141"/>
      <c r="D4" s="158" t="str">
        <f>'Cover sheet'!C6</f>
        <v>Kinsall</v>
      </c>
      <c r="E4" s="159"/>
      <c r="F4" s="160"/>
    </row>
    <row r="5" spans="2:27" ht="15.75" thickBot="1" x14ac:dyDescent="0.25">
      <c r="C5" s="101"/>
      <c r="D5" s="102"/>
    </row>
    <row r="6" spans="2:27" ht="15" thickBot="1" x14ac:dyDescent="0.25">
      <c r="B6" s="103" t="s">
        <v>332</v>
      </c>
      <c r="C6" s="104" t="s">
        <v>19</v>
      </c>
      <c r="D6" s="43" t="s">
        <v>20</v>
      </c>
      <c r="E6" s="43" t="s">
        <v>21</v>
      </c>
      <c r="F6" s="45" t="s">
        <v>331</v>
      </c>
      <c r="H6" s="43" t="s">
        <v>308</v>
      </c>
      <c r="I6" s="43" t="s">
        <v>309</v>
      </c>
      <c r="J6" s="43" t="s">
        <v>310</v>
      </c>
      <c r="K6" s="43" t="s">
        <v>311</v>
      </c>
      <c r="L6" s="43" t="s">
        <v>312</v>
      </c>
      <c r="M6" s="43" t="s">
        <v>313</v>
      </c>
      <c r="N6" s="43" t="s">
        <v>314</v>
      </c>
      <c r="O6" s="43" t="s">
        <v>315</v>
      </c>
      <c r="P6" s="43" t="s">
        <v>316</v>
      </c>
      <c r="Q6" s="43" t="s">
        <v>317</v>
      </c>
      <c r="R6" s="43" t="s">
        <v>318</v>
      </c>
      <c r="S6" s="43" t="s">
        <v>319</v>
      </c>
      <c r="T6" s="43" t="s">
        <v>320</v>
      </c>
      <c r="U6" s="43" t="s">
        <v>321</v>
      </c>
      <c r="V6" s="43" t="s">
        <v>322</v>
      </c>
      <c r="W6" s="43" t="s">
        <v>323</v>
      </c>
      <c r="X6" s="43" t="s">
        <v>324</v>
      </c>
      <c r="Y6" s="43" t="s">
        <v>325</v>
      </c>
      <c r="Z6" s="43" t="s">
        <v>326</v>
      </c>
      <c r="AA6" s="43" t="s">
        <v>327</v>
      </c>
    </row>
    <row r="7" spans="2:27" ht="72" x14ac:dyDescent="0.2">
      <c r="B7" s="92">
        <v>1</v>
      </c>
      <c r="C7" s="93" t="s">
        <v>265</v>
      </c>
      <c r="D7" s="87" t="s">
        <v>266</v>
      </c>
      <c r="E7" s="87" t="s">
        <v>267</v>
      </c>
      <c r="F7" s="87" t="s">
        <v>24</v>
      </c>
      <c r="H7" s="124" t="s">
        <v>401</v>
      </c>
      <c r="I7" s="124" t="s">
        <v>430</v>
      </c>
      <c r="J7" s="124" t="s">
        <v>434</v>
      </c>
      <c r="K7" s="124" t="s">
        <v>411</v>
      </c>
      <c r="L7" s="124" t="s">
        <v>402</v>
      </c>
      <c r="M7" s="130" t="s">
        <v>436</v>
      </c>
      <c r="N7" s="96"/>
      <c r="O7" s="96"/>
      <c r="P7" s="96"/>
      <c r="Q7" s="96"/>
      <c r="R7" s="96"/>
      <c r="S7" s="96"/>
      <c r="T7" s="96"/>
      <c r="U7" s="96"/>
      <c r="V7" s="96"/>
      <c r="W7" s="96"/>
      <c r="X7" s="96"/>
      <c r="Y7" s="96"/>
      <c r="Z7" s="96"/>
      <c r="AA7" s="96"/>
    </row>
    <row r="8" spans="2:27" ht="38.25" x14ac:dyDescent="0.2">
      <c r="B8" s="92">
        <v>2</v>
      </c>
      <c r="C8" s="95" t="s">
        <v>268</v>
      </c>
      <c r="D8" s="87" t="s">
        <v>269</v>
      </c>
      <c r="E8" s="87" t="s">
        <v>267</v>
      </c>
      <c r="F8" s="87" t="s">
        <v>24</v>
      </c>
      <c r="H8" s="124" t="s">
        <v>403</v>
      </c>
      <c r="I8" s="124" t="s">
        <v>431</v>
      </c>
      <c r="J8" s="124" t="s">
        <v>435</v>
      </c>
      <c r="K8" s="124" t="s">
        <v>412</v>
      </c>
      <c r="L8" s="124" t="s">
        <v>414</v>
      </c>
      <c r="M8" s="96" t="s">
        <v>414</v>
      </c>
      <c r="N8" s="96"/>
      <c r="O8" s="96"/>
      <c r="P8" s="96"/>
      <c r="Q8" s="96"/>
      <c r="R8" s="96"/>
      <c r="S8" s="96"/>
      <c r="T8" s="96"/>
      <c r="U8" s="96"/>
      <c r="V8" s="96"/>
      <c r="W8" s="96"/>
      <c r="X8" s="96"/>
      <c r="Y8" s="96"/>
      <c r="Z8" s="96"/>
      <c r="AA8" s="96"/>
    </row>
    <row r="9" spans="2:27" ht="48" x14ac:dyDescent="0.2">
      <c r="B9" s="92">
        <v>3</v>
      </c>
      <c r="C9" s="95" t="s">
        <v>271</v>
      </c>
      <c r="D9" s="87" t="s">
        <v>272</v>
      </c>
      <c r="E9" s="87" t="s">
        <v>267</v>
      </c>
      <c r="F9" s="87" t="s">
        <v>24</v>
      </c>
      <c r="H9" s="124" t="s">
        <v>404</v>
      </c>
      <c r="I9" s="124" t="s">
        <v>432</v>
      </c>
      <c r="J9" s="124" t="s">
        <v>432</v>
      </c>
      <c r="K9" s="124" t="s">
        <v>413</v>
      </c>
      <c r="L9" s="124" t="s">
        <v>415</v>
      </c>
      <c r="M9" s="96" t="s">
        <v>415</v>
      </c>
      <c r="N9" s="96"/>
      <c r="O9" s="96"/>
      <c r="P9" s="96"/>
      <c r="Q9" s="96"/>
      <c r="R9" s="96"/>
      <c r="S9" s="96"/>
      <c r="T9" s="96"/>
      <c r="U9" s="96"/>
      <c r="V9" s="96"/>
      <c r="W9" s="96"/>
      <c r="X9" s="96"/>
      <c r="Y9" s="96"/>
      <c r="Z9" s="96"/>
      <c r="AA9" s="96"/>
    </row>
    <row r="10" spans="2:27" ht="38.25" x14ac:dyDescent="0.2">
      <c r="B10" s="92">
        <v>4</v>
      </c>
      <c r="C10" s="95" t="s">
        <v>274</v>
      </c>
      <c r="D10" s="87" t="s">
        <v>275</v>
      </c>
      <c r="E10" s="87" t="s">
        <v>276</v>
      </c>
      <c r="F10" s="87" t="s">
        <v>24</v>
      </c>
      <c r="H10" s="124" t="s">
        <v>405</v>
      </c>
      <c r="I10" s="124" t="s">
        <v>405</v>
      </c>
      <c r="J10" s="124" t="s">
        <v>406</v>
      </c>
      <c r="K10" s="124" t="s">
        <v>406</v>
      </c>
      <c r="L10" s="124" t="s">
        <v>406</v>
      </c>
      <c r="M10" s="96" t="s">
        <v>406</v>
      </c>
      <c r="N10" s="96"/>
      <c r="O10" s="96"/>
      <c r="P10" s="96"/>
      <c r="Q10" s="96"/>
      <c r="R10" s="96"/>
      <c r="S10" s="96"/>
      <c r="T10" s="96"/>
      <c r="U10" s="96"/>
      <c r="V10" s="96"/>
      <c r="W10" s="96"/>
      <c r="X10" s="96"/>
      <c r="Y10" s="96"/>
      <c r="Z10" s="96"/>
      <c r="AA10" s="96"/>
    </row>
    <row r="11" spans="2:27" ht="38.25" x14ac:dyDescent="0.2">
      <c r="B11" s="92">
        <v>5</v>
      </c>
      <c r="C11" s="95" t="s">
        <v>278</v>
      </c>
      <c r="D11" s="87" t="s">
        <v>279</v>
      </c>
      <c r="E11" s="87" t="s">
        <v>48</v>
      </c>
      <c r="F11" s="87" t="s">
        <v>24</v>
      </c>
      <c r="H11" s="124" t="s">
        <v>63</v>
      </c>
      <c r="I11" s="124" t="s">
        <v>433</v>
      </c>
      <c r="J11" s="124" t="s">
        <v>433</v>
      </c>
      <c r="K11" s="124" t="s">
        <v>58</v>
      </c>
      <c r="L11" s="124" t="s">
        <v>58</v>
      </c>
      <c r="M11" s="96" t="s">
        <v>433</v>
      </c>
      <c r="N11" s="96"/>
      <c r="O11" s="96"/>
      <c r="P11" s="96"/>
      <c r="Q11" s="96"/>
      <c r="R11" s="96"/>
      <c r="S11" s="96"/>
      <c r="T11" s="96"/>
      <c r="U11" s="96"/>
      <c r="V11" s="96"/>
      <c r="W11" s="96"/>
      <c r="X11" s="96"/>
      <c r="Y11" s="96"/>
      <c r="Z11" s="96"/>
      <c r="AA11" s="96"/>
    </row>
    <row r="12" spans="2:27" ht="72" x14ac:dyDescent="0.2">
      <c r="B12" s="92">
        <v>6</v>
      </c>
      <c r="C12" s="95" t="s">
        <v>366</v>
      </c>
      <c r="D12" s="87" t="s">
        <v>24</v>
      </c>
      <c r="E12" s="87" t="s">
        <v>267</v>
      </c>
      <c r="F12" s="87" t="s">
        <v>24</v>
      </c>
      <c r="H12" s="124" t="s">
        <v>420</v>
      </c>
      <c r="I12" s="124" t="s">
        <v>420</v>
      </c>
      <c r="J12" s="124" t="s">
        <v>391</v>
      </c>
      <c r="K12" s="124" t="s">
        <v>391</v>
      </c>
      <c r="L12" s="131" t="s">
        <v>391</v>
      </c>
      <c r="M12" s="131" t="s">
        <v>391</v>
      </c>
      <c r="N12" s="96"/>
      <c r="O12" s="96"/>
      <c r="P12" s="96"/>
      <c r="Q12" s="96"/>
      <c r="R12" s="96"/>
      <c r="S12" s="96"/>
      <c r="T12" s="96"/>
      <c r="U12" s="96"/>
      <c r="V12" s="96"/>
      <c r="W12" s="96"/>
      <c r="X12" s="96"/>
      <c r="Y12" s="96"/>
      <c r="Z12" s="96"/>
      <c r="AA12" s="96"/>
    </row>
    <row r="13" spans="2:27" ht="38.25" x14ac:dyDescent="0.2">
      <c r="B13" s="92">
        <v>7</v>
      </c>
      <c r="C13" s="95" t="s">
        <v>281</v>
      </c>
      <c r="D13" s="87" t="s">
        <v>282</v>
      </c>
      <c r="E13" s="87" t="s">
        <v>45</v>
      </c>
      <c r="F13" s="87">
        <v>1</v>
      </c>
      <c r="H13" s="125">
        <v>1</v>
      </c>
      <c r="I13" s="125">
        <v>0.297850632</v>
      </c>
      <c r="J13" s="125">
        <v>0.54773635200000004</v>
      </c>
      <c r="K13" s="125">
        <v>9.5177731973812687</v>
      </c>
      <c r="L13" s="125">
        <v>41.539999999999992</v>
      </c>
      <c r="M13" s="133">
        <v>3.1036157140844089</v>
      </c>
      <c r="N13" s="96"/>
      <c r="O13" s="96"/>
      <c r="P13" s="96"/>
      <c r="Q13" s="96"/>
      <c r="R13" s="96"/>
      <c r="S13" s="96"/>
      <c r="T13" s="96"/>
      <c r="U13" s="96"/>
      <c r="V13" s="96"/>
      <c r="W13" s="96"/>
      <c r="X13" s="96"/>
      <c r="Y13" s="96"/>
      <c r="Z13" s="96"/>
      <c r="AA13" s="96"/>
    </row>
    <row r="14" spans="2:27" ht="38.25" x14ac:dyDescent="0.2">
      <c r="B14" s="92">
        <v>8</v>
      </c>
      <c r="C14" s="95" t="s">
        <v>284</v>
      </c>
      <c r="D14" s="87" t="s">
        <v>285</v>
      </c>
      <c r="E14" s="87" t="s">
        <v>286</v>
      </c>
      <c r="F14" s="87">
        <v>2</v>
      </c>
      <c r="H14" s="126">
        <v>8707.7825048217092</v>
      </c>
      <c r="I14" s="126">
        <v>1938.0700704916169</v>
      </c>
      <c r="J14" s="126">
        <v>3569.1969425684101</v>
      </c>
      <c r="K14" s="126">
        <v>21686.014173502612</v>
      </c>
      <c r="L14" s="126">
        <v>260373.73527183887</v>
      </c>
      <c r="M14" s="132">
        <v>24424.322807446915</v>
      </c>
      <c r="N14" s="96"/>
      <c r="O14" s="96"/>
      <c r="P14" s="96"/>
      <c r="Q14" s="96"/>
      <c r="R14" s="96"/>
      <c r="S14" s="96"/>
      <c r="T14" s="96"/>
      <c r="U14" s="96"/>
      <c r="V14" s="96"/>
      <c r="W14" s="96"/>
      <c r="X14" s="96"/>
      <c r="Y14" s="96"/>
      <c r="Z14" s="96"/>
      <c r="AA14" s="96"/>
    </row>
    <row r="15" spans="2:27" ht="38.25" x14ac:dyDescent="0.2">
      <c r="B15" s="92">
        <v>9</v>
      </c>
      <c r="C15" s="95" t="s">
        <v>369</v>
      </c>
      <c r="D15" s="87" t="s">
        <v>287</v>
      </c>
      <c r="E15" s="87" t="s">
        <v>288</v>
      </c>
      <c r="F15" s="87">
        <v>2</v>
      </c>
      <c r="H15" s="126">
        <v>246.0062525665343</v>
      </c>
      <c r="I15" s="126">
        <v>2076.9030337903887</v>
      </c>
      <c r="J15" s="126">
        <v>3856.1306192842685</v>
      </c>
      <c r="K15" s="126">
        <v>9412.4048590648836</v>
      </c>
      <c r="L15" s="126">
        <v>439070.70841890108</v>
      </c>
      <c r="M15" s="132">
        <v>32540.736797393558</v>
      </c>
      <c r="N15" s="96"/>
      <c r="O15" s="96"/>
      <c r="P15" s="96"/>
      <c r="Q15" s="96"/>
      <c r="R15" s="96"/>
      <c r="S15" s="96"/>
      <c r="T15" s="96"/>
      <c r="U15" s="96"/>
      <c r="V15" s="96"/>
      <c r="W15" s="96"/>
      <c r="X15" s="96"/>
      <c r="Y15" s="96"/>
      <c r="Z15" s="96"/>
      <c r="AA15" s="96"/>
    </row>
    <row r="16" spans="2:27" ht="38.25" x14ac:dyDescent="0.2">
      <c r="B16" s="92">
        <v>10</v>
      </c>
      <c r="C16" s="95" t="s">
        <v>370</v>
      </c>
      <c r="D16" s="87" t="s">
        <v>289</v>
      </c>
      <c r="E16" s="87" t="s">
        <v>288</v>
      </c>
      <c r="F16" s="87">
        <v>2</v>
      </c>
      <c r="H16" s="126">
        <v>10043.77105350668</v>
      </c>
      <c r="I16" s="126">
        <v>141.04977729460015</v>
      </c>
      <c r="J16" s="126">
        <v>187.15434930451727</v>
      </c>
      <c r="K16" s="126">
        <v>0</v>
      </c>
      <c r="L16" s="126">
        <v>328248.26351906266</v>
      </c>
      <c r="M16" s="132">
        <v>27932.60924250184</v>
      </c>
      <c r="N16" s="96"/>
      <c r="O16" s="96"/>
      <c r="P16" s="96"/>
      <c r="Q16" s="96"/>
      <c r="R16" s="96"/>
      <c r="S16" s="96"/>
      <c r="T16" s="96"/>
      <c r="U16" s="96"/>
      <c r="V16" s="96"/>
      <c r="W16" s="96"/>
      <c r="X16" s="96"/>
      <c r="Y16" s="96"/>
      <c r="Z16" s="96"/>
      <c r="AA16" s="96"/>
    </row>
    <row r="17" spans="1:27" ht="38.25" x14ac:dyDescent="0.2">
      <c r="B17" s="92">
        <v>11</v>
      </c>
      <c r="C17" s="95" t="s">
        <v>376</v>
      </c>
      <c r="D17" s="87" t="s">
        <v>290</v>
      </c>
      <c r="E17" s="87" t="s">
        <v>288</v>
      </c>
      <c r="F17" s="87">
        <v>2</v>
      </c>
      <c r="H17" s="126">
        <v>0</v>
      </c>
      <c r="I17" s="126">
        <v>-161.51301576903947</v>
      </c>
      <c r="J17" s="126">
        <v>-297.44629507726194</v>
      </c>
      <c r="K17" s="126">
        <v>-2844.1287315386407</v>
      </c>
      <c r="L17" s="126">
        <v>-30851.627717166957</v>
      </c>
      <c r="M17" s="132">
        <v>-3181.6271304286624</v>
      </c>
      <c r="N17" s="96"/>
      <c r="O17" s="96"/>
      <c r="P17" s="96"/>
      <c r="Q17" s="96"/>
      <c r="R17" s="96"/>
      <c r="S17" s="96"/>
      <c r="T17" s="96"/>
      <c r="U17" s="96"/>
      <c r="V17" s="96"/>
      <c r="W17" s="96"/>
      <c r="X17" s="96"/>
      <c r="Y17" s="96"/>
      <c r="Z17" s="96"/>
      <c r="AA17" s="96"/>
    </row>
    <row r="18" spans="1:27" ht="38.25" x14ac:dyDescent="0.2">
      <c r="B18" s="92">
        <v>12</v>
      </c>
      <c r="C18" s="95" t="s">
        <v>377</v>
      </c>
      <c r="D18" s="87" t="s">
        <v>291</v>
      </c>
      <c r="E18" s="87" t="s">
        <v>288</v>
      </c>
      <c r="F18" s="87">
        <v>2</v>
      </c>
      <c r="H18" s="126">
        <v>0.49980270313100866</v>
      </c>
      <c r="I18" s="126">
        <v>0.54608591712529231</v>
      </c>
      <c r="J18" s="126">
        <v>0.66995557293592767</v>
      </c>
      <c r="K18" s="126">
        <v>3741.2664862566999</v>
      </c>
      <c r="L18" s="126">
        <v>11101.600819128873</v>
      </c>
      <c r="M18" s="132">
        <v>441.8786031162312</v>
      </c>
      <c r="N18" s="96"/>
      <c r="O18" s="96"/>
      <c r="P18" s="96"/>
      <c r="Q18" s="96"/>
      <c r="R18" s="96"/>
      <c r="S18" s="96"/>
      <c r="T18" s="96"/>
      <c r="U18" s="96"/>
      <c r="V18" s="96"/>
      <c r="W18" s="96"/>
      <c r="X18" s="96"/>
      <c r="Y18" s="96"/>
      <c r="Z18" s="96"/>
      <c r="AA18" s="96"/>
    </row>
    <row r="19" spans="1:27" ht="38.25" x14ac:dyDescent="0.2">
      <c r="B19" s="92">
        <v>13</v>
      </c>
      <c r="C19" s="95" t="s">
        <v>378</v>
      </c>
      <c r="D19" s="87" t="s">
        <v>292</v>
      </c>
      <c r="E19" s="87" t="s">
        <v>288</v>
      </c>
      <c r="F19" s="87">
        <v>2</v>
      </c>
      <c r="H19" s="126">
        <v>2.7575166074380721</v>
      </c>
      <c r="I19" s="126">
        <v>488.09874020764823</v>
      </c>
      <c r="J19" s="126">
        <v>1365.7869042376569</v>
      </c>
      <c r="K19" s="126">
        <v>0</v>
      </c>
      <c r="L19" s="126">
        <v>185038.02405995835</v>
      </c>
      <c r="M19" s="132">
        <v>19235.433158416829</v>
      </c>
      <c r="N19" s="96"/>
      <c r="O19" s="96"/>
      <c r="P19" s="96"/>
      <c r="Q19" s="96"/>
      <c r="R19" s="96"/>
      <c r="S19" s="96"/>
      <c r="T19" s="96"/>
      <c r="U19" s="96"/>
      <c r="V19" s="96"/>
      <c r="W19" s="96"/>
      <c r="X19" s="96"/>
      <c r="Y19" s="96"/>
      <c r="Z19" s="96"/>
      <c r="AA19" s="96"/>
    </row>
    <row r="20" spans="1:27" ht="38.25" x14ac:dyDescent="0.2">
      <c r="B20" s="92">
        <v>14</v>
      </c>
      <c r="C20" s="95" t="s">
        <v>379</v>
      </c>
      <c r="D20" s="87" t="s">
        <v>293</v>
      </c>
      <c r="E20" s="87" t="s">
        <v>288</v>
      </c>
      <c r="F20" s="87">
        <v>2</v>
      </c>
      <c r="H20" s="126">
        <v>10293.034625383783</v>
      </c>
      <c r="I20" s="126">
        <v>2545.0846214407229</v>
      </c>
      <c r="J20" s="126">
        <v>5112.2955333221171</v>
      </c>
      <c r="K20" s="126">
        <v>10309.542613782942</v>
      </c>
      <c r="L20" s="126">
        <v>932606.96909988415</v>
      </c>
      <c r="M20" s="132">
        <v>76969.030670999797</v>
      </c>
      <c r="N20" s="96"/>
      <c r="O20" s="96"/>
      <c r="P20" s="96"/>
      <c r="Q20" s="96"/>
      <c r="R20" s="96"/>
      <c r="S20" s="96"/>
      <c r="T20" s="96"/>
      <c r="U20" s="96"/>
      <c r="V20" s="96"/>
      <c r="W20" s="96"/>
      <c r="X20" s="96"/>
      <c r="Y20" s="96"/>
      <c r="Z20" s="96"/>
      <c r="AA20" s="96"/>
    </row>
    <row r="21" spans="1:27" ht="38.25" x14ac:dyDescent="0.2">
      <c r="B21" s="92">
        <v>15</v>
      </c>
      <c r="C21" s="95" t="s">
        <v>294</v>
      </c>
      <c r="D21" s="87" t="s">
        <v>295</v>
      </c>
      <c r="E21" s="87" t="s">
        <v>296</v>
      </c>
      <c r="F21" s="87">
        <v>2</v>
      </c>
      <c r="H21" s="126">
        <v>118.16759663410882</v>
      </c>
      <c r="I21" s="126">
        <v>106.10760811110953</v>
      </c>
      <c r="J21" s="126">
        <v>104.94906091721579</v>
      </c>
      <c r="K21" s="126">
        <v>30.288074493429921</v>
      </c>
      <c r="L21" s="126">
        <v>282.85008987250586</v>
      </c>
      <c r="M21" s="132">
        <v>234.56830046480809</v>
      </c>
      <c r="N21" s="96"/>
      <c r="O21" s="96"/>
      <c r="P21" s="96"/>
      <c r="Q21" s="96"/>
      <c r="R21" s="96"/>
      <c r="S21" s="96"/>
      <c r="T21" s="96"/>
      <c r="U21" s="96"/>
      <c r="V21" s="96"/>
      <c r="W21" s="96"/>
      <c r="X21" s="96"/>
      <c r="Y21" s="96"/>
      <c r="Z21" s="96"/>
      <c r="AA21" s="96"/>
    </row>
    <row r="22" spans="1:27" ht="38.25" x14ac:dyDescent="0.2">
      <c r="B22" s="92">
        <v>16</v>
      </c>
      <c r="C22" s="95" t="s">
        <v>298</v>
      </c>
      <c r="D22" s="87" t="s">
        <v>299</v>
      </c>
      <c r="E22" s="87" t="s">
        <v>296</v>
      </c>
      <c r="F22" s="87">
        <v>2</v>
      </c>
      <c r="H22" s="126">
        <v>118.20500362387649</v>
      </c>
      <c r="I22" s="126">
        <v>131.32056782627726</v>
      </c>
      <c r="J22" s="126">
        <v>143.23377542857824</v>
      </c>
      <c r="K22" s="126">
        <v>47.540052917514984</v>
      </c>
      <c r="L22" s="126">
        <v>358.18012447615399</v>
      </c>
      <c r="M22" s="132">
        <v>315.13271126408517</v>
      </c>
      <c r="N22" s="96"/>
      <c r="O22" s="96"/>
      <c r="P22" s="96"/>
      <c r="Q22" s="96"/>
      <c r="R22" s="96"/>
      <c r="S22" s="96"/>
      <c r="T22" s="96"/>
      <c r="U22" s="96"/>
      <c r="V22" s="96"/>
      <c r="W22" s="96"/>
      <c r="X22" s="96"/>
      <c r="Y22" s="96"/>
      <c r="Z22" s="96"/>
      <c r="AA22" s="96"/>
    </row>
    <row r="23" spans="1:27" ht="38.25" x14ac:dyDescent="0.2">
      <c r="B23" s="92">
        <v>17</v>
      </c>
      <c r="C23" s="95" t="s">
        <v>301</v>
      </c>
      <c r="D23" s="87" t="s">
        <v>302</v>
      </c>
      <c r="E23" s="87" t="s">
        <v>303</v>
      </c>
      <c r="F23" s="87" t="s">
        <v>24</v>
      </c>
      <c r="H23" s="124">
        <v>3</v>
      </c>
      <c r="I23" s="124">
        <v>3</v>
      </c>
      <c r="J23" s="124">
        <v>3</v>
      </c>
      <c r="K23" s="106">
        <v>3</v>
      </c>
      <c r="L23" s="125">
        <v>3</v>
      </c>
      <c r="M23" s="96">
        <v>3</v>
      </c>
      <c r="N23" s="96"/>
      <c r="O23" s="96"/>
      <c r="P23" s="96"/>
      <c r="Q23" s="96"/>
      <c r="R23" s="96"/>
      <c r="S23" s="96"/>
      <c r="T23" s="96"/>
      <c r="U23" s="96"/>
      <c r="V23" s="96"/>
      <c r="W23" s="96"/>
      <c r="X23" s="96"/>
      <c r="Y23" s="96"/>
      <c r="Z23" s="96"/>
      <c r="AA23" s="96"/>
    </row>
    <row r="24" spans="1:27" ht="38.25" x14ac:dyDescent="0.2">
      <c r="A24" s="13"/>
      <c r="B24" s="92">
        <v>18</v>
      </c>
      <c r="C24" s="95" t="s">
        <v>305</v>
      </c>
      <c r="D24" s="87" t="s">
        <v>306</v>
      </c>
      <c r="E24" s="87" t="s">
        <v>303</v>
      </c>
      <c r="F24" s="87" t="s">
        <v>24</v>
      </c>
      <c r="G24" s="13"/>
      <c r="H24" s="124">
        <v>3</v>
      </c>
      <c r="I24" s="124">
        <v>3</v>
      </c>
      <c r="J24" s="124">
        <v>3</v>
      </c>
      <c r="K24" s="106">
        <v>3</v>
      </c>
      <c r="L24" s="125">
        <v>3</v>
      </c>
      <c r="M24" s="105">
        <v>3</v>
      </c>
      <c r="N24" s="105"/>
      <c r="O24" s="105"/>
      <c r="P24" s="105"/>
      <c r="Q24" s="105"/>
      <c r="R24" s="105"/>
      <c r="S24" s="105"/>
      <c r="T24" s="105"/>
      <c r="U24" s="105"/>
      <c r="V24" s="105"/>
      <c r="W24" s="105"/>
      <c r="X24" s="105"/>
      <c r="Y24" s="105"/>
      <c r="Z24" s="105"/>
      <c r="AA24" s="105"/>
    </row>
    <row r="25" spans="1:27" x14ac:dyDescent="0.2"/>
    <row r="26" spans="1:27" x14ac:dyDescent="0.2"/>
    <row r="27" spans="1:27" x14ac:dyDescent="0.2"/>
    <row r="28" spans="1:27" ht="15" x14ac:dyDescent="0.25">
      <c r="B28" s="53" t="s">
        <v>334</v>
      </c>
      <c r="C28" s="34"/>
    </row>
    <row r="29" spans="1:27" x14ac:dyDescent="0.2">
      <c r="B29" s="34"/>
      <c r="C29" s="34"/>
    </row>
    <row r="30" spans="1:27" x14ac:dyDescent="0.2">
      <c r="B30" s="54"/>
      <c r="C30" s="34" t="s">
        <v>335</v>
      </c>
    </row>
    <row r="31" spans="1:27" x14ac:dyDescent="0.2">
      <c r="B31" s="34"/>
      <c r="C31" s="34"/>
    </row>
    <row r="32" spans="1:27" x14ac:dyDescent="0.2">
      <c r="B32" s="55"/>
      <c r="C32" s="34" t="s">
        <v>336</v>
      </c>
    </row>
    <row r="33" spans="2:9" x14ac:dyDescent="0.2"/>
    <row r="34" spans="2:9" x14ac:dyDescent="0.2"/>
    <row r="35" spans="2:9" x14ac:dyDescent="0.2"/>
    <row r="36" spans="2:9" s="34" customFormat="1" ht="15" x14ac:dyDescent="0.25">
      <c r="B36" s="152" t="s">
        <v>343</v>
      </c>
      <c r="C36" s="153"/>
      <c r="D36" s="153"/>
      <c r="E36" s="153"/>
      <c r="F36" s="153"/>
      <c r="G36" s="153"/>
      <c r="H36" s="153"/>
      <c r="I36" s="154"/>
    </row>
    <row r="37" spans="2:9" x14ac:dyDescent="0.2"/>
    <row r="38" spans="2:9" s="14" customFormat="1" ht="13.5" x14ac:dyDescent="0.2">
      <c r="B38" s="89" t="s">
        <v>332</v>
      </c>
      <c r="C38" s="155" t="s">
        <v>330</v>
      </c>
      <c r="D38" s="155"/>
      <c r="E38" s="155"/>
      <c r="F38" s="155"/>
      <c r="G38" s="155"/>
      <c r="H38" s="155"/>
      <c r="I38" s="155"/>
    </row>
    <row r="39" spans="2:9" s="14" customFormat="1" ht="42" customHeight="1" x14ac:dyDescent="0.2">
      <c r="B39" s="65">
        <v>1</v>
      </c>
      <c r="C39" s="138" t="s">
        <v>367</v>
      </c>
      <c r="D39" s="139"/>
      <c r="E39" s="139"/>
      <c r="F39" s="139"/>
      <c r="G39" s="139"/>
      <c r="H39" s="139"/>
      <c r="I39" s="139"/>
    </row>
    <row r="40" spans="2:9" s="14" customFormat="1" ht="25.5" customHeight="1" x14ac:dyDescent="0.2">
      <c r="B40" s="65">
        <v>2</v>
      </c>
      <c r="C40" s="138" t="s">
        <v>270</v>
      </c>
      <c r="D40" s="139"/>
      <c r="E40" s="139"/>
      <c r="F40" s="139"/>
      <c r="G40" s="139"/>
      <c r="H40" s="139"/>
      <c r="I40" s="139"/>
    </row>
    <row r="41" spans="2:9" s="14" customFormat="1" ht="27" customHeight="1" x14ac:dyDescent="0.2">
      <c r="B41" s="65">
        <v>3</v>
      </c>
      <c r="C41" s="138" t="s">
        <v>273</v>
      </c>
      <c r="D41" s="139"/>
      <c r="E41" s="139"/>
      <c r="F41" s="139"/>
      <c r="G41" s="139"/>
      <c r="H41" s="139"/>
      <c r="I41" s="139"/>
    </row>
    <row r="42" spans="2:9" s="14" customFormat="1" ht="40.5" customHeight="1" x14ac:dyDescent="0.2">
      <c r="B42" s="65">
        <v>4</v>
      </c>
      <c r="C42" s="138" t="s">
        <v>277</v>
      </c>
      <c r="D42" s="139"/>
      <c r="E42" s="139"/>
      <c r="F42" s="139"/>
      <c r="G42" s="139"/>
      <c r="H42" s="139"/>
      <c r="I42" s="139"/>
    </row>
    <row r="43" spans="2:9" s="14" customFormat="1" ht="40.5" customHeight="1" x14ac:dyDescent="0.2">
      <c r="B43" s="65">
        <v>5</v>
      </c>
      <c r="C43" s="138" t="s">
        <v>280</v>
      </c>
      <c r="D43" s="139"/>
      <c r="E43" s="139"/>
      <c r="F43" s="139"/>
      <c r="G43" s="139"/>
      <c r="H43" s="139"/>
      <c r="I43" s="139"/>
    </row>
    <row r="44" spans="2:9" s="14" customFormat="1" ht="50.65" customHeight="1" x14ac:dyDescent="0.2">
      <c r="B44" s="65">
        <v>6</v>
      </c>
      <c r="C44" s="138" t="s">
        <v>368</v>
      </c>
      <c r="D44" s="139"/>
      <c r="E44" s="139"/>
      <c r="F44" s="139"/>
      <c r="G44" s="139"/>
      <c r="H44" s="139"/>
      <c r="I44" s="139"/>
    </row>
    <row r="45" spans="2:9" s="14" customFormat="1" ht="27.4" customHeight="1" x14ac:dyDescent="0.2">
      <c r="B45" s="65">
        <v>7</v>
      </c>
      <c r="C45" s="138" t="s">
        <v>283</v>
      </c>
      <c r="D45" s="139"/>
      <c r="E45" s="139"/>
      <c r="F45" s="139"/>
      <c r="G45" s="139"/>
      <c r="H45" s="139"/>
      <c r="I45" s="139"/>
    </row>
    <row r="46" spans="2:9" s="14" customFormat="1" ht="37.15" customHeight="1" x14ac:dyDescent="0.2">
      <c r="B46" s="65">
        <v>8</v>
      </c>
      <c r="C46" s="138" t="s">
        <v>371</v>
      </c>
      <c r="D46" s="139"/>
      <c r="E46" s="139"/>
      <c r="F46" s="139"/>
      <c r="G46" s="139"/>
      <c r="H46" s="139"/>
      <c r="I46" s="139"/>
    </row>
    <row r="47" spans="2:9" s="14" customFormat="1" ht="31.5" customHeight="1" x14ac:dyDescent="0.2">
      <c r="B47" s="65">
        <v>9</v>
      </c>
      <c r="C47" s="138" t="s">
        <v>372</v>
      </c>
      <c r="D47" s="139"/>
      <c r="E47" s="139"/>
      <c r="F47" s="139"/>
      <c r="G47" s="139"/>
      <c r="H47" s="139"/>
      <c r="I47" s="139"/>
    </row>
    <row r="48" spans="2:9" s="14" customFormat="1" ht="28.9" customHeight="1" x14ac:dyDescent="0.2">
      <c r="B48" s="65">
        <v>10</v>
      </c>
      <c r="C48" s="138" t="s">
        <v>373</v>
      </c>
      <c r="D48" s="139"/>
      <c r="E48" s="139"/>
      <c r="F48" s="139"/>
      <c r="G48" s="139"/>
      <c r="H48" s="139"/>
      <c r="I48" s="139"/>
    </row>
    <row r="49" spans="2:9" s="14" customFormat="1" ht="33" customHeight="1" x14ac:dyDescent="0.2">
      <c r="B49" s="65">
        <v>11</v>
      </c>
      <c r="C49" s="138" t="s">
        <v>374</v>
      </c>
      <c r="D49" s="139"/>
      <c r="E49" s="139"/>
      <c r="F49" s="139"/>
      <c r="G49" s="139"/>
      <c r="H49" s="139"/>
      <c r="I49" s="139"/>
    </row>
    <row r="50" spans="2:9" s="14" customFormat="1" ht="59.65" customHeight="1" x14ac:dyDescent="0.2">
      <c r="B50" s="65">
        <v>12</v>
      </c>
      <c r="C50" s="138" t="s">
        <v>375</v>
      </c>
      <c r="D50" s="139"/>
      <c r="E50" s="139"/>
      <c r="F50" s="139"/>
      <c r="G50" s="139"/>
      <c r="H50" s="139"/>
      <c r="I50" s="139"/>
    </row>
    <row r="51" spans="2:9" s="14" customFormat="1" ht="25.5" customHeight="1" x14ac:dyDescent="0.2">
      <c r="B51" s="65">
        <v>13</v>
      </c>
      <c r="C51" s="138" t="s">
        <v>381</v>
      </c>
      <c r="D51" s="139"/>
      <c r="E51" s="139"/>
      <c r="F51" s="139"/>
      <c r="G51" s="139"/>
      <c r="H51" s="139"/>
      <c r="I51" s="139"/>
    </row>
    <row r="52" spans="2:9" s="14" customFormat="1" ht="25.9" customHeight="1" x14ac:dyDescent="0.2">
      <c r="B52" s="65">
        <v>14</v>
      </c>
      <c r="C52" s="138" t="s">
        <v>380</v>
      </c>
      <c r="D52" s="139"/>
      <c r="E52" s="139"/>
      <c r="F52" s="139"/>
      <c r="G52" s="139"/>
      <c r="H52" s="139"/>
      <c r="I52" s="139"/>
    </row>
    <row r="53" spans="2:9" s="14" customFormat="1" ht="22.9" customHeight="1" x14ac:dyDescent="0.2">
      <c r="B53" s="65">
        <v>15</v>
      </c>
      <c r="C53" s="138" t="s">
        <v>297</v>
      </c>
      <c r="D53" s="139"/>
      <c r="E53" s="139"/>
      <c r="F53" s="139"/>
      <c r="G53" s="139"/>
      <c r="H53" s="139"/>
      <c r="I53" s="139"/>
    </row>
    <row r="54" spans="2:9" s="14" customFormat="1" ht="28.9" customHeight="1" x14ac:dyDescent="0.2">
      <c r="B54" s="65">
        <v>16</v>
      </c>
      <c r="C54" s="138" t="s">
        <v>300</v>
      </c>
      <c r="D54" s="139"/>
      <c r="E54" s="139"/>
      <c r="F54" s="139"/>
      <c r="G54" s="139"/>
      <c r="H54" s="139"/>
      <c r="I54" s="139"/>
    </row>
    <row r="55" spans="2:9" s="14" customFormat="1" ht="41.65" customHeight="1" x14ac:dyDescent="0.2">
      <c r="B55" s="65">
        <v>17</v>
      </c>
      <c r="C55" s="138" t="s">
        <v>304</v>
      </c>
      <c r="D55" s="139"/>
      <c r="E55" s="139"/>
      <c r="F55" s="139"/>
      <c r="G55" s="139"/>
      <c r="H55" s="139"/>
      <c r="I55" s="139"/>
    </row>
    <row r="56" spans="2:9" s="14" customFormat="1" ht="58.5" customHeight="1" x14ac:dyDescent="0.2">
      <c r="B56" s="65">
        <v>18</v>
      </c>
      <c r="C56" s="138" t="s">
        <v>307</v>
      </c>
      <c r="D56" s="139"/>
      <c r="E56" s="139"/>
      <c r="F56" s="139"/>
      <c r="G56" s="139"/>
      <c r="H56" s="139"/>
      <c r="I56" s="139"/>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JGWZeiu8jLlBln5BbzDwhPfKx5M16dxtjW/5JMXINuphc0ayKgWUrNlmqedRQnjfCdnHKzgxwz7ec03j4FWezA==" saltValue="VJkVIU3wnNaEi2MPlJqw9A=="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Normal="100" workbookViewId="0">
      <pane ySplit="3" topLeftCell="A4" activePane="bottomLeft" state="frozen"/>
      <selection activeCell="C3" sqref="C3"/>
      <selection pane="bottomLeft" activeCell="B5" sqref="B5:F5"/>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34" t="s">
        <v>12</v>
      </c>
      <c r="C1" s="134"/>
      <c r="D1" s="1" t="str">
        <f>'Cover sheet'!C1</f>
        <v xml:space="preserve">Severn Trent </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28">
        <v>43586</v>
      </c>
      <c r="C4" s="129" t="s">
        <v>422</v>
      </c>
      <c r="D4" s="129" t="s">
        <v>423</v>
      </c>
      <c r="E4" s="105" t="s">
        <v>424</v>
      </c>
      <c r="F4" s="105" t="s">
        <v>425</v>
      </c>
    </row>
    <row r="5" spans="2:6" x14ac:dyDescent="0.2">
      <c r="B5" s="128">
        <v>43586</v>
      </c>
      <c r="C5" s="129" t="s">
        <v>427</v>
      </c>
      <c r="D5" s="129" t="s">
        <v>428</v>
      </c>
      <c r="E5" s="105" t="s">
        <v>429</v>
      </c>
      <c r="F5" s="105" t="s">
        <v>426</v>
      </c>
    </row>
    <row r="6" spans="2:6" x14ac:dyDescent="0.2">
      <c r="B6" s="5"/>
      <c r="C6" s="5"/>
      <c r="D6" s="5"/>
      <c r="E6" s="6"/>
      <c r="F6" s="6"/>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6"/>
      <c r="C10" s="6"/>
      <c r="D10" s="6"/>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sheetData>
  <sheetProtection algorithmName="SHA-512" hashValue="SbMLm2AicSiQY7smFvQvdw0QtpY3PKp6eo5+HjW9i/5Gl4xve8aknrFVMVaXgv3Ag0kcK0Y8dYdIl0ISBoHTGw==" saltValue="LsW8l6FJWRrNodGTUukg0w=="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21" sqref="H21"/>
    </sheetView>
  </sheetViews>
  <sheetFormatPr defaultColWidth="0" defaultRowHeight="14.25" zeroHeight="1" x14ac:dyDescent="0.2"/>
  <cols>
    <col min="1" max="1" width="2.625" style="34" customWidth="1"/>
    <col min="2" max="2" width="4.125" style="34" customWidth="1"/>
    <col min="3" max="3" width="72.25" style="34" customWidth="1"/>
    <col min="4" max="4" width="16.625" style="34" customWidth="1"/>
    <col min="5" max="5" width="14.625" style="34" customWidth="1"/>
    <col min="6" max="6" width="5.625" style="34" customWidth="1"/>
    <col min="7" max="7" width="3.25" style="35" customWidth="1"/>
    <col min="8" max="8" width="65.25" style="36" customWidth="1"/>
    <col min="9" max="9" width="36.375" style="34" customWidth="1"/>
    <col min="10" max="11" width="8.75" style="34" customWidth="1"/>
    <col min="12" max="12" width="0" style="34" hidden="1" customWidth="1"/>
    <col min="13" max="16384" width="8.75" style="34" hidden="1"/>
  </cols>
  <sheetData>
    <row r="1" spans="2:10" ht="25.15" customHeight="1" x14ac:dyDescent="0.2">
      <c r="B1" s="8" t="s">
        <v>18</v>
      </c>
      <c r="C1" s="32"/>
      <c r="D1" s="33"/>
      <c r="E1" s="32"/>
    </row>
    <row r="2" spans="2:10" s="37" customFormat="1" ht="15" thickBot="1" x14ac:dyDescent="0.25">
      <c r="G2" s="38"/>
      <c r="H2" s="39"/>
    </row>
    <row r="3" spans="2:10" s="37" customFormat="1" ht="17.25" thickBot="1" x14ac:dyDescent="0.25">
      <c r="B3" s="140" t="s">
        <v>2</v>
      </c>
      <c r="C3" s="141"/>
      <c r="D3" s="142" t="str">
        <f>'Cover sheet'!C5</f>
        <v xml:space="preserve">Severn Trent </v>
      </c>
      <c r="E3" s="142"/>
      <c r="F3" s="142"/>
      <c r="G3" s="40"/>
      <c r="H3" s="39"/>
    </row>
    <row r="4" spans="2:10" s="37" customFormat="1" ht="19.149999999999999" customHeight="1" thickBot="1" x14ac:dyDescent="0.25">
      <c r="B4" s="140" t="s">
        <v>328</v>
      </c>
      <c r="C4" s="141"/>
      <c r="D4" s="142" t="str">
        <f>'Cover sheet'!C6</f>
        <v>Kinsall</v>
      </c>
      <c r="E4" s="142"/>
      <c r="F4" s="142"/>
      <c r="G4" s="40"/>
      <c r="H4" s="39"/>
    </row>
    <row r="5" spans="2:10" s="37" customFormat="1" ht="16.5" thickBot="1" x14ac:dyDescent="0.35">
      <c r="B5" s="41"/>
      <c r="C5" s="41"/>
      <c r="G5" s="38"/>
      <c r="H5" s="39"/>
    </row>
    <row r="6" spans="2:10" ht="16.899999999999999" customHeight="1" thickBot="1" x14ac:dyDescent="0.25">
      <c r="B6" s="42" t="s">
        <v>332</v>
      </c>
      <c r="C6" s="43" t="s">
        <v>22</v>
      </c>
      <c r="D6" s="43" t="s">
        <v>20</v>
      </c>
      <c r="E6" s="44" t="s">
        <v>21</v>
      </c>
      <c r="F6" s="45" t="s">
        <v>331</v>
      </c>
      <c r="G6" s="46"/>
      <c r="H6" s="143" t="s">
        <v>382</v>
      </c>
      <c r="I6" s="144"/>
    </row>
    <row r="7" spans="2:10" ht="40.15" customHeight="1" thickBot="1" x14ac:dyDescent="0.25">
      <c r="B7" s="47">
        <v>1</v>
      </c>
      <c r="C7" s="48" t="s">
        <v>23</v>
      </c>
      <c r="D7" s="48" t="s">
        <v>24</v>
      </c>
      <c r="E7" s="49" t="s">
        <v>333</v>
      </c>
      <c r="F7" s="47" t="s">
        <v>24</v>
      </c>
      <c r="G7" s="50"/>
      <c r="H7" s="112" t="s">
        <v>395</v>
      </c>
      <c r="I7" s="110" t="s">
        <v>399</v>
      </c>
    </row>
    <row r="8" spans="2:10" ht="40.15" customHeight="1" x14ac:dyDescent="0.2">
      <c r="B8" s="47">
        <v>2</v>
      </c>
      <c r="C8" s="48" t="s">
        <v>25</v>
      </c>
      <c r="D8" s="48" t="s">
        <v>24</v>
      </c>
      <c r="E8" s="49" t="s">
        <v>26</v>
      </c>
      <c r="F8" s="47">
        <v>0</v>
      </c>
      <c r="G8" s="50"/>
      <c r="H8" s="113" t="s">
        <v>408</v>
      </c>
      <c r="I8" s="107"/>
    </row>
    <row r="9" spans="2:10" ht="40.15" customHeight="1" x14ac:dyDescent="0.2">
      <c r="B9" s="47">
        <v>3</v>
      </c>
      <c r="C9" s="48" t="s">
        <v>27</v>
      </c>
      <c r="D9" s="48" t="s">
        <v>24</v>
      </c>
      <c r="E9" s="49" t="s">
        <v>28</v>
      </c>
      <c r="F9" s="47">
        <v>0</v>
      </c>
      <c r="G9" s="50"/>
      <c r="H9" s="114">
        <v>1</v>
      </c>
      <c r="I9" s="107"/>
    </row>
    <row r="10" spans="2:10" ht="40.15" customHeight="1" x14ac:dyDescent="0.2">
      <c r="B10" s="47">
        <v>4</v>
      </c>
      <c r="C10" s="48" t="s">
        <v>30</v>
      </c>
      <c r="D10" s="48" t="s">
        <v>24</v>
      </c>
      <c r="E10" s="49" t="s">
        <v>28</v>
      </c>
      <c r="F10" s="47">
        <v>0</v>
      </c>
      <c r="G10" s="50"/>
      <c r="H10" s="114">
        <v>0</v>
      </c>
      <c r="I10" s="107"/>
    </row>
    <row r="11" spans="2:10" ht="40.15" customHeight="1" x14ac:dyDescent="0.2">
      <c r="B11" s="47">
        <v>5</v>
      </c>
      <c r="C11" s="48" t="s">
        <v>32</v>
      </c>
      <c r="D11" s="48" t="s">
        <v>24</v>
      </c>
      <c r="E11" s="49" t="s">
        <v>28</v>
      </c>
      <c r="F11" s="47">
        <v>0</v>
      </c>
      <c r="G11" s="50"/>
      <c r="H11" s="114">
        <v>0</v>
      </c>
      <c r="I11" s="107"/>
    </row>
    <row r="12" spans="2:10" ht="40.15" customHeight="1" x14ac:dyDescent="0.2">
      <c r="B12" s="47">
        <v>6</v>
      </c>
      <c r="C12" s="48" t="s">
        <v>34</v>
      </c>
      <c r="D12" s="48" t="s">
        <v>24</v>
      </c>
      <c r="E12" s="49" t="s">
        <v>28</v>
      </c>
      <c r="F12" s="47">
        <v>0</v>
      </c>
      <c r="G12" s="50"/>
      <c r="H12" s="114">
        <v>0</v>
      </c>
      <c r="I12" s="107"/>
    </row>
    <row r="13" spans="2:10" ht="40.15" customHeight="1" x14ac:dyDescent="0.2">
      <c r="B13" s="47">
        <v>7</v>
      </c>
      <c r="C13" s="48" t="s">
        <v>36</v>
      </c>
      <c r="D13" s="48" t="s">
        <v>24</v>
      </c>
      <c r="E13" s="49" t="s">
        <v>28</v>
      </c>
      <c r="F13" s="47" t="s">
        <v>24</v>
      </c>
      <c r="G13" s="50"/>
      <c r="H13" s="115" t="s">
        <v>400</v>
      </c>
      <c r="I13" s="116"/>
    </row>
    <row r="14" spans="2:10" ht="40.15" customHeight="1" x14ac:dyDescent="0.2">
      <c r="B14" s="47">
        <v>8</v>
      </c>
      <c r="C14" s="48" t="s">
        <v>37</v>
      </c>
      <c r="D14" s="48" t="s">
        <v>24</v>
      </c>
      <c r="E14" s="49" t="s">
        <v>38</v>
      </c>
      <c r="F14" s="47">
        <v>0</v>
      </c>
      <c r="G14" s="50"/>
      <c r="H14" s="112" t="s">
        <v>407</v>
      </c>
      <c r="I14" s="112" t="s">
        <v>416</v>
      </c>
    </row>
    <row r="15" spans="2:10" ht="40.15" customHeight="1" x14ac:dyDescent="0.2">
      <c r="B15" s="47">
        <v>9</v>
      </c>
      <c r="C15" s="48" t="s">
        <v>39</v>
      </c>
      <c r="D15" s="51" t="s">
        <v>24</v>
      </c>
      <c r="E15" s="49" t="s">
        <v>38</v>
      </c>
      <c r="F15" s="47">
        <v>0</v>
      </c>
      <c r="G15" s="50"/>
      <c r="H15" s="112" t="s">
        <v>417</v>
      </c>
      <c r="I15" s="112" t="s">
        <v>393</v>
      </c>
    </row>
    <row r="16" spans="2:10" ht="40.15" customHeight="1" x14ac:dyDescent="0.2">
      <c r="B16" s="47">
        <v>10</v>
      </c>
      <c r="C16" s="48" t="s">
        <v>41</v>
      </c>
      <c r="D16" s="51" t="s">
        <v>24</v>
      </c>
      <c r="E16" s="52" t="s">
        <v>38</v>
      </c>
      <c r="F16" s="47">
        <v>0</v>
      </c>
      <c r="G16" s="50"/>
      <c r="H16" s="112" t="s">
        <v>394</v>
      </c>
      <c r="I16" s="116"/>
      <c r="J16" s="145"/>
    </row>
    <row r="17" spans="2:10" ht="40.15" customHeight="1" x14ac:dyDescent="0.2">
      <c r="B17" s="47">
        <v>11</v>
      </c>
      <c r="C17" s="48" t="s">
        <v>348</v>
      </c>
      <c r="D17" s="51" t="s">
        <v>24</v>
      </c>
      <c r="E17" s="52" t="s">
        <v>267</v>
      </c>
      <c r="F17" s="47" t="s">
        <v>24</v>
      </c>
      <c r="G17" s="50"/>
      <c r="H17" s="113" t="s">
        <v>390</v>
      </c>
      <c r="I17" s="112" t="s">
        <v>418</v>
      </c>
      <c r="J17" s="146"/>
    </row>
    <row r="18" spans="2:10" ht="40.15" customHeight="1" x14ac:dyDescent="0.2">
      <c r="B18" s="47">
        <v>12</v>
      </c>
      <c r="C18" s="48" t="s">
        <v>43</v>
      </c>
      <c r="D18" s="51" t="s">
        <v>44</v>
      </c>
      <c r="E18" s="52" t="s">
        <v>45</v>
      </c>
      <c r="F18" s="47">
        <v>1</v>
      </c>
      <c r="G18" s="50"/>
      <c r="H18" s="112" t="s">
        <v>389</v>
      </c>
      <c r="I18" s="107"/>
    </row>
    <row r="19" spans="2:10" ht="40.15" customHeight="1" x14ac:dyDescent="0.2">
      <c r="B19" s="47">
        <v>13</v>
      </c>
      <c r="C19" s="48" t="s">
        <v>47</v>
      </c>
      <c r="D19" s="48" t="s">
        <v>24</v>
      </c>
      <c r="E19" s="52" t="s">
        <v>48</v>
      </c>
      <c r="F19" s="47" t="s">
        <v>24</v>
      </c>
      <c r="G19" s="50"/>
      <c r="H19" s="112" t="s">
        <v>68</v>
      </c>
      <c r="I19" s="107"/>
    </row>
    <row r="20" spans="2:10" ht="40.15" customHeight="1" x14ac:dyDescent="0.2">
      <c r="B20" s="47">
        <v>14</v>
      </c>
      <c r="C20" s="48" t="s">
        <v>50</v>
      </c>
      <c r="D20" s="51" t="s">
        <v>24</v>
      </c>
      <c r="E20" s="52" t="s">
        <v>51</v>
      </c>
      <c r="F20" s="47" t="s">
        <v>349</v>
      </c>
      <c r="G20" s="50"/>
      <c r="H20" s="112" t="s">
        <v>392</v>
      </c>
      <c r="I20" s="117">
        <f>-'Table 4'!AF11/'Table 4'!AF7</f>
        <v>6.9426736916744142E-2</v>
      </c>
    </row>
    <row r="21" spans="2:10" ht="60" x14ac:dyDescent="0.2">
      <c r="B21" s="47">
        <v>15</v>
      </c>
      <c r="C21" s="48" t="s">
        <v>53</v>
      </c>
      <c r="D21" s="48" t="s">
        <v>24</v>
      </c>
      <c r="E21" s="52" t="s">
        <v>267</v>
      </c>
      <c r="F21" s="47" t="s">
        <v>24</v>
      </c>
      <c r="G21" s="50"/>
      <c r="H21" s="112" t="s">
        <v>410</v>
      </c>
      <c r="I21" s="107"/>
    </row>
    <row r="22" spans="2:10" ht="24" x14ac:dyDescent="0.2">
      <c r="B22" s="47">
        <v>16</v>
      </c>
      <c r="C22" s="48" t="s">
        <v>54</v>
      </c>
      <c r="D22" s="48" t="s">
        <v>24</v>
      </c>
      <c r="E22" s="52" t="s">
        <v>267</v>
      </c>
      <c r="F22" s="47" t="s">
        <v>24</v>
      </c>
      <c r="G22" s="50"/>
      <c r="H22" s="112" t="s">
        <v>396</v>
      </c>
      <c r="I22" s="107"/>
    </row>
    <row r="23" spans="2:10" x14ac:dyDescent="0.2"/>
    <row r="24" spans="2:10" ht="13.9" customHeight="1" x14ac:dyDescent="0.2"/>
    <row r="25" spans="2:10" ht="15" x14ac:dyDescent="0.25">
      <c r="B25" s="53" t="s">
        <v>334</v>
      </c>
    </row>
    <row r="26" spans="2:10" x14ac:dyDescent="0.2"/>
    <row r="27" spans="2:10" x14ac:dyDescent="0.2">
      <c r="B27" s="54"/>
      <c r="C27" s="34" t="s">
        <v>335</v>
      </c>
    </row>
    <row r="28" spans="2:10" x14ac:dyDescent="0.2"/>
    <row r="29" spans="2:10" x14ac:dyDescent="0.2">
      <c r="B29" s="55"/>
      <c r="C29" s="34" t="s">
        <v>336</v>
      </c>
    </row>
    <row r="30" spans="2:10" x14ac:dyDescent="0.2"/>
    <row r="31" spans="2:10" x14ac:dyDescent="0.2"/>
    <row r="32" spans="2:10" x14ac:dyDescent="0.2"/>
    <row r="33" spans="1:11" s="35" customFormat="1" ht="15" x14ac:dyDescent="0.25">
      <c r="A33" s="34"/>
      <c r="B33" s="135" t="s">
        <v>337</v>
      </c>
      <c r="C33" s="136"/>
      <c r="D33" s="136"/>
      <c r="E33" s="136"/>
      <c r="F33" s="137"/>
      <c r="G33" s="56"/>
      <c r="H33" s="57"/>
      <c r="I33" s="58"/>
      <c r="J33" s="58"/>
      <c r="K33" s="59"/>
    </row>
    <row r="34" spans="1:11" s="60" customFormat="1" ht="13.9" customHeight="1" x14ac:dyDescent="0.2">
      <c r="A34" s="14"/>
      <c r="B34" s="14"/>
      <c r="C34" s="14"/>
      <c r="D34" s="14"/>
      <c r="E34" s="14"/>
      <c r="F34" s="14"/>
      <c r="H34" s="61"/>
    </row>
    <row r="35" spans="1:11" s="60" customFormat="1" ht="13.9" customHeight="1" x14ac:dyDescent="0.2">
      <c r="A35" s="14"/>
      <c r="B35" s="62" t="s">
        <v>329</v>
      </c>
      <c r="C35" s="150" t="s">
        <v>330</v>
      </c>
      <c r="D35" s="150"/>
      <c r="E35" s="150"/>
      <c r="F35" s="150"/>
      <c r="G35" s="63"/>
      <c r="H35" s="61"/>
      <c r="I35" s="64"/>
      <c r="J35" s="64"/>
      <c r="K35" s="64"/>
    </row>
    <row r="36" spans="1:11" s="69" customFormat="1" ht="73.150000000000006" customHeight="1" x14ac:dyDescent="0.2">
      <c r="A36" s="14"/>
      <c r="B36" s="65">
        <v>1</v>
      </c>
      <c r="C36" s="147" t="s">
        <v>345</v>
      </c>
      <c r="D36" s="148"/>
      <c r="E36" s="148"/>
      <c r="F36" s="149"/>
      <c r="G36" s="66"/>
      <c r="H36" s="67"/>
      <c r="I36" s="68"/>
      <c r="J36" s="68"/>
    </row>
    <row r="37" spans="1:11" s="69" customFormat="1" ht="57" customHeight="1" x14ac:dyDescent="0.2">
      <c r="A37" s="14"/>
      <c r="B37" s="65">
        <v>2</v>
      </c>
      <c r="C37" s="138" t="s">
        <v>346</v>
      </c>
      <c r="D37" s="138"/>
      <c r="E37" s="138"/>
      <c r="F37" s="138"/>
      <c r="G37" s="66"/>
      <c r="H37" s="70"/>
    </row>
    <row r="38" spans="1:11" s="69" customFormat="1" ht="40.15" customHeight="1" x14ac:dyDescent="0.2">
      <c r="A38" s="14"/>
      <c r="B38" s="65">
        <v>3</v>
      </c>
      <c r="C38" s="138" t="s">
        <v>29</v>
      </c>
      <c r="D38" s="138"/>
      <c r="E38" s="138"/>
      <c r="F38" s="138"/>
      <c r="G38" s="66"/>
      <c r="H38" s="70"/>
    </row>
    <row r="39" spans="1:11" s="69" customFormat="1" ht="40.15" customHeight="1" x14ac:dyDescent="0.2">
      <c r="A39" s="14"/>
      <c r="B39" s="65">
        <v>4</v>
      </c>
      <c r="C39" s="138" t="s">
        <v>31</v>
      </c>
      <c r="D39" s="138"/>
      <c r="E39" s="138"/>
      <c r="F39" s="138"/>
      <c r="G39" s="66"/>
      <c r="H39" s="70"/>
    </row>
    <row r="40" spans="1:11" s="69" customFormat="1" ht="40.15" customHeight="1" x14ac:dyDescent="0.2">
      <c r="A40" s="14"/>
      <c r="B40" s="65">
        <v>5</v>
      </c>
      <c r="C40" s="138" t="s">
        <v>33</v>
      </c>
      <c r="D40" s="138"/>
      <c r="E40" s="138"/>
      <c r="F40" s="138"/>
      <c r="G40" s="66"/>
      <c r="H40" s="70"/>
    </row>
    <row r="41" spans="1:11" s="69" customFormat="1" ht="40.15" customHeight="1" x14ac:dyDescent="0.2">
      <c r="A41" s="14"/>
      <c r="B41" s="65">
        <v>6</v>
      </c>
      <c r="C41" s="138" t="s">
        <v>35</v>
      </c>
      <c r="D41" s="138"/>
      <c r="E41" s="138"/>
      <c r="F41" s="138"/>
      <c r="G41" s="66"/>
      <c r="H41" s="70"/>
    </row>
    <row r="42" spans="1:11" s="69" customFormat="1" ht="60" customHeight="1" x14ac:dyDescent="0.2">
      <c r="A42" s="14"/>
      <c r="B42" s="65">
        <v>7</v>
      </c>
      <c r="C42" s="138" t="s">
        <v>384</v>
      </c>
      <c r="D42" s="138"/>
      <c r="E42" s="138"/>
      <c r="F42" s="138"/>
      <c r="G42" s="66"/>
      <c r="H42" s="70"/>
    </row>
    <row r="43" spans="1:11" s="69" customFormat="1" ht="66" customHeight="1" x14ac:dyDescent="0.2">
      <c r="A43" s="14"/>
      <c r="B43" s="65">
        <v>8</v>
      </c>
      <c r="C43" s="138" t="s">
        <v>347</v>
      </c>
      <c r="D43" s="138"/>
      <c r="E43" s="138"/>
      <c r="F43" s="138"/>
      <c r="G43" s="66"/>
      <c r="H43" s="70"/>
    </row>
    <row r="44" spans="1:11" s="69" customFormat="1" ht="49.5" customHeight="1" x14ac:dyDescent="0.2">
      <c r="A44" s="14"/>
      <c r="B44" s="65">
        <v>9</v>
      </c>
      <c r="C44" s="138" t="s">
        <v>40</v>
      </c>
      <c r="D44" s="138"/>
      <c r="E44" s="138"/>
      <c r="F44" s="138"/>
      <c r="G44" s="66"/>
      <c r="H44" s="70"/>
    </row>
    <row r="45" spans="1:11" s="69" customFormat="1" ht="47.65" customHeight="1" x14ac:dyDescent="0.2">
      <c r="A45" s="14"/>
      <c r="B45" s="65">
        <v>10</v>
      </c>
      <c r="C45" s="139" t="s">
        <v>42</v>
      </c>
      <c r="D45" s="139"/>
      <c r="E45" s="139"/>
      <c r="F45" s="139"/>
      <c r="G45" s="71"/>
      <c r="H45" s="70"/>
    </row>
    <row r="46" spans="1:11" s="69" customFormat="1" ht="77.650000000000006" customHeight="1" x14ac:dyDescent="0.2">
      <c r="A46" s="14"/>
      <c r="B46" s="65">
        <v>11</v>
      </c>
      <c r="C46" s="139" t="s">
        <v>385</v>
      </c>
      <c r="D46" s="139"/>
      <c r="E46" s="139"/>
      <c r="F46" s="139"/>
      <c r="G46" s="71"/>
      <c r="H46" s="70"/>
    </row>
    <row r="47" spans="1:11" s="69" customFormat="1" ht="40.15" customHeight="1" x14ac:dyDescent="0.2">
      <c r="A47" s="14"/>
      <c r="B47" s="65">
        <v>12</v>
      </c>
      <c r="C47" s="139" t="s">
        <v>46</v>
      </c>
      <c r="D47" s="139"/>
      <c r="E47" s="139"/>
      <c r="F47" s="139"/>
      <c r="G47" s="71"/>
      <c r="H47" s="70"/>
    </row>
    <row r="48" spans="1:11" s="69" customFormat="1" ht="40.15" customHeight="1" x14ac:dyDescent="0.2">
      <c r="A48" s="14"/>
      <c r="B48" s="65">
        <v>13</v>
      </c>
      <c r="C48" s="139" t="s">
        <v>49</v>
      </c>
      <c r="D48" s="139"/>
      <c r="E48" s="139"/>
      <c r="F48" s="139"/>
      <c r="G48" s="71"/>
      <c r="H48" s="70"/>
    </row>
    <row r="49" spans="1:8" s="69" customFormat="1" ht="47.65" customHeight="1" x14ac:dyDescent="0.2">
      <c r="A49" s="14"/>
      <c r="B49" s="65">
        <v>14</v>
      </c>
      <c r="C49" s="139" t="s">
        <v>52</v>
      </c>
      <c r="D49" s="139"/>
      <c r="E49" s="139"/>
      <c r="F49" s="139"/>
      <c r="G49" s="71"/>
      <c r="H49" s="70"/>
    </row>
    <row r="50" spans="1:8" s="69" customFormat="1" ht="91.15" customHeight="1" x14ac:dyDescent="0.2">
      <c r="A50" s="14"/>
      <c r="B50" s="65">
        <v>15</v>
      </c>
      <c r="C50" s="139" t="s">
        <v>386</v>
      </c>
      <c r="D50" s="139"/>
      <c r="E50" s="139"/>
      <c r="F50" s="139"/>
      <c r="G50" s="71"/>
      <c r="H50" s="70"/>
    </row>
    <row r="51" spans="1:8" s="69" customFormat="1" ht="149.65" customHeight="1" x14ac:dyDescent="0.2">
      <c r="A51" s="14"/>
      <c r="B51" s="65">
        <v>16</v>
      </c>
      <c r="C51" s="139" t="s">
        <v>387</v>
      </c>
      <c r="D51" s="139"/>
      <c r="E51" s="139"/>
      <c r="F51" s="139"/>
      <c r="G51" s="71"/>
      <c r="H51" s="70"/>
    </row>
    <row r="52" spans="1:8" x14ac:dyDescent="0.2"/>
    <row r="53" spans="1:8" x14ac:dyDescent="0.2">
      <c r="B53" s="135" t="s">
        <v>363</v>
      </c>
      <c r="C53" s="136"/>
      <c r="D53" s="136"/>
      <c r="E53" s="136"/>
      <c r="F53" s="137"/>
    </row>
    <row r="54" spans="1:8" ht="15" thickBot="1" x14ac:dyDescent="0.25"/>
    <row r="55" spans="1:8" ht="15" thickBot="1" x14ac:dyDescent="0.25">
      <c r="B55" s="72" t="s">
        <v>332</v>
      </c>
      <c r="C55" s="73" t="s">
        <v>350</v>
      </c>
      <c r="D55" s="73" t="s">
        <v>351</v>
      </c>
    </row>
    <row r="56" spans="1:8" ht="51.75" thickBot="1" x14ac:dyDescent="0.25">
      <c r="B56" s="74">
        <v>1</v>
      </c>
      <c r="C56" s="75" t="s">
        <v>352</v>
      </c>
      <c r="D56" s="75" t="s">
        <v>356</v>
      </c>
    </row>
    <row r="57" spans="1:8" ht="64.5" thickBot="1" x14ac:dyDescent="0.25">
      <c r="B57" s="74">
        <v>2</v>
      </c>
      <c r="C57" s="75" t="s">
        <v>353</v>
      </c>
      <c r="D57" s="75" t="s">
        <v>357</v>
      </c>
    </row>
    <row r="58" spans="1:8" ht="90" thickBot="1" x14ac:dyDescent="0.25">
      <c r="B58" s="74">
        <v>3</v>
      </c>
      <c r="C58" s="75" t="s">
        <v>358</v>
      </c>
      <c r="D58" s="75" t="s">
        <v>360</v>
      </c>
    </row>
    <row r="59" spans="1:8" ht="128.25" thickBot="1" x14ac:dyDescent="0.25">
      <c r="B59" s="74">
        <v>4</v>
      </c>
      <c r="C59" s="75" t="s">
        <v>359</v>
      </c>
      <c r="D59" s="75" t="s">
        <v>361</v>
      </c>
    </row>
    <row r="60" spans="1:8" ht="39" thickBot="1" x14ac:dyDescent="0.25">
      <c r="B60" s="74">
        <v>5</v>
      </c>
      <c r="C60" s="75" t="s">
        <v>354</v>
      </c>
      <c r="D60" s="75" t="s">
        <v>362</v>
      </c>
    </row>
    <row r="61" spans="1:8" x14ac:dyDescent="0.2"/>
    <row r="62" spans="1:8" ht="38.25" x14ac:dyDescent="0.2">
      <c r="C62" s="76" t="s">
        <v>355</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WM9yNw0Fkeg+44jpNJfHHmYuL3BiHXQFPI7dkY+aHAiGg3acEW3FMEnyz2CkmTF3Vt4MEDLZL0f07YF9rFi7rQ==" saltValue="SKocPvsyVtXn9kpath4JBQ==" spinCount="100000" sheet="1" objects="1" scenarios="1"/>
  <mergeCells count="25">
    <mergeCell ref="J16:J17"/>
    <mergeCell ref="C49:F49"/>
    <mergeCell ref="C50:F50"/>
    <mergeCell ref="C51:F51"/>
    <mergeCell ref="C36:F36"/>
    <mergeCell ref="B33:F33"/>
    <mergeCell ref="C35:F35"/>
    <mergeCell ref="C37:F37"/>
    <mergeCell ref="B3:C3"/>
    <mergeCell ref="B4:C4"/>
    <mergeCell ref="D3:F3"/>
    <mergeCell ref="D4:F4"/>
    <mergeCell ref="H6:I6"/>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E19" sqref="E19"/>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4"/>
      <c r="B1" s="8" t="s">
        <v>55</v>
      </c>
      <c r="C1" s="32"/>
      <c r="D1" s="33"/>
      <c r="E1" s="32"/>
      <c r="F1" s="32"/>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34"/>
    </row>
    <row r="2" spans="1:88" ht="15" thickBot="1" x14ac:dyDescent="0.25">
      <c r="A2" s="37"/>
      <c r="B2" s="37"/>
      <c r="C2" s="37"/>
      <c r="D2" s="37"/>
      <c r="E2" s="37"/>
      <c r="F2" s="3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34"/>
    </row>
    <row r="3" spans="1:88" ht="17.25" thickBot="1" x14ac:dyDescent="0.25">
      <c r="A3" s="37"/>
      <c r="B3" s="140" t="s">
        <v>2</v>
      </c>
      <c r="C3" s="161"/>
      <c r="D3" s="158" t="str">
        <f>'Cover sheet'!C5</f>
        <v xml:space="preserve">Severn Trent </v>
      </c>
      <c r="E3" s="159"/>
      <c r="F3" s="160"/>
      <c r="G3" s="3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37"/>
    </row>
    <row r="4" spans="1:88" ht="17.25" thickBot="1" x14ac:dyDescent="0.25">
      <c r="A4" s="37"/>
      <c r="B4" s="140" t="s">
        <v>328</v>
      </c>
      <c r="C4" s="161"/>
      <c r="D4" s="158" t="str">
        <f>'Cover sheet'!C6</f>
        <v>Kinsall</v>
      </c>
      <c r="E4" s="159"/>
      <c r="F4" s="160"/>
      <c r="G4" s="3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37"/>
    </row>
    <row r="5" spans="1:88" ht="16.5" thickBot="1" x14ac:dyDescent="0.35">
      <c r="A5" s="37"/>
      <c r="B5" s="37"/>
      <c r="C5" s="41"/>
      <c r="D5" s="41"/>
      <c r="E5" s="37"/>
      <c r="F5" s="37"/>
      <c r="G5" s="37"/>
      <c r="H5" s="162" t="s">
        <v>56</v>
      </c>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51" t="s">
        <v>57</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row>
    <row r="6" spans="1:88" ht="15" thickBot="1" x14ac:dyDescent="0.25">
      <c r="A6" s="34"/>
      <c r="B6" s="42" t="s">
        <v>332</v>
      </c>
      <c r="C6" s="42" t="s">
        <v>19</v>
      </c>
      <c r="D6" s="43" t="s">
        <v>20</v>
      </c>
      <c r="E6" s="43" t="s">
        <v>21</v>
      </c>
      <c r="F6" s="45" t="s">
        <v>331</v>
      </c>
      <c r="G6" s="34"/>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40.15" customHeight="1" x14ac:dyDescent="0.2">
      <c r="B7" s="78">
        <v>1</v>
      </c>
      <c r="C7" s="79" t="s">
        <v>365</v>
      </c>
      <c r="D7" s="80" t="s">
        <v>140</v>
      </c>
      <c r="E7" s="80" t="s">
        <v>45</v>
      </c>
      <c r="F7" s="80">
        <v>2</v>
      </c>
      <c r="G7" s="81"/>
      <c r="H7" s="118">
        <v>5</v>
      </c>
      <c r="I7" s="118">
        <v>5</v>
      </c>
      <c r="J7" s="118">
        <v>5</v>
      </c>
      <c r="K7" s="118">
        <v>5</v>
      </c>
      <c r="L7" s="118">
        <v>5</v>
      </c>
      <c r="M7" s="118">
        <v>5</v>
      </c>
      <c r="N7" s="118">
        <v>5</v>
      </c>
      <c r="O7" s="118">
        <v>5</v>
      </c>
      <c r="P7" s="118">
        <v>5</v>
      </c>
      <c r="Q7" s="118">
        <v>5</v>
      </c>
      <c r="R7" s="118">
        <v>5</v>
      </c>
      <c r="S7" s="118">
        <v>5</v>
      </c>
      <c r="T7" s="118">
        <v>5</v>
      </c>
      <c r="U7" s="118">
        <v>5</v>
      </c>
      <c r="V7" s="118">
        <v>5</v>
      </c>
      <c r="W7" s="118">
        <v>5</v>
      </c>
      <c r="X7" s="118">
        <v>5</v>
      </c>
      <c r="Y7" s="118">
        <v>5</v>
      </c>
      <c r="Z7" s="118">
        <v>5</v>
      </c>
      <c r="AA7" s="118">
        <v>5</v>
      </c>
      <c r="AB7" s="118">
        <v>5</v>
      </c>
      <c r="AC7" s="118">
        <v>5</v>
      </c>
      <c r="AD7" s="118">
        <v>5</v>
      </c>
      <c r="AE7" s="118">
        <v>5</v>
      </c>
      <c r="AF7" s="118">
        <v>5</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40.15" customHeight="1" x14ac:dyDescent="0.2">
      <c r="B8" s="84">
        <f>B7+1</f>
        <v>2</v>
      </c>
      <c r="C8" s="85" t="s">
        <v>364</v>
      </c>
      <c r="D8" s="86" t="s">
        <v>142</v>
      </c>
      <c r="E8" s="87" t="s">
        <v>45</v>
      </c>
      <c r="F8" s="87">
        <v>2</v>
      </c>
      <c r="G8" s="81"/>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18">
        <v>0</v>
      </c>
      <c r="Y8" s="118">
        <v>0</v>
      </c>
      <c r="Z8" s="118">
        <v>0</v>
      </c>
      <c r="AA8" s="118">
        <v>0</v>
      </c>
      <c r="AB8" s="118">
        <v>0</v>
      </c>
      <c r="AC8" s="118">
        <v>0</v>
      </c>
      <c r="AD8" s="118">
        <v>0</v>
      </c>
      <c r="AE8" s="118">
        <v>0</v>
      </c>
      <c r="AF8" s="118">
        <v>0</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40.15" customHeight="1" x14ac:dyDescent="0.2">
      <c r="B9" s="84">
        <f t="shared" ref="B9:B12" si="0">B8+1</f>
        <v>3</v>
      </c>
      <c r="C9" s="85" t="s">
        <v>144</v>
      </c>
      <c r="D9" s="86" t="s">
        <v>145</v>
      </c>
      <c r="E9" s="87" t="s">
        <v>45</v>
      </c>
      <c r="F9" s="87">
        <v>2</v>
      </c>
      <c r="G9" s="81"/>
      <c r="H9" s="118">
        <v>0</v>
      </c>
      <c r="I9" s="118">
        <v>0</v>
      </c>
      <c r="J9" s="118">
        <v>0</v>
      </c>
      <c r="K9" s="118">
        <v>0</v>
      </c>
      <c r="L9" s="118">
        <v>0</v>
      </c>
      <c r="M9" s="118">
        <v>0</v>
      </c>
      <c r="N9" s="118">
        <v>0</v>
      </c>
      <c r="O9" s="118">
        <v>0</v>
      </c>
      <c r="P9" s="118">
        <v>0</v>
      </c>
      <c r="Q9" s="118">
        <v>0</v>
      </c>
      <c r="R9" s="118">
        <v>-0.51</v>
      </c>
      <c r="S9" s="118">
        <v>-0.51</v>
      </c>
      <c r="T9" s="118">
        <v>-0.51</v>
      </c>
      <c r="U9" s="118">
        <v>-0.51</v>
      </c>
      <c r="V9" s="118">
        <v>-0.51</v>
      </c>
      <c r="W9" s="118">
        <v>-0.51</v>
      </c>
      <c r="X9" s="118">
        <v>-0.51</v>
      </c>
      <c r="Y9" s="118">
        <v>-0.51</v>
      </c>
      <c r="Z9" s="118">
        <v>-0.51</v>
      </c>
      <c r="AA9" s="118">
        <v>-0.51</v>
      </c>
      <c r="AB9" s="118">
        <v>-0.51</v>
      </c>
      <c r="AC9" s="118">
        <v>-0.51</v>
      </c>
      <c r="AD9" s="118">
        <v>-0.51</v>
      </c>
      <c r="AE9" s="118">
        <v>-0.51</v>
      </c>
      <c r="AF9" s="118">
        <v>-0.51</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1:88" ht="40.15" customHeight="1" x14ac:dyDescent="0.2">
      <c r="B10" s="84">
        <f t="shared" si="0"/>
        <v>4</v>
      </c>
      <c r="C10" s="85" t="s">
        <v>147</v>
      </c>
      <c r="D10" s="86" t="s">
        <v>148</v>
      </c>
      <c r="E10" s="87" t="s">
        <v>45</v>
      </c>
      <c r="F10" s="87">
        <v>2</v>
      </c>
      <c r="G10" s="81"/>
      <c r="H10" s="118">
        <v>0</v>
      </c>
      <c r="I10" s="118">
        <v>0</v>
      </c>
      <c r="J10" s="118">
        <v>0</v>
      </c>
      <c r="K10" s="118">
        <v>0</v>
      </c>
      <c r="L10" s="118">
        <v>0</v>
      </c>
      <c r="M10" s="118">
        <v>0</v>
      </c>
      <c r="N10" s="118">
        <v>0</v>
      </c>
      <c r="O10" s="118">
        <v>0</v>
      </c>
      <c r="P10" s="118">
        <v>0</v>
      </c>
      <c r="Q10" s="118">
        <v>0</v>
      </c>
      <c r="R10" s="118">
        <v>0</v>
      </c>
      <c r="S10" s="118">
        <v>0</v>
      </c>
      <c r="T10" s="118">
        <v>0</v>
      </c>
      <c r="U10" s="118">
        <v>0</v>
      </c>
      <c r="V10" s="118">
        <v>0</v>
      </c>
      <c r="W10" s="118">
        <v>0</v>
      </c>
      <c r="X10" s="118">
        <v>0</v>
      </c>
      <c r="Y10" s="118">
        <v>0</v>
      </c>
      <c r="Z10" s="118">
        <v>0</v>
      </c>
      <c r="AA10" s="118">
        <v>0</v>
      </c>
      <c r="AB10" s="118">
        <v>0</v>
      </c>
      <c r="AC10" s="118">
        <v>0</v>
      </c>
      <c r="AD10" s="118">
        <v>0</v>
      </c>
      <c r="AE10" s="118">
        <v>0</v>
      </c>
      <c r="AF10" s="118">
        <v>0</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1:88" ht="40.15" customHeight="1" x14ac:dyDescent="0.2">
      <c r="B11" s="84">
        <f t="shared" si="0"/>
        <v>5</v>
      </c>
      <c r="C11" s="85" t="s">
        <v>150</v>
      </c>
      <c r="D11" s="86" t="s">
        <v>151</v>
      </c>
      <c r="E11" s="87" t="s">
        <v>45</v>
      </c>
      <c r="F11" s="87">
        <v>2</v>
      </c>
      <c r="G11" s="81"/>
      <c r="H11" s="118">
        <v>0</v>
      </c>
      <c r="I11" s="118">
        <v>0</v>
      </c>
      <c r="J11" s="118">
        <v>0</v>
      </c>
      <c r="K11" s="118">
        <v>0</v>
      </c>
      <c r="L11" s="118">
        <v>0</v>
      </c>
      <c r="M11" s="118">
        <v>0</v>
      </c>
      <c r="N11" s="118">
        <v>0</v>
      </c>
      <c r="O11" s="118">
        <v>0</v>
      </c>
      <c r="P11" s="118">
        <v>0</v>
      </c>
      <c r="Q11" s="118">
        <v>0</v>
      </c>
      <c r="R11" s="118">
        <v>0</v>
      </c>
      <c r="S11" s="118">
        <v>0</v>
      </c>
      <c r="T11" s="118">
        <v>0</v>
      </c>
      <c r="U11" s="118">
        <v>0</v>
      </c>
      <c r="V11" s="118">
        <v>0</v>
      </c>
      <c r="W11" s="118">
        <v>0</v>
      </c>
      <c r="X11" s="118">
        <v>0</v>
      </c>
      <c r="Y11" s="118">
        <v>0</v>
      </c>
      <c r="Z11" s="118">
        <v>0</v>
      </c>
      <c r="AA11" s="118">
        <v>0</v>
      </c>
      <c r="AB11" s="118">
        <v>0</v>
      </c>
      <c r="AC11" s="118">
        <v>0</v>
      </c>
      <c r="AD11" s="118">
        <v>0</v>
      </c>
      <c r="AE11" s="118">
        <v>0</v>
      </c>
      <c r="AF11" s="118">
        <v>0</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1:88" ht="40.15" customHeight="1" x14ac:dyDescent="0.2">
      <c r="B12" s="84">
        <f t="shared" si="0"/>
        <v>6</v>
      </c>
      <c r="C12" s="85" t="s">
        <v>153</v>
      </c>
      <c r="D12" s="86" t="s">
        <v>154</v>
      </c>
      <c r="E12" s="87" t="s">
        <v>45</v>
      </c>
      <c r="F12" s="87">
        <v>2</v>
      </c>
      <c r="G12" s="81"/>
      <c r="H12" s="118">
        <v>0.186397839302756</v>
      </c>
      <c r="I12" s="118">
        <v>0.186397839302756</v>
      </c>
      <c r="J12" s="118">
        <v>0.186397839302756</v>
      </c>
      <c r="K12" s="118">
        <v>0.186397839302756</v>
      </c>
      <c r="L12" s="118">
        <v>0.186397839302756</v>
      </c>
      <c r="M12" s="118">
        <v>0.186397839302756</v>
      </c>
      <c r="N12" s="118">
        <v>0.186397839302756</v>
      </c>
      <c r="O12" s="118">
        <v>0.186397839302756</v>
      </c>
      <c r="P12" s="118">
        <v>0.186397839302756</v>
      </c>
      <c r="Q12" s="118">
        <v>0.186397839302756</v>
      </c>
      <c r="R12" s="118">
        <v>0.186397839302756</v>
      </c>
      <c r="S12" s="118">
        <v>0.186397839302756</v>
      </c>
      <c r="T12" s="118">
        <v>0.186397839302756</v>
      </c>
      <c r="U12" s="118">
        <v>0.186397839302756</v>
      </c>
      <c r="V12" s="118">
        <v>0.186397839302756</v>
      </c>
      <c r="W12" s="118">
        <v>0.186397839302756</v>
      </c>
      <c r="X12" s="118">
        <v>0.186397839302756</v>
      </c>
      <c r="Y12" s="118">
        <v>0.186397839302756</v>
      </c>
      <c r="Z12" s="118">
        <v>0.186397839302756</v>
      </c>
      <c r="AA12" s="118">
        <v>0.186397839302756</v>
      </c>
      <c r="AB12" s="118">
        <v>0.186397839302756</v>
      </c>
      <c r="AC12" s="118">
        <v>0.186397839302756</v>
      </c>
      <c r="AD12" s="118">
        <v>0.186397839302756</v>
      </c>
      <c r="AE12" s="118">
        <v>0.186397839302756</v>
      </c>
      <c r="AF12" s="118">
        <v>0.186397839302756</v>
      </c>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row>
    <row r="13" spans="1:88" x14ac:dyDescent="0.2"/>
    <row r="14" spans="1:88" x14ac:dyDescent="0.2"/>
    <row r="15" spans="1:88" x14ac:dyDescent="0.2"/>
    <row r="16" spans="1:88" ht="15" x14ac:dyDescent="0.25">
      <c r="B16" s="53" t="s">
        <v>334</v>
      </c>
      <c r="C16" s="34"/>
    </row>
    <row r="17" spans="2:9" x14ac:dyDescent="0.2">
      <c r="B17" s="34"/>
      <c r="C17" s="34"/>
    </row>
    <row r="18" spans="2:9" x14ac:dyDescent="0.2">
      <c r="B18" s="54"/>
      <c r="C18" s="34" t="s">
        <v>335</v>
      </c>
    </row>
    <row r="19" spans="2:9" x14ac:dyDescent="0.2">
      <c r="B19" s="34"/>
      <c r="C19" s="34"/>
    </row>
    <row r="20" spans="2:9" x14ac:dyDescent="0.2">
      <c r="B20" s="55"/>
      <c r="C20" s="34" t="s">
        <v>336</v>
      </c>
    </row>
    <row r="21" spans="2:9" x14ac:dyDescent="0.2"/>
    <row r="22" spans="2:9" x14ac:dyDescent="0.2"/>
    <row r="23" spans="2:9" x14ac:dyDescent="0.2"/>
    <row r="24" spans="2:9" s="34" customFormat="1" ht="15" x14ac:dyDescent="0.25">
      <c r="B24" s="152" t="s">
        <v>338</v>
      </c>
      <c r="C24" s="153"/>
      <c r="D24" s="153"/>
      <c r="E24" s="153"/>
      <c r="F24" s="153"/>
      <c r="G24" s="153"/>
      <c r="H24" s="153"/>
      <c r="I24" s="154"/>
    </row>
    <row r="25" spans="2:9" x14ac:dyDescent="0.2"/>
    <row r="26" spans="2:9" s="14" customFormat="1" ht="13.5" x14ac:dyDescent="0.2">
      <c r="B26" s="89" t="s">
        <v>332</v>
      </c>
      <c r="C26" s="155" t="s">
        <v>330</v>
      </c>
      <c r="D26" s="155"/>
      <c r="E26" s="155"/>
      <c r="F26" s="155"/>
      <c r="G26" s="155"/>
      <c r="H26" s="155"/>
      <c r="I26" s="155"/>
    </row>
    <row r="27" spans="2:9" s="14" customFormat="1" ht="76.150000000000006" customHeight="1" x14ac:dyDescent="0.2">
      <c r="B27" s="65">
        <v>1</v>
      </c>
      <c r="C27" s="156" t="s">
        <v>141</v>
      </c>
      <c r="D27" s="157"/>
      <c r="E27" s="157"/>
      <c r="F27" s="157"/>
      <c r="G27" s="157"/>
      <c r="H27" s="157"/>
      <c r="I27" s="157"/>
    </row>
    <row r="28" spans="2:9" s="14" customFormat="1" ht="55.9" customHeight="1" x14ac:dyDescent="0.2">
      <c r="B28" s="65">
        <f>B27+1</f>
        <v>2</v>
      </c>
      <c r="C28" s="156" t="s">
        <v>143</v>
      </c>
      <c r="D28" s="157"/>
      <c r="E28" s="157"/>
      <c r="F28" s="157"/>
      <c r="G28" s="157"/>
      <c r="H28" s="157"/>
      <c r="I28" s="157"/>
    </row>
    <row r="29" spans="2:9" s="14" customFormat="1" ht="58.15" customHeight="1" x14ac:dyDescent="0.2">
      <c r="B29" s="65">
        <f t="shared" ref="B29:B32" si="1">B28+1</f>
        <v>3</v>
      </c>
      <c r="C29" s="156" t="s">
        <v>146</v>
      </c>
      <c r="D29" s="157"/>
      <c r="E29" s="157"/>
      <c r="F29" s="157"/>
      <c r="G29" s="157"/>
      <c r="H29" s="157"/>
      <c r="I29" s="157"/>
    </row>
    <row r="30" spans="2:9" s="14" customFormat="1" ht="41.65" customHeight="1" x14ac:dyDescent="0.2">
      <c r="B30" s="65">
        <f t="shared" si="1"/>
        <v>4</v>
      </c>
      <c r="C30" s="156" t="s">
        <v>149</v>
      </c>
      <c r="D30" s="157"/>
      <c r="E30" s="157"/>
      <c r="F30" s="157"/>
      <c r="G30" s="157"/>
      <c r="H30" s="157"/>
      <c r="I30" s="157"/>
    </row>
    <row r="31" spans="2:9" s="14" customFormat="1" ht="94.9" customHeight="1" x14ac:dyDescent="0.2">
      <c r="B31" s="65">
        <f t="shared" si="1"/>
        <v>5</v>
      </c>
      <c r="C31" s="156" t="s">
        <v>152</v>
      </c>
      <c r="D31" s="157"/>
      <c r="E31" s="157"/>
      <c r="F31" s="157"/>
      <c r="G31" s="157"/>
      <c r="H31" s="157"/>
      <c r="I31" s="157"/>
    </row>
    <row r="32" spans="2:9" s="14" customFormat="1" ht="82.5" customHeight="1" x14ac:dyDescent="0.2">
      <c r="B32" s="65">
        <f t="shared" si="1"/>
        <v>6</v>
      </c>
      <c r="C32" s="156" t="s">
        <v>155</v>
      </c>
      <c r="D32" s="157"/>
      <c r="E32" s="157"/>
      <c r="F32" s="157"/>
      <c r="G32" s="157"/>
      <c r="H32" s="157"/>
      <c r="I32" s="157"/>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4Vn4zyUspfVomM1qf6Xfm6vHewfoJRMFpiznd0ICXPKXgj1gEYfEDFoO7bTfC1eLWwwWcA+sd/u+Eu9DjGp3iQ==" saltValue="BN+mhGl4czwbrmp28u0Szg=="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D14" sqref="D14"/>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63" t="s">
        <v>156</v>
      </c>
      <c r="C1" s="163"/>
      <c r="D1" s="163"/>
      <c r="E1" s="163"/>
      <c r="F1" s="163"/>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2:88" ht="16.5" customHeight="1" thickBot="1" x14ac:dyDescent="0.25">
      <c r="B3" s="140" t="s">
        <v>2</v>
      </c>
      <c r="C3" s="161"/>
      <c r="D3" s="158" t="str">
        <f>'Cover sheet'!C5</f>
        <v xml:space="preserve">Severn Trent </v>
      </c>
      <c r="E3" s="159"/>
      <c r="F3" s="160"/>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2:88" ht="14.65" customHeight="1" thickBot="1" x14ac:dyDescent="0.35">
      <c r="B4" s="164" t="s">
        <v>328</v>
      </c>
      <c r="C4" s="165"/>
      <c r="D4" s="158" t="str">
        <f>'Cover sheet'!C6</f>
        <v>Kinsall</v>
      </c>
      <c r="E4" s="159"/>
      <c r="F4" s="160"/>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2:88" ht="16.5" thickBot="1" x14ac:dyDescent="0.35">
      <c r="C5" s="41"/>
      <c r="D5" s="41"/>
      <c r="E5" s="37"/>
      <c r="F5" s="37"/>
      <c r="G5" s="90"/>
      <c r="H5" s="162" t="s">
        <v>56</v>
      </c>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51" t="s">
        <v>57</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row>
    <row r="6" spans="2:88" ht="15" thickBot="1" x14ac:dyDescent="0.25">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2:88" ht="51" x14ac:dyDescent="0.2">
      <c r="B7" s="92">
        <v>1</v>
      </c>
      <c r="C7" s="93" t="s">
        <v>157</v>
      </c>
      <c r="D7" s="80" t="s">
        <v>158</v>
      </c>
      <c r="E7" s="80" t="s">
        <v>45</v>
      </c>
      <c r="F7" s="94">
        <v>2</v>
      </c>
      <c r="G7" s="90"/>
      <c r="H7" s="118">
        <v>1.4391823701435977</v>
      </c>
      <c r="I7" s="118">
        <v>1.4472023904611426</v>
      </c>
      <c r="J7" s="118">
        <v>1.4534004218541103</v>
      </c>
      <c r="K7" s="118">
        <v>1.4595605402984986</v>
      </c>
      <c r="L7" s="118">
        <v>1.4599931546305021</v>
      </c>
      <c r="M7" s="118">
        <v>1.4658129078268747</v>
      </c>
      <c r="N7" s="118">
        <v>1.4672902707780873</v>
      </c>
      <c r="O7" s="118">
        <v>1.4686937380875857</v>
      </c>
      <c r="P7" s="118">
        <v>1.4661490034874374</v>
      </c>
      <c r="Q7" s="118">
        <v>1.4714606910024672</v>
      </c>
      <c r="R7" s="118">
        <v>1.4730867794837041</v>
      </c>
      <c r="S7" s="118">
        <v>1.4747442848462773</v>
      </c>
      <c r="T7" s="118">
        <v>1.4721718700043462</v>
      </c>
      <c r="U7" s="118">
        <v>1.4772966674891068</v>
      </c>
      <c r="V7" s="118">
        <v>1.4781001569991139</v>
      </c>
      <c r="W7" s="118">
        <v>1.4786366155780686</v>
      </c>
      <c r="X7" s="118">
        <v>1.4748570959106413</v>
      </c>
      <c r="Y7" s="118">
        <v>1.4797467870414152</v>
      </c>
      <c r="Z7" s="118">
        <v>1.4808025724224005</v>
      </c>
      <c r="AA7" s="118">
        <v>1.4819036892980506</v>
      </c>
      <c r="AB7" s="118">
        <v>1.4789924726566563</v>
      </c>
      <c r="AC7" s="118">
        <v>1.484255174982666</v>
      </c>
      <c r="AD7" s="118">
        <v>1.4855072155417175</v>
      </c>
      <c r="AE7" s="118">
        <v>1.4867912336367521</v>
      </c>
      <c r="AF7" s="118">
        <v>1.4840415038205712</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2:88" ht="38.25" x14ac:dyDescent="0.2">
      <c r="B8" s="92">
        <v>2</v>
      </c>
      <c r="C8" s="95" t="s">
        <v>160</v>
      </c>
      <c r="D8" s="47" t="s">
        <v>161</v>
      </c>
      <c r="E8" s="47" t="s">
        <v>45</v>
      </c>
      <c r="F8" s="47">
        <v>2</v>
      </c>
      <c r="G8" s="90"/>
      <c r="H8" s="118">
        <v>1.2055360263292592E-2</v>
      </c>
      <c r="I8" s="118">
        <v>1.2055360263292592E-2</v>
      </c>
      <c r="J8" s="118">
        <v>1.2055360263292592E-2</v>
      </c>
      <c r="K8" s="118">
        <v>1.2055360263292592E-2</v>
      </c>
      <c r="L8" s="118">
        <v>1.2055360263292592E-2</v>
      </c>
      <c r="M8" s="118">
        <v>1.2055360263292592E-2</v>
      </c>
      <c r="N8" s="118">
        <v>1.2055360263292592E-2</v>
      </c>
      <c r="O8" s="118">
        <v>1.2055360263292592E-2</v>
      </c>
      <c r="P8" s="118">
        <v>1.2055360263292592E-2</v>
      </c>
      <c r="Q8" s="118">
        <v>1.2055360263292592E-2</v>
      </c>
      <c r="R8" s="118">
        <v>1.2055360263292592E-2</v>
      </c>
      <c r="S8" s="118">
        <v>1.2055360263292592E-2</v>
      </c>
      <c r="T8" s="118">
        <v>1.2055360263292592E-2</v>
      </c>
      <c r="U8" s="118">
        <v>1.2055360263292592E-2</v>
      </c>
      <c r="V8" s="118">
        <v>1.2055360263292592E-2</v>
      </c>
      <c r="W8" s="118">
        <v>1.2055360263292592E-2</v>
      </c>
      <c r="X8" s="118">
        <v>1.2055360263292592E-2</v>
      </c>
      <c r="Y8" s="118">
        <v>1.2055360263292592E-2</v>
      </c>
      <c r="Z8" s="118">
        <v>1.2055360263292592E-2</v>
      </c>
      <c r="AA8" s="118">
        <v>1.2055360263292592E-2</v>
      </c>
      <c r="AB8" s="118">
        <v>1.2055360263292592E-2</v>
      </c>
      <c r="AC8" s="118">
        <v>1.2055360263292592E-2</v>
      </c>
      <c r="AD8" s="118">
        <v>1.2055360263292592E-2</v>
      </c>
      <c r="AE8" s="118">
        <v>1.2055360263292592E-2</v>
      </c>
      <c r="AF8" s="118">
        <v>1.2055360263292592E-2</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2:88" ht="38.25" x14ac:dyDescent="0.2">
      <c r="B9" s="92">
        <v>3</v>
      </c>
      <c r="C9" s="95" t="s">
        <v>163</v>
      </c>
      <c r="D9" s="47" t="s">
        <v>164</v>
      </c>
      <c r="E9" s="47" t="s">
        <v>45</v>
      </c>
      <c r="F9" s="47">
        <v>2</v>
      </c>
      <c r="G9" s="90"/>
      <c r="H9" s="118">
        <v>0.84032371455761046</v>
      </c>
      <c r="I9" s="118">
        <v>0.86470094063872904</v>
      </c>
      <c r="J9" s="118">
        <v>0.88914962784097062</v>
      </c>
      <c r="K9" s="118">
        <v>0.91332650544374749</v>
      </c>
      <c r="L9" s="118">
        <v>0.93730933084954826</v>
      </c>
      <c r="M9" s="118">
        <v>0.96126495420190761</v>
      </c>
      <c r="N9" s="118">
        <v>0.98399767786563697</v>
      </c>
      <c r="O9" s="118">
        <v>1.0067354078771427</v>
      </c>
      <c r="P9" s="118">
        <v>1.0292046792004637</v>
      </c>
      <c r="Q9" s="118">
        <v>1.0516549516247276</v>
      </c>
      <c r="R9" s="118">
        <v>1.0696309009045959</v>
      </c>
      <c r="S9" s="118">
        <v>1.087258549035339</v>
      </c>
      <c r="T9" s="118">
        <v>1.104514341537141</v>
      </c>
      <c r="U9" s="118">
        <v>1.1214852171011582</v>
      </c>
      <c r="V9" s="118">
        <v>1.1378557413741648</v>
      </c>
      <c r="W9" s="118">
        <v>1.1547451361146792</v>
      </c>
      <c r="X9" s="118">
        <v>1.171701964140125</v>
      </c>
      <c r="Y9" s="118">
        <v>1.1882715005989057</v>
      </c>
      <c r="Z9" s="118">
        <v>1.2042145076726163</v>
      </c>
      <c r="AA9" s="118">
        <v>1.2200742457932456</v>
      </c>
      <c r="AB9" s="118">
        <v>1.2355372314908553</v>
      </c>
      <c r="AC9" s="118">
        <v>1.2506207757860703</v>
      </c>
      <c r="AD9" s="118">
        <v>1.2655699041380817</v>
      </c>
      <c r="AE9" s="118">
        <v>1.2801695509859969</v>
      </c>
      <c r="AF9" s="118">
        <v>1.2947460681008889</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2:88" ht="38.25" x14ac:dyDescent="0.2">
      <c r="B10" s="92">
        <v>4</v>
      </c>
      <c r="C10" s="95" t="s">
        <v>166</v>
      </c>
      <c r="D10" s="47" t="s">
        <v>167</v>
      </c>
      <c r="E10" s="47" t="s">
        <v>45</v>
      </c>
      <c r="F10" s="47">
        <v>2</v>
      </c>
      <c r="G10" s="90"/>
      <c r="H10" s="118">
        <v>0.80145235411220916</v>
      </c>
      <c r="I10" s="118">
        <v>0.78169575746300557</v>
      </c>
      <c r="J10" s="118">
        <v>0.7627267007428411</v>
      </c>
      <c r="K10" s="118">
        <v>0.74423107618409523</v>
      </c>
      <c r="L10" s="118">
        <v>0.72624196891546267</v>
      </c>
      <c r="M10" s="118">
        <v>0.7088453087569444</v>
      </c>
      <c r="N10" s="118">
        <v>0.69233979163848358</v>
      </c>
      <c r="O10" s="118">
        <v>0.67634598852840677</v>
      </c>
      <c r="P10" s="118">
        <v>0.66067339623506205</v>
      </c>
      <c r="Q10" s="118">
        <v>0.64545684397463443</v>
      </c>
      <c r="R10" s="118">
        <v>0.63021063928863175</v>
      </c>
      <c r="S10" s="118">
        <v>0.61539946058505446</v>
      </c>
      <c r="T10" s="118">
        <v>0.60098921479835554</v>
      </c>
      <c r="U10" s="118">
        <v>0.5870031547144251</v>
      </c>
      <c r="V10" s="118">
        <v>0.57327317462409133</v>
      </c>
      <c r="W10" s="118">
        <v>0.56028100528861347</v>
      </c>
      <c r="X10" s="118">
        <v>0.54759530944875723</v>
      </c>
      <c r="Y10" s="118">
        <v>0.53520493071597786</v>
      </c>
      <c r="Z10" s="118">
        <v>0.52300456671096296</v>
      </c>
      <c r="AA10" s="118">
        <v>0.51120247552301068</v>
      </c>
      <c r="AB10" s="118">
        <v>0.49966126556869006</v>
      </c>
      <c r="AC10" s="118">
        <v>0.48837883058097648</v>
      </c>
      <c r="AD10" s="118">
        <v>0.47743026112322584</v>
      </c>
      <c r="AE10" s="118">
        <v>0.46672971589230466</v>
      </c>
      <c r="AF10" s="118">
        <v>0.45607863221259481</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2:88" ht="38.25" x14ac:dyDescent="0.2">
      <c r="B11" s="92">
        <v>5</v>
      </c>
      <c r="C11" s="95" t="s">
        <v>169</v>
      </c>
      <c r="D11" s="47" t="s">
        <v>170</v>
      </c>
      <c r="E11" s="47" t="s">
        <v>171</v>
      </c>
      <c r="F11" s="47">
        <v>1</v>
      </c>
      <c r="G11" s="90"/>
      <c r="H11" s="119">
        <v>128.19999999999999</v>
      </c>
      <c r="I11" s="119">
        <v>128.19999999999999</v>
      </c>
      <c r="J11" s="119">
        <v>128.19999999999999</v>
      </c>
      <c r="K11" s="119">
        <v>128.30000000000001</v>
      </c>
      <c r="L11" s="119">
        <v>128.5</v>
      </c>
      <c r="M11" s="119">
        <v>128.69999999999999</v>
      </c>
      <c r="N11" s="119">
        <v>128.9</v>
      </c>
      <c r="O11" s="119">
        <v>129.1</v>
      </c>
      <c r="P11" s="119">
        <v>129.5</v>
      </c>
      <c r="Q11" s="119">
        <v>129.80000000000001</v>
      </c>
      <c r="R11" s="119">
        <v>129.69999999999999</v>
      </c>
      <c r="S11" s="119">
        <v>129.6</v>
      </c>
      <c r="T11" s="119">
        <v>129.4</v>
      </c>
      <c r="U11" s="119">
        <v>129.30000000000001</v>
      </c>
      <c r="V11" s="119">
        <v>129.19999999999999</v>
      </c>
      <c r="W11" s="119">
        <v>129.30000000000001</v>
      </c>
      <c r="X11" s="119">
        <v>129.4</v>
      </c>
      <c r="Y11" s="119">
        <v>129.4</v>
      </c>
      <c r="Z11" s="119">
        <v>129.5</v>
      </c>
      <c r="AA11" s="119">
        <v>129.5</v>
      </c>
      <c r="AB11" s="119">
        <v>129.6</v>
      </c>
      <c r="AC11" s="119">
        <v>129.6</v>
      </c>
      <c r="AD11" s="119">
        <v>129.69999999999999</v>
      </c>
      <c r="AE11" s="119">
        <v>129.69999999999999</v>
      </c>
      <c r="AF11" s="119">
        <v>129.69999999999999</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2:88" ht="38.25" x14ac:dyDescent="0.2">
      <c r="B12" s="92">
        <v>6</v>
      </c>
      <c r="C12" s="95" t="s">
        <v>173</v>
      </c>
      <c r="D12" s="47" t="s">
        <v>174</v>
      </c>
      <c r="E12" s="47" t="s">
        <v>171</v>
      </c>
      <c r="F12" s="47">
        <v>1</v>
      </c>
      <c r="G12" s="90"/>
      <c r="H12" s="119">
        <v>139.5</v>
      </c>
      <c r="I12" s="119">
        <v>139.5</v>
      </c>
      <c r="J12" s="119">
        <v>139.4</v>
      </c>
      <c r="K12" s="119">
        <v>139.4</v>
      </c>
      <c r="L12" s="119">
        <v>139.4</v>
      </c>
      <c r="M12" s="119">
        <v>139.4</v>
      </c>
      <c r="N12" s="119">
        <v>139.30000000000001</v>
      </c>
      <c r="O12" s="119">
        <v>139.30000000000001</v>
      </c>
      <c r="P12" s="119">
        <v>139.30000000000001</v>
      </c>
      <c r="Q12" s="119">
        <v>139.4</v>
      </c>
      <c r="R12" s="119">
        <v>139.30000000000001</v>
      </c>
      <c r="S12" s="119">
        <v>139.30000000000001</v>
      </c>
      <c r="T12" s="119">
        <v>139.19999999999999</v>
      </c>
      <c r="U12" s="119">
        <v>139.19999999999999</v>
      </c>
      <c r="V12" s="119">
        <v>139.19999999999999</v>
      </c>
      <c r="W12" s="119">
        <v>139.30000000000001</v>
      </c>
      <c r="X12" s="119">
        <v>139.5</v>
      </c>
      <c r="Y12" s="119">
        <v>139.6</v>
      </c>
      <c r="Z12" s="119">
        <v>139.69999999999999</v>
      </c>
      <c r="AA12" s="119">
        <v>139.9</v>
      </c>
      <c r="AB12" s="119">
        <v>140</v>
      </c>
      <c r="AC12" s="119">
        <v>140.1</v>
      </c>
      <c r="AD12" s="119">
        <v>140.19999999999999</v>
      </c>
      <c r="AE12" s="119">
        <v>140.30000000000001</v>
      </c>
      <c r="AF12" s="119">
        <v>140.5</v>
      </c>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8"/>
    </row>
    <row r="13" spans="2:88" ht="38.25" x14ac:dyDescent="0.2">
      <c r="B13" s="92">
        <v>7</v>
      </c>
      <c r="C13" s="95" t="s">
        <v>176</v>
      </c>
      <c r="D13" s="47" t="s">
        <v>177</v>
      </c>
      <c r="E13" s="47" t="s">
        <v>171</v>
      </c>
      <c r="F13" s="47">
        <v>1</v>
      </c>
      <c r="G13" s="90"/>
      <c r="H13" s="120">
        <v>133.52318645690067</v>
      </c>
      <c r="I13" s="120">
        <v>133.31199857467161</v>
      </c>
      <c r="J13" s="120">
        <v>133.16936395146732</v>
      </c>
      <c r="K13" s="120">
        <v>133.05811452695232</v>
      </c>
      <c r="L13" s="120">
        <v>132.99916174740795</v>
      </c>
      <c r="M13" s="120">
        <v>132.9957211658184</v>
      </c>
      <c r="N13" s="120">
        <v>133.0016581936726</v>
      </c>
      <c r="O13" s="120">
        <v>133.04292107552993</v>
      </c>
      <c r="P13" s="120">
        <v>133.14244980852735</v>
      </c>
      <c r="Q13" s="120">
        <v>133.27495580603934</v>
      </c>
      <c r="R13" s="120">
        <v>133.0875928178869</v>
      </c>
      <c r="S13" s="120">
        <v>132.90714138488562</v>
      </c>
      <c r="T13" s="120">
        <v>132.73482848791443</v>
      </c>
      <c r="U13" s="120">
        <v>132.56625516772175</v>
      </c>
      <c r="V13" s="120">
        <v>132.41639406365465</v>
      </c>
      <c r="W13" s="120">
        <v>132.40012523565525</v>
      </c>
      <c r="X13" s="120">
        <v>132.40896462451587</v>
      </c>
      <c r="Y13" s="120">
        <v>132.4143560004369</v>
      </c>
      <c r="Z13" s="120">
        <v>132.42394224522309</v>
      </c>
      <c r="AA13" s="120">
        <v>132.41844542080744</v>
      </c>
      <c r="AB13" s="120">
        <v>132.41121827371848</v>
      </c>
      <c r="AC13" s="120">
        <v>132.40171071005216</v>
      </c>
      <c r="AD13" s="120">
        <v>132.39844425585693</v>
      </c>
      <c r="AE13" s="120">
        <v>132.39139955730974</v>
      </c>
      <c r="AF13" s="120">
        <v>132.38088015635705</v>
      </c>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8"/>
    </row>
    <row r="14" spans="2:88" ht="38.25" x14ac:dyDescent="0.2">
      <c r="B14" s="92">
        <v>8</v>
      </c>
      <c r="C14" s="95" t="s">
        <v>179</v>
      </c>
      <c r="D14" s="47" t="s">
        <v>180</v>
      </c>
      <c r="E14" s="47" t="s">
        <v>45</v>
      </c>
      <c r="F14" s="47">
        <v>2</v>
      </c>
      <c r="G14" s="90"/>
      <c r="H14" s="118">
        <v>1.1203346305728212</v>
      </c>
      <c r="I14" s="118">
        <v>1.1204112260063628</v>
      </c>
      <c r="J14" s="118">
        <v>1.12048637790673</v>
      </c>
      <c r="K14" s="118">
        <v>1.1205600573610954</v>
      </c>
      <c r="L14" s="118">
        <v>1.1206323369591389</v>
      </c>
      <c r="M14" s="118">
        <v>1.1207032189346791</v>
      </c>
      <c r="N14" s="118">
        <v>1.1207727400358107</v>
      </c>
      <c r="O14" s="118">
        <v>1.1208409331165954</v>
      </c>
      <c r="P14" s="118">
        <v>1.1209078056222672</v>
      </c>
      <c r="Q14" s="118">
        <v>1.1209734289479898</v>
      </c>
      <c r="R14" s="118">
        <v>1.1210377710416</v>
      </c>
      <c r="S14" s="118">
        <v>1.1211009033974006</v>
      </c>
      <c r="T14" s="118">
        <v>1.1211628574989676</v>
      </c>
      <c r="U14" s="118">
        <v>1.1212236317989814</v>
      </c>
      <c r="V14" s="118">
        <v>1.1212832622976552</v>
      </c>
      <c r="W14" s="118">
        <v>1.1213417493092073</v>
      </c>
      <c r="X14" s="118">
        <v>1.1213991287872955</v>
      </c>
      <c r="Y14" s="118">
        <v>1.121455403084691</v>
      </c>
      <c r="Z14" s="118">
        <v>1.1215106081316513</v>
      </c>
      <c r="AA14" s="118">
        <v>1.1215648154221274</v>
      </c>
      <c r="AB14" s="118">
        <v>1.1216179896427687</v>
      </c>
      <c r="AC14" s="118">
        <v>1.1223610270332389</v>
      </c>
      <c r="AD14" s="118">
        <v>1.1230906551322464</v>
      </c>
      <c r="AE14" s="118">
        <v>1.1238070876790083</v>
      </c>
      <c r="AF14" s="118">
        <v>1.1245106095397963</v>
      </c>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8"/>
    </row>
    <row r="15" spans="2:88" ht="38.25" x14ac:dyDescent="0.2">
      <c r="B15" s="92">
        <v>9</v>
      </c>
      <c r="C15" s="95" t="s">
        <v>182</v>
      </c>
      <c r="D15" s="47" t="s">
        <v>183</v>
      </c>
      <c r="E15" s="47" t="s">
        <v>184</v>
      </c>
      <c r="F15" s="47">
        <v>2</v>
      </c>
      <c r="G15" s="90"/>
      <c r="H15" s="118">
        <v>179.98979454432234</v>
      </c>
      <c r="I15" s="118">
        <v>178.26278058688405</v>
      </c>
      <c r="J15" s="118">
        <v>176.56860745244865</v>
      </c>
      <c r="K15" s="118">
        <v>174.90633628016681</v>
      </c>
      <c r="L15" s="118">
        <v>173.27507918458849</v>
      </c>
      <c r="M15" s="118">
        <v>171.67397055783039</v>
      </c>
      <c r="N15" s="118">
        <v>170.26483221904459</v>
      </c>
      <c r="O15" s="118">
        <v>168.87861998037062</v>
      </c>
      <c r="P15" s="118">
        <v>167.51477511906333</v>
      </c>
      <c r="Q15" s="118">
        <v>166.17276643711025</v>
      </c>
      <c r="R15" s="118">
        <v>164.85206454287746</v>
      </c>
      <c r="S15" s="118">
        <v>163.55217197633618</v>
      </c>
      <c r="T15" s="118">
        <v>162.27260117291317</v>
      </c>
      <c r="U15" s="118">
        <v>161.01287507869876</v>
      </c>
      <c r="V15" s="118">
        <v>159.77253679925042</v>
      </c>
      <c r="W15" s="118">
        <v>158.55113846867988</v>
      </c>
      <c r="X15" s="118">
        <v>157.31060526403124</v>
      </c>
      <c r="Y15" s="118">
        <v>156.08931277583136</v>
      </c>
      <c r="Z15" s="118">
        <v>154.88681821280892</v>
      </c>
      <c r="AA15" s="118">
        <v>153.70269729103276</v>
      </c>
      <c r="AB15" s="118">
        <v>152.53652416515007</v>
      </c>
      <c r="AC15" s="118">
        <v>151.48113851546344</v>
      </c>
      <c r="AD15" s="118">
        <v>150.43983647444895</v>
      </c>
      <c r="AE15" s="118">
        <v>149.41233093136569</v>
      </c>
      <c r="AF15" s="118">
        <v>148.39835267501897</v>
      </c>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8"/>
    </row>
    <row r="16" spans="2:88" ht="38.25" x14ac:dyDescent="0.2">
      <c r="B16" s="92">
        <v>10</v>
      </c>
      <c r="C16" s="95" t="s">
        <v>186</v>
      </c>
      <c r="D16" s="47" t="s">
        <v>187</v>
      </c>
      <c r="E16" s="47" t="s">
        <v>188</v>
      </c>
      <c r="F16" s="47">
        <v>2</v>
      </c>
      <c r="G16" s="90"/>
      <c r="H16" s="118">
        <v>2.8914742146736665</v>
      </c>
      <c r="I16" s="118">
        <v>2.9958192184722137</v>
      </c>
      <c r="J16" s="118">
        <v>3.0992833488051579</v>
      </c>
      <c r="K16" s="118">
        <v>3.2018850974623811</v>
      </c>
      <c r="L16" s="118">
        <v>3.3036442342701755</v>
      </c>
      <c r="M16" s="118">
        <v>3.4045788097567744</v>
      </c>
      <c r="N16" s="118">
        <v>3.4984238929435247</v>
      </c>
      <c r="O16" s="118">
        <v>3.5914813677417587</v>
      </c>
      <c r="P16" s="118">
        <v>3.6837671474640912</v>
      </c>
      <c r="Q16" s="118">
        <v>3.77529835810101</v>
      </c>
      <c r="R16" s="118">
        <v>3.8660892334596615</v>
      </c>
      <c r="S16" s="118">
        <v>3.9561566556029248</v>
      </c>
      <c r="T16" s="118">
        <v>4.0455157649770159</v>
      </c>
      <c r="U16" s="118">
        <v>4.1341803323641395</v>
      </c>
      <c r="V16" s="118">
        <v>4.2221654743146528</v>
      </c>
      <c r="W16" s="118">
        <v>4.3094847579190043</v>
      </c>
      <c r="X16" s="118">
        <v>4.3978523877554085</v>
      </c>
      <c r="Y16" s="118">
        <v>4.4855809826197497</v>
      </c>
      <c r="Z16" s="118">
        <v>4.5726838764381119</v>
      </c>
      <c r="AA16" s="118">
        <v>4.6591743195798232</v>
      </c>
      <c r="AB16" s="118">
        <v>4.7450640383609057</v>
      </c>
      <c r="AC16" s="118">
        <v>4.8303661289984703</v>
      </c>
      <c r="AD16" s="118">
        <v>4.915092171743896</v>
      </c>
      <c r="AE16" s="118">
        <v>4.9992522366238834</v>
      </c>
      <c r="AF16" s="118">
        <v>5.0828592160809718</v>
      </c>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8"/>
    </row>
    <row r="17" spans="2:88" ht="38.25" x14ac:dyDescent="0.2">
      <c r="B17" s="92">
        <v>11</v>
      </c>
      <c r="C17" s="95" t="s">
        <v>190</v>
      </c>
      <c r="D17" s="47" t="s">
        <v>191</v>
      </c>
      <c r="E17" s="47" t="s">
        <v>188</v>
      </c>
      <c r="F17" s="47">
        <v>2</v>
      </c>
      <c r="G17" s="90"/>
      <c r="H17" s="118">
        <v>6.2244341875557829</v>
      </c>
      <c r="I17" s="118">
        <v>6.2851663275850349</v>
      </c>
      <c r="J17" s="118">
        <v>6.3458980283824573</v>
      </c>
      <c r="K17" s="118">
        <v>6.4066292919552694</v>
      </c>
      <c r="L17" s="118">
        <v>6.4673601202936908</v>
      </c>
      <c r="M17" s="118">
        <v>6.5280905153711526</v>
      </c>
      <c r="N17" s="118">
        <v>6.5825263234274001</v>
      </c>
      <c r="O17" s="118">
        <v>6.63696170211999</v>
      </c>
      <c r="P17" s="118">
        <v>6.6913966533732161</v>
      </c>
      <c r="Q17" s="118">
        <v>6.7458311790953633</v>
      </c>
      <c r="R17" s="118">
        <v>6.8002652811789437</v>
      </c>
      <c r="S17" s="118">
        <v>6.8546989615008531</v>
      </c>
      <c r="T17" s="118">
        <v>6.9091322219225884</v>
      </c>
      <c r="U17" s="118">
        <v>6.9635650642904032</v>
      </c>
      <c r="V17" s="118">
        <v>7.0179974904355138</v>
      </c>
      <c r="W17" s="118">
        <v>7.0724295021742574</v>
      </c>
      <c r="X17" s="118">
        <v>7.1285666144703415</v>
      </c>
      <c r="Y17" s="118">
        <v>7.1847033159488394</v>
      </c>
      <c r="Z17" s="118">
        <v>7.2408396083825295</v>
      </c>
      <c r="AA17" s="118">
        <v>7.2969754935300095</v>
      </c>
      <c r="AB17" s="118">
        <v>7.3531109731358617</v>
      </c>
      <c r="AC17" s="118">
        <v>7.4092460489308145</v>
      </c>
      <c r="AD17" s="118">
        <v>7.4653807226318989</v>
      </c>
      <c r="AE17" s="118">
        <v>7.5215149959426189</v>
      </c>
      <c r="AF17" s="118">
        <v>7.5776488705530882</v>
      </c>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8"/>
    </row>
    <row r="18" spans="2:88" ht="38.25" x14ac:dyDescent="0.2">
      <c r="B18" s="92">
        <v>12</v>
      </c>
      <c r="C18" s="95" t="s">
        <v>193</v>
      </c>
      <c r="D18" s="47" t="s">
        <v>194</v>
      </c>
      <c r="E18" s="47" t="s">
        <v>188</v>
      </c>
      <c r="F18" s="47">
        <v>2</v>
      </c>
      <c r="G18" s="90"/>
      <c r="H18" s="118">
        <v>12.584812526910904</v>
      </c>
      <c r="I18" s="118">
        <v>12.63895136000113</v>
      </c>
      <c r="J18" s="118">
        <v>12.693326938032287</v>
      </c>
      <c r="K18" s="118">
        <v>12.746395683989547</v>
      </c>
      <c r="L18" s="118">
        <v>12.796983342965937</v>
      </c>
      <c r="M18" s="118">
        <v>12.846624022178631</v>
      </c>
      <c r="N18" s="118">
        <v>12.892883983634952</v>
      </c>
      <c r="O18" s="118">
        <v>12.939664783961302</v>
      </c>
      <c r="P18" s="118">
        <v>12.981256135182619</v>
      </c>
      <c r="Q18" s="118">
        <v>13.022913774987403</v>
      </c>
      <c r="R18" s="118">
        <v>13.061351683595628</v>
      </c>
      <c r="S18" s="118">
        <v>13.099884290180228</v>
      </c>
      <c r="T18" s="118">
        <v>13.137952876680618</v>
      </c>
      <c r="U18" s="118">
        <v>13.176807456384866</v>
      </c>
      <c r="V18" s="118">
        <v>13.211334338569056</v>
      </c>
      <c r="W18" s="118">
        <v>13.242357395627575</v>
      </c>
      <c r="X18" s="118">
        <v>13.273749774793945</v>
      </c>
      <c r="Y18" s="118">
        <v>13.304782301650109</v>
      </c>
      <c r="Z18" s="118">
        <v>13.332102667832601</v>
      </c>
      <c r="AA18" s="118">
        <v>13.363286711450954</v>
      </c>
      <c r="AB18" s="118">
        <v>13.393618473281991</v>
      </c>
      <c r="AC18" s="118">
        <v>13.423268409683162</v>
      </c>
      <c r="AD18" s="118">
        <v>13.453808507062215</v>
      </c>
      <c r="AE18" s="118">
        <v>13.48396034273814</v>
      </c>
      <c r="AF18" s="118">
        <v>13.514661426677012</v>
      </c>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8"/>
    </row>
    <row r="19" spans="2:88" ht="38.25" x14ac:dyDescent="0.2">
      <c r="B19" s="92">
        <v>13</v>
      </c>
      <c r="C19" s="95" t="s">
        <v>196</v>
      </c>
      <c r="D19" s="47" t="s">
        <v>197</v>
      </c>
      <c r="E19" s="47" t="s">
        <v>198</v>
      </c>
      <c r="F19" s="47">
        <v>1</v>
      </c>
      <c r="G19" s="90"/>
      <c r="H19" s="120">
        <v>2.2661326804700095</v>
      </c>
      <c r="I19" s="120">
        <v>2.251486750671698</v>
      </c>
      <c r="J19" s="120">
        <v>2.2372150316070294</v>
      </c>
      <c r="K19" s="120">
        <v>2.2230285176662572</v>
      </c>
      <c r="L19" s="120">
        <v>2.2087157066038148</v>
      </c>
      <c r="M19" s="120">
        <v>2.1945473453867712</v>
      </c>
      <c r="N19" s="120">
        <v>2.1824529529605607</v>
      </c>
      <c r="O19" s="120">
        <v>2.1706813869950659</v>
      </c>
      <c r="P19" s="120">
        <v>2.1582518628768059</v>
      </c>
      <c r="Q19" s="120">
        <v>2.1460667294357059</v>
      </c>
      <c r="R19" s="120">
        <v>2.1335697500967701</v>
      </c>
      <c r="S19" s="120">
        <v>2.1213171242649271</v>
      </c>
      <c r="T19" s="120">
        <v>2.1092100810595436</v>
      </c>
      <c r="U19" s="120">
        <v>2.097447677850663</v>
      </c>
      <c r="V19" s="120">
        <v>2.085195375122737</v>
      </c>
      <c r="W19" s="120">
        <v>2.0725968505310628</v>
      </c>
      <c r="X19" s="120">
        <v>2.0597202274152129</v>
      </c>
      <c r="Y19" s="120">
        <v>2.0470137463868552</v>
      </c>
      <c r="Z19" s="120">
        <v>2.0339499311493796</v>
      </c>
      <c r="AA19" s="120">
        <v>2.0217088790744917</v>
      </c>
      <c r="AB19" s="120">
        <v>2.0095465527678065</v>
      </c>
      <c r="AC19" s="120">
        <v>1.9974866121407249</v>
      </c>
      <c r="AD19" s="120">
        <v>1.9857633766790579</v>
      </c>
      <c r="AE19" s="120">
        <v>1.9741771267055142</v>
      </c>
      <c r="AF19" s="120">
        <v>1.9633096113522674</v>
      </c>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8"/>
    </row>
    <row r="20" spans="2:88" ht="38.25" x14ac:dyDescent="0.2">
      <c r="B20" s="92">
        <v>14</v>
      </c>
      <c r="C20" s="95" t="s">
        <v>200</v>
      </c>
      <c r="D20" s="47" t="s">
        <v>201</v>
      </c>
      <c r="E20" s="47" t="s">
        <v>198</v>
      </c>
      <c r="F20" s="47">
        <v>1</v>
      </c>
      <c r="G20" s="90"/>
      <c r="H20" s="120">
        <v>2.3344884345842862</v>
      </c>
      <c r="I20" s="120">
        <v>2.3208698314490932</v>
      </c>
      <c r="J20" s="120">
        <v>2.3076054956840073</v>
      </c>
      <c r="K20" s="120">
        <v>2.2943995389830585</v>
      </c>
      <c r="L20" s="120">
        <v>2.2810351818908812</v>
      </c>
      <c r="M20" s="120">
        <v>2.2677931277975039</v>
      </c>
      <c r="N20" s="120">
        <v>2.2567226628883277</v>
      </c>
      <c r="O20" s="120">
        <v>2.2459594411208985</v>
      </c>
      <c r="P20" s="120">
        <v>2.2344895855457185</v>
      </c>
      <c r="Q20" s="120">
        <v>2.2232475054214067</v>
      </c>
      <c r="R20" s="120">
        <v>2.2116576487097404</v>
      </c>
      <c r="S20" s="120">
        <v>2.2002969885441801</v>
      </c>
      <c r="T20" s="120">
        <v>2.1890639408810415</v>
      </c>
      <c r="U20" s="120">
        <v>2.1781657975277242</v>
      </c>
      <c r="V20" s="120">
        <v>2.1667363634327939</v>
      </c>
      <c r="W20" s="120">
        <v>2.1549242945111882</v>
      </c>
      <c r="X20" s="120">
        <v>2.1427901946407788</v>
      </c>
      <c r="Y20" s="120">
        <v>2.1308107412933528</v>
      </c>
      <c r="Z20" s="120">
        <v>2.1184368805109446</v>
      </c>
      <c r="AA20" s="120">
        <v>2.1068977949367893</v>
      </c>
      <c r="AB20" s="120">
        <v>2.0954189974599604</v>
      </c>
      <c r="AC20" s="120">
        <v>2.0840252742004601</v>
      </c>
      <c r="AD20" s="120">
        <v>2.0729612509985929</v>
      </c>
      <c r="AE20" s="120">
        <v>2.0620186178540041</v>
      </c>
      <c r="AF20" s="120">
        <v>2.0499072360047457</v>
      </c>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8"/>
    </row>
    <row r="21" spans="2:88" ht="38.25" x14ac:dyDescent="0.2">
      <c r="B21" s="92">
        <v>15</v>
      </c>
      <c r="C21" s="95" t="s">
        <v>203</v>
      </c>
      <c r="D21" s="47" t="s">
        <v>204</v>
      </c>
      <c r="E21" s="47" t="s">
        <v>205</v>
      </c>
      <c r="F21" s="47">
        <v>0</v>
      </c>
      <c r="G21" s="90"/>
      <c r="H21" s="121">
        <v>0.51404545077428199</v>
      </c>
      <c r="I21" s="121">
        <v>0.52705546359137911</v>
      </c>
      <c r="J21" s="121">
        <v>0.53964420896667098</v>
      </c>
      <c r="K21" s="121">
        <v>0.55182775281172269</v>
      </c>
      <c r="L21" s="121">
        <v>0.56362173079777211</v>
      </c>
      <c r="M21" s="121">
        <v>0.5750408635835691</v>
      </c>
      <c r="N21" s="121">
        <v>0.58566503569436767</v>
      </c>
      <c r="O21" s="121">
        <v>0.59597221664194733</v>
      </c>
      <c r="P21" s="121">
        <v>0.60597328934122197</v>
      </c>
      <c r="Q21" s="121">
        <v>0.61567895938464834</v>
      </c>
      <c r="R21" s="121">
        <v>0.62509909891079152</v>
      </c>
      <c r="S21" s="121">
        <v>0.63424367013585026</v>
      </c>
      <c r="T21" s="121">
        <v>0.64312202370576688</v>
      </c>
      <c r="U21" s="121">
        <v>0.65174298280350829</v>
      </c>
      <c r="V21" s="121">
        <v>0.66011528947947706</v>
      </c>
      <c r="W21" s="121">
        <v>0.66824715902859266</v>
      </c>
      <c r="X21" s="121">
        <v>0.6762307193666347</v>
      </c>
      <c r="Y21" s="121">
        <v>0.68398404344821484</v>
      </c>
      <c r="Z21" s="121">
        <v>0.69151484473163105</v>
      </c>
      <c r="AA21" s="121">
        <v>0.69883057174019436</v>
      </c>
      <c r="AB21" s="121">
        <v>0.70593820450367517</v>
      </c>
      <c r="AC21" s="121">
        <v>0.71284470048994153</v>
      </c>
      <c r="AD21" s="121">
        <v>0.71955657302238551</v>
      </c>
      <c r="AE21" s="121">
        <v>0.72607990970491465</v>
      </c>
      <c r="AF21" s="121">
        <v>0.73242101346816013</v>
      </c>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row>
    <row r="22" spans="2:88" x14ac:dyDescent="0.2"/>
    <row r="23" spans="2:88" x14ac:dyDescent="0.2"/>
    <row r="24" spans="2:88" x14ac:dyDescent="0.2"/>
    <row r="25" spans="2:88" ht="15" x14ac:dyDescent="0.25">
      <c r="B25" s="53" t="s">
        <v>334</v>
      </c>
      <c r="C25" s="34"/>
    </row>
    <row r="26" spans="2:88" x14ac:dyDescent="0.2">
      <c r="B26" s="34"/>
      <c r="C26" s="34"/>
    </row>
    <row r="27" spans="2:88" x14ac:dyDescent="0.2">
      <c r="B27" s="54"/>
      <c r="C27" s="34" t="s">
        <v>335</v>
      </c>
    </row>
    <row r="28" spans="2:88" x14ac:dyDescent="0.2">
      <c r="B28" s="34"/>
      <c r="C28" s="34"/>
    </row>
    <row r="29" spans="2:88" x14ac:dyDescent="0.2">
      <c r="B29" s="55"/>
      <c r="C29" s="34" t="s">
        <v>336</v>
      </c>
    </row>
    <row r="30" spans="2:88" x14ac:dyDescent="0.2"/>
    <row r="31" spans="2:88" x14ac:dyDescent="0.2"/>
    <row r="32" spans="2:88" x14ac:dyDescent="0.2"/>
    <row r="33" spans="2:9" s="34" customFormat="1" ht="15" x14ac:dyDescent="0.25">
      <c r="B33" s="152" t="s">
        <v>339</v>
      </c>
      <c r="C33" s="153"/>
      <c r="D33" s="153"/>
      <c r="E33" s="153"/>
      <c r="F33" s="153"/>
      <c r="G33" s="153"/>
      <c r="H33" s="153"/>
      <c r="I33" s="154"/>
    </row>
    <row r="34" spans="2:9" x14ac:dyDescent="0.2"/>
    <row r="35" spans="2:9" s="14" customFormat="1" ht="13.5" x14ac:dyDescent="0.2">
      <c r="B35" s="89" t="s">
        <v>332</v>
      </c>
      <c r="C35" s="155" t="s">
        <v>330</v>
      </c>
      <c r="D35" s="155"/>
      <c r="E35" s="155"/>
      <c r="F35" s="155"/>
      <c r="G35" s="155"/>
      <c r="H35" s="155"/>
      <c r="I35" s="155"/>
    </row>
    <row r="36" spans="2:9" s="14" customFormat="1" ht="89.65" customHeight="1" x14ac:dyDescent="0.2">
      <c r="B36" s="65">
        <v>1</v>
      </c>
      <c r="C36" s="138" t="s">
        <v>159</v>
      </c>
      <c r="D36" s="139"/>
      <c r="E36" s="139"/>
      <c r="F36" s="139"/>
      <c r="G36" s="139"/>
      <c r="H36" s="139"/>
      <c r="I36" s="139"/>
    </row>
    <row r="37" spans="2:9" s="14" customFormat="1" ht="76.5" customHeight="1" x14ac:dyDescent="0.2">
      <c r="B37" s="65">
        <f>B36+1</f>
        <v>2</v>
      </c>
      <c r="C37" s="147" t="s">
        <v>162</v>
      </c>
      <c r="D37" s="148"/>
      <c r="E37" s="148"/>
      <c r="F37" s="148"/>
      <c r="G37" s="148"/>
      <c r="H37" s="148"/>
      <c r="I37" s="149"/>
    </row>
    <row r="38" spans="2:9" s="14" customFormat="1" ht="58.15" customHeight="1" x14ac:dyDescent="0.2">
      <c r="B38" s="65">
        <f t="shared" ref="B38:B50" si="0">B37+1</f>
        <v>3</v>
      </c>
      <c r="C38" s="147" t="s">
        <v>165</v>
      </c>
      <c r="D38" s="148"/>
      <c r="E38" s="148"/>
      <c r="F38" s="148"/>
      <c r="G38" s="148"/>
      <c r="H38" s="148"/>
      <c r="I38" s="149"/>
    </row>
    <row r="39" spans="2:9" s="14" customFormat="1" ht="73.150000000000006" customHeight="1" x14ac:dyDescent="0.2">
      <c r="B39" s="65">
        <f t="shared" si="0"/>
        <v>4</v>
      </c>
      <c r="C39" s="147" t="s">
        <v>168</v>
      </c>
      <c r="D39" s="148"/>
      <c r="E39" s="148"/>
      <c r="F39" s="148"/>
      <c r="G39" s="148"/>
      <c r="H39" s="148"/>
      <c r="I39" s="149"/>
    </row>
    <row r="40" spans="2:9" s="14" customFormat="1" ht="59.65" customHeight="1" x14ac:dyDescent="0.2">
      <c r="B40" s="65">
        <f t="shared" si="0"/>
        <v>5</v>
      </c>
      <c r="C40" s="147" t="s">
        <v>172</v>
      </c>
      <c r="D40" s="148"/>
      <c r="E40" s="148"/>
      <c r="F40" s="148"/>
      <c r="G40" s="148"/>
      <c r="H40" s="148"/>
      <c r="I40" s="149"/>
    </row>
    <row r="41" spans="2:9" s="14" customFormat="1" ht="52.15" customHeight="1" x14ac:dyDescent="0.2">
      <c r="B41" s="65">
        <f t="shared" si="0"/>
        <v>6</v>
      </c>
      <c r="C41" s="147" t="s">
        <v>175</v>
      </c>
      <c r="D41" s="148"/>
      <c r="E41" s="148"/>
      <c r="F41" s="148"/>
      <c r="G41" s="148"/>
      <c r="H41" s="148"/>
      <c r="I41" s="149"/>
    </row>
    <row r="42" spans="2:9" s="14" customFormat="1" ht="54.4" customHeight="1" x14ac:dyDescent="0.2">
      <c r="B42" s="65">
        <f t="shared" si="0"/>
        <v>7</v>
      </c>
      <c r="C42" s="147" t="s">
        <v>178</v>
      </c>
      <c r="D42" s="148"/>
      <c r="E42" s="148"/>
      <c r="F42" s="148"/>
      <c r="G42" s="148"/>
      <c r="H42" s="148"/>
      <c r="I42" s="149"/>
    </row>
    <row r="43" spans="2:9" s="14" customFormat="1" ht="67.150000000000006" customHeight="1" x14ac:dyDescent="0.2">
      <c r="B43" s="65">
        <f t="shared" si="0"/>
        <v>8</v>
      </c>
      <c r="C43" s="147" t="s">
        <v>181</v>
      </c>
      <c r="D43" s="148"/>
      <c r="E43" s="148"/>
      <c r="F43" s="148"/>
      <c r="G43" s="148"/>
      <c r="H43" s="148"/>
      <c r="I43" s="149"/>
    </row>
    <row r="44" spans="2:9" s="14" customFormat="1" ht="67.150000000000006" customHeight="1" x14ac:dyDescent="0.2">
      <c r="B44" s="65">
        <f t="shared" si="0"/>
        <v>9</v>
      </c>
      <c r="C44" s="147" t="s">
        <v>185</v>
      </c>
      <c r="D44" s="148"/>
      <c r="E44" s="148"/>
      <c r="F44" s="148"/>
      <c r="G44" s="148"/>
      <c r="H44" s="148"/>
      <c r="I44" s="149"/>
    </row>
    <row r="45" spans="2:9" s="14" customFormat="1" ht="56.65" customHeight="1" x14ac:dyDescent="0.2">
      <c r="B45" s="65">
        <f t="shared" si="0"/>
        <v>10</v>
      </c>
      <c r="C45" s="147" t="s">
        <v>189</v>
      </c>
      <c r="D45" s="148"/>
      <c r="E45" s="148"/>
      <c r="F45" s="148"/>
      <c r="G45" s="148"/>
      <c r="H45" s="148"/>
      <c r="I45" s="149"/>
    </row>
    <row r="46" spans="2:9" s="14" customFormat="1" ht="94.9" customHeight="1" x14ac:dyDescent="0.2">
      <c r="B46" s="65">
        <f t="shared" si="0"/>
        <v>11</v>
      </c>
      <c r="C46" s="147" t="s">
        <v>192</v>
      </c>
      <c r="D46" s="148"/>
      <c r="E46" s="148"/>
      <c r="F46" s="148"/>
      <c r="G46" s="148"/>
      <c r="H46" s="148"/>
      <c r="I46" s="149"/>
    </row>
    <row r="47" spans="2:9" s="14" customFormat="1" ht="47.65" customHeight="1" x14ac:dyDescent="0.2">
      <c r="B47" s="65">
        <f t="shared" si="0"/>
        <v>12</v>
      </c>
      <c r="C47" s="147" t="s">
        <v>195</v>
      </c>
      <c r="D47" s="148"/>
      <c r="E47" s="148"/>
      <c r="F47" s="148"/>
      <c r="G47" s="148"/>
      <c r="H47" s="148"/>
      <c r="I47" s="149"/>
    </row>
    <row r="48" spans="2:9" s="14" customFormat="1" ht="46.9" customHeight="1" x14ac:dyDescent="0.2">
      <c r="B48" s="65">
        <f t="shared" si="0"/>
        <v>13</v>
      </c>
      <c r="C48" s="147" t="s">
        <v>199</v>
      </c>
      <c r="D48" s="148"/>
      <c r="E48" s="148"/>
      <c r="F48" s="148"/>
      <c r="G48" s="148"/>
      <c r="H48" s="148"/>
      <c r="I48" s="149"/>
    </row>
    <row r="49" spans="2:9" s="14" customFormat="1" ht="31.15" customHeight="1" x14ac:dyDescent="0.2">
      <c r="B49" s="65">
        <f t="shared" si="0"/>
        <v>14</v>
      </c>
      <c r="C49" s="147" t="s">
        <v>202</v>
      </c>
      <c r="D49" s="148"/>
      <c r="E49" s="148"/>
      <c r="F49" s="148"/>
      <c r="G49" s="148"/>
      <c r="H49" s="148"/>
      <c r="I49" s="149"/>
    </row>
    <row r="50" spans="2:9" s="14" customFormat="1" ht="48.4" customHeight="1" x14ac:dyDescent="0.2">
      <c r="B50" s="65">
        <f t="shared" si="0"/>
        <v>15</v>
      </c>
      <c r="C50" s="147" t="s">
        <v>206</v>
      </c>
      <c r="D50" s="148"/>
      <c r="E50" s="148"/>
      <c r="F50" s="148"/>
      <c r="G50" s="148"/>
      <c r="H50" s="148"/>
      <c r="I50" s="149"/>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o7MtddPiT6ms8lspgPL3QHqatfwiaFmeRMBvhBhtqJQnYioXZ0hr74RT0BJpOrCkAVgyoKu9QrZv/uuHwDbAwg==" saltValue="kk2yT+aSIs+pzcLDbHkg9A=="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J22" sqref="J22"/>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4"/>
      <c r="B1" s="166" t="s">
        <v>207</v>
      </c>
      <c r="C1" s="166"/>
      <c r="D1" s="166"/>
      <c r="E1" s="166"/>
      <c r="F1" s="166"/>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0" t="s">
        <v>2</v>
      </c>
      <c r="C3" s="141"/>
      <c r="D3" s="158" t="str">
        <f>'Cover sheet'!C5</f>
        <v xml:space="preserve">Severn Trent </v>
      </c>
      <c r="E3" s="159"/>
      <c r="F3" s="160"/>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97" t="s">
        <v>328</v>
      </c>
      <c r="C4" s="97"/>
      <c r="D4" s="158" t="str">
        <f>'Cover sheet'!C6</f>
        <v>Kinsall</v>
      </c>
      <c r="E4" s="159"/>
      <c r="F4" s="160"/>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0"/>
      <c r="H5" s="162" t="s">
        <v>56</v>
      </c>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51" t="s">
        <v>57</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row>
    <row r="6" spans="1:88" ht="15" thickBot="1" x14ac:dyDescent="0.25">
      <c r="A6" s="34"/>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 x14ac:dyDescent="0.2">
      <c r="B7" s="92">
        <v>1</v>
      </c>
      <c r="C7" s="93" t="s">
        <v>208</v>
      </c>
      <c r="D7" s="80" t="s">
        <v>209</v>
      </c>
      <c r="E7" s="80" t="s">
        <v>45</v>
      </c>
      <c r="F7" s="80">
        <v>2</v>
      </c>
      <c r="G7" s="90"/>
      <c r="H7" s="118">
        <v>4.3240451846581207</v>
      </c>
      <c r="I7" s="118">
        <v>4.336762429841122</v>
      </c>
      <c r="J7" s="118">
        <v>4.348515243616534</v>
      </c>
      <c r="K7" s="118">
        <v>4.3604302945593183</v>
      </c>
      <c r="L7" s="118">
        <v>4.3669289066265335</v>
      </c>
      <c r="M7" s="118">
        <v>4.379378504992288</v>
      </c>
      <c r="N7" s="118">
        <v>4.3871525955899005</v>
      </c>
      <c r="O7" s="118">
        <v>4.3953681828816125</v>
      </c>
      <c r="P7" s="118">
        <v>4.3996869998171118</v>
      </c>
      <c r="Q7" s="118">
        <v>4.4122980308217006</v>
      </c>
      <c r="R7" s="118">
        <v>4.4167182059904135</v>
      </c>
      <c r="S7" s="118">
        <v>4.4212553131359531</v>
      </c>
      <c r="T7" s="118">
        <v>4.4215903991106922</v>
      </c>
      <c r="U7" s="118">
        <v>4.429760786375553</v>
      </c>
      <c r="V7" s="118">
        <v>4.4332644505669068</v>
      </c>
      <c r="W7" s="118">
        <v>4.4377566215624498</v>
      </c>
      <c r="X7" s="118">
        <v>4.4383056135587013</v>
      </c>
      <c r="Y7" s="118">
        <v>4.4474307367128718</v>
      </c>
      <c r="Z7" s="118">
        <v>4.4522843702095125</v>
      </c>
      <c r="AA7" s="118">
        <v>4.4574973413083159</v>
      </c>
      <c r="AB7" s="118">
        <v>4.4585610746308522</v>
      </c>
      <c r="AC7" s="118">
        <v>4.4683679236548333</v>
      </c>
      <c r="AD7" s="118">
        <v>4.4743501512071528</v>
      </c>
      <c r="AE7" s="118">
        <v>4.4802497034659439</v>
      </c>
      <c r="AF7" s="118">
        <v>4.4821289289457331</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1" x14ac:dyDescent="0.2">
      <c r="B8" s="92">
        <f>B7+1</f>
        <v>2</v>
      </c>
      <c r="C8" s="95" t="s">
        <v>211</v>
      </c>
      <c r="D8" s="47" t="s">
        <v>212</v>
      </c>
      <c r="E8" s="47" t="s">
        <v>45</v>
      </c>
      <c r="F8" s="47">
        <v>2</v>
      </c>
      <c r="G8" s="90"/>
      <c r="H8" s="118">
        <v>4.8136021606972443</v>
      </c>
      <c r="I8" s="118">
        <v>4.8136021606972443</v>
      </c>
      <c r="J8" s="118">
        <v>4.8136021606972443</v>
      </c>
      <c r="K8" s="118">
        <v>4.8136021606972443</v>
      </c>
      <c r="L8" s="118">
        <v>4.8136021606972443</v>
      </c>
      <c r="M8" s="118">
        <v>4.8136021606972443</v>
      </c>
      <c r="N8" s="118">
        <v>4.8136021606972443</v>
      </c>
      <c r="O8" s="118">
        <v>4.8136021606972443</v>
      </c>
      <c r="P8" s="118">
        <v>4.8136021606972443</v>
      </c>
      <c r="Q8" s="118">
        <v>4.8136021606972443</v>
      </c>
      <c r="R8" s="118">
        <v>4.3036021606972445</v>
      </c>
      <c r="S8" s="118">
        <v>4.3036021606972445</v>
      </c>
      <c r="T8" s="118">
        <v>4.3036021606972445</v>
      </c>
      <c r="U8" s="118">
        <v>4.3036021606972445</v>
      </c>
      <c r="V8" s="118">
        <v>4.3036021606972445</v>
      </c>
      <c r="W8" s="118">
        <v>4.3036021606972445</v>
      </c>
      <c r="X8" s="118">
        <v>4.3036021606972445</v>
      </c>
      <c r="Y8" s="118">
        <v>4.3036021606972445</v>
      </c>
      <c r="Z8" s="118">
        <v>4.3036021606972445</v>
      </c>
      <c r="AA8" s="118">
        <v>4.3036021606972445</v>
      </c>
      <c r="AB8" s="118">
        <v>4.3036021606972445</v>
      </c>
      <c r="AC8" s="118">
        <v>4.3036021606972445</v>
      </c>
      <c r="AD8" s="118">
        <v>4.3036021606972445</v>
      </c>
      <c r="AE8" s="118">
        <v>4.3036021606972445</v>
      </c>
      <c r="AF8" s="118">
        <v>4.3036021606972445</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51" x14ac:dyDescent="0.2">
      <c r="B9" s="92">
        <f t="shared" ref="B9:B11" si="0">B8+1</f>
        <v>3</v>
      </c>
      <c r="C9" s="95" t="s">
        <v>214</v>
      </c>
      <c r="D9" s="47" t="s">
        <v>215</v>
      </c>
      <c r="E9" s="47" t="s">
        <v>45</v>
      </c>
      <c r="F9" s="47">
        <v>2</v>
      </c>
      <c r="G9" s="90"/>
      <c r="H9" s="118">
        <v>4.8136021606972443</v>
      </c>
      <c r="I9" s="118">
        <v>4.8136021606972443</v>
      </c>
      <c r="J9" s="118">
        <v>4.8136021606972443</v>
      </c>
      <c r="K9" s="118">
        <v>4.8136021606972443</v>
      </c>
      <c r="L9" s="118">
        <v>4.8136021606972443</v>
      </c>
      <c r="M9" s="118">
        <v>4.8136021606972443</v>
      </c>
      <c r="N9" s="118">
        <v>4.8136021606972443</v>
      </c>
      <c r="O9" s="118">
        <v>4.8136021606972443</v>
      </c>
      <c r="P9" s="118">
        <v>4.8136021606972443</v>
      </c>
      <c r="Q9" s="118">
        <v>4.8136021606972443</v>
      </c>
      <c r="R9" s="118">
        <v>4.3036021606972445</v>
      </c>
      <c r="S9" s="118">
        <v>4.3036021606972445</v>
      </c>
      <c r="T9" s="118">
        <v>4.3036021606972445</v>
      </c>
      <c r="U9" s="118">
        <v>4.3036021606972445</v>
      </c>
      <c r="V9" s="118">
        <v>4.3036021606972445</v>
      </c>
      <c r="W9" s="118">
        <v>4.3036021606972445</v>
      </c>
      <c r="X9" s="118">
        <v>4.3036021606972445</v>
      </c>
      <c r="Y9" s="118">
        <v>4.3036021606972445</v>
      </c>
      <c r="Z9" s="118">
        <v>4.3036021606972445</v>
      </c>
      <c r="AA9" s="118">
        <v>4.3036021606972445</v>
      </c>
      <c r="AB9" s="118">
        <v>4.3036021606972445</v>
      </c>
      <c r="AC9" s="118">
        <v>4.3036021606972445</v>
      </c>
      <c r="AD9" s="118">
        <v>4.3036021606972445</v>
      </c>
      <c r="AE9" s="118">
        <v>4.3036021606972445</v>
      </c>
      <c r="AF9" s="118">
        <v>4.3036021606972445</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1:88" ht="51" x14ac:dyDescent="0.2">
      <c r="B10" s="92">
        <f t="shared" si="0"/>
        <v>4</v>
      </c>
      <c r="C10" s="95" t="s">
        <v>217</v>
      </c>
      <c r="D10" s="47" t="s">
        <v>218</v>
      </c>
      <c r="E10" s="47" t="s">
        <v>45</v>
      </c>
      <c r="F10" s="47">
        <v>2</v>
      </c>
      <c r="G10" s="90"/>
      <c r="H10" s="118">
        <v>0.151341626151104</v>
      </c>
      <c r="I10" s="118">
        <v>0.14149880493665901</v>
      </c>
      <c r="J10" s="118">
        <v>0.14138738687852101</v>
      </c>
      <c r="K10" s="118">
        <v>0.13953800381606399</v>
      </c>
      <c r="L10" s="118">
        <v>0.13721337534233899</v>
      </c>
      <c r="M10" s="118">
        <v>0.10509250949111699</v>
      </c>
      <c r="N10" s="118">
        <v>0.10596036086741401</v>
      </c>
      <c r="O10" s="118">
        <v>0.106697862011969</v>
      </c>
      <c r="P10" s="118">
        <v>0.102200614431929</v>
      </c>
      <c r="Q10" s="118">
        <v>0.10590716111958599</v>
      </c>
      <c r="R10" s="118">
        <v>0.106261058944169</v>
      </c>
      <c r="S10" s="118">
        <v>0.106164433878062</v>
      </c>
      <c r="T10" s="118">
        <v>0.109291165983548</v>
      </c>
      <c r="U10" s="118">
        <v>0.108627660153624</v>
      </c>
      <c r="V10" s="118">
        <v>0.111612857320414</v>
      </c>
      <c r="W10" s="118">
        <v>0.110599267055053</v>
      </c>
      <c r="X10" s="118">
        <v>0.115733806541676</v>
      </c>
      <c r="Y10" s="118">
        <v>0.112249247538123</v>
      </c>
      <c r="Z10" s="118">
        <v>0.114614122008858</v>
      </c>
      <c r="AA10" s="118">
        <v>0.118007232520446</v>
      </c>
      <c r="AB10" s="118">
        <v>0.121640327246261</v>
      </c>
      <c r="AC10" s="118">
        <v>0.118004316400538</v>
      </c>
      <c r="AD10" s="118">
        <v>0.123347695644644</v>
      </c>
      <c r="AE10" s="118">
        <v>0.12420567861694801</v>
      </c>
      <c r="AF10" s="118">
        <v>0.13265281772835499</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1:88" ht="51" x14ac:dyDescent="0.2">
      <c r="B11" s="92">
        <f t="shared" si="0"/>
        <v>5</v>
      </c>
      <c r="C11" s="95" t="s">
        <v>220</v>
      </c>
      <c r="D11" s="47" t="s">
        <v>221</v>
      </c>
      <c r="E11" s="47" t="s">
        <v>45</v>
      </c>
      <c r="F11" s="47">
        <v>2</v>
      </c>
      <c r="G11" s="90"/>
      <c r="H11" s="122">
        <v>0.3382153498880196</v>
      </c>
      <c r="I11" s="122">
        <v>0.3353409259194633</v>
      </c>
      <c r="J11" s="122">
        <v>0.32369953020218933</v>
      </c>
      <c r="K11" s="122">
        <v>0.31363386232186208</v>
      </c>
      <c r="L11" s="122">
        <v>0.30945987872837177</v>
      </c>
      <c r="M11" s="122">
        <v>0.32913114621383938</v>
      </c>
      <c r="N11" s="122">
        <v>0.32048920423992988</v>
      </c>
      <c r="O11" s="122">
        <v>0.31153611580366286</v>
      </c>
      <c r="P11" s="122">
        <v>0.31171454644820357</v>
      </c>
      <c r="Q11" s="122">
        <v>0.29539696875595778</v>
      </c>
      <c r="R11" s="122">
        <v>-0.21937710423733797</v>
      </c>
      <c r="S11" s="122">
        <v>-0.22381758631677057</v>
      </c>
      <c r="T11" s="122">
        <v>-0.22727940439699562</v>
      </c>
      <c r="U11" s="122">
        <v>-0.23478628583193251</v>
      </c>
      <c r="V11" s="122">
        <v>-0.2412751471900762</v>
      </c>
      <c r="W11" s="122">
        <v>-0.24475372792025823</v>
      </c>
      <c r="X11" s="122">
        <v>-0.25043725940313277</v>
      </c>
      <c r="Y11" s="122">
        <v>-0.25607782355375025</v>
      </c>
      <c r="Z11" s="122">
        <v>-0.26329633152112597</v>
      </c>
      <c r="AA11" s="122">
        <v>-0.27190241313151731</v>
      </c>
      <c r="AB11" s="122">
        <v>-0.27659924117986862</v>
      </c>
      <c r="AC11" s="122">
        <v>-0.2827700793581267</v>
      </c>
      <c r="AD11" s="122">
        <v>-0.29409568615455228</v>
      </c>
      <c r="AE11" s="122">
        <v>-0.3008532213856473</v>
      </c>
      <c r="AF11" s="122">
        <v>-0.31117958597684359</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ht="13.9" customHeight="1" x14ac:dyDescent="0.2"/>
    <row r="13" spans="1:88" ht="13.9" customHeight="1" x14ac:dyDescent="0.2"/>
    <row r="14" spans="1:88" ht="13.9" customHeight="1" x14ac:dyDescent="0.2"/>
    <row r="15" spans="1:88" ht="13.9" customHeight="1" x14ac:dyDescent="0.25">
      <c r="B15" s="53" t="s">
        <v>334</v>
      </c>
      <c r="C15" s="34"/>
    </row>
    <row r="16" spans="1:88" ht="13.9" customHeight="1" x14ac:dyDescent="0.2">
      <c r="B16" s="34"/>
      <c r="C16" s="34"/>
    </row>
    <row r="17" spans="2:9" ht="13.9" customHeight="1" x14ac:dyDescent="0.2">
      <c r="B17" s="54"/>
      <c r="C17" s="34" t="s">
        <v>335</v>
      </c>
    </row>
    <row r="18" spans="2:9" ht="13.9" customHeight="1" x14ac:dyDescent="0.2">
      <c r="B18" s="34"/>
      <c r="C18" s="34"/>
    </row>
    <row r="19" spans="2:9" ht="13.9" customHeight="1" x14ac:dyDescent="0.2">
      <c r="B19" s="55"/>
      <c r="C19" s="34" t="s">
        <v>336</v>
      </c>
    </row>
    <row r="20" spans="2:9" ht="13.9" customHeight="1" x14ac:dyDescent="0.2"/>
    <row r="21" spans="2:9" ht="13.9" customHeight="1" x14ac:dyDescent="0.2"/>
    <row r="22" spans="2:9" ht="13.9" customHeight="1" x14ac:dyDescent="0.2"/>
    <row r="23" spans="2:9" s="34" customFormat="1" ht="13.9" customHeight="1" x14ac:dyDescent="0.25">
      <c r="B23" s="152" t="s">
        <v>340</v>
      </c>
      <c r="C23" s="153"/>
      <c r="D23" s="153"/>
      <c r="E23" s="153"/>
      <c r="F23" s="153"/>
      <c r="G23" s="153"/>
      <c r="H23" s="153"/>
      <c r="I23" s="154"/>
    </row>
    <row r="24" spans="2:9" ht="13.9" customHeight="1" x14ac:dyDescent="0.2"/>
    <row r="25" spans="2:9" s="14" customFormat="1" ht="13.5" x14ac:dyDescent="0.2">
      <c r="B25" s="89" t="s">
        <v>332</v>
      </c>
      <c r="C25" s="155" t="s">
        <v>330</v>
      </c>
      <c r="D25" s="155"/>
      <c r="E25" s="155"/>
      <c r="F25" s="155"/>
      <c r="G25" s="155"/>
      <c r="H25" s="155"/>
      <c r="I25" s="155"/>
    </row>
    <row r="26" spans="2:9" s="14" customFormat="1" ht="72.400000000000006" customHeight="1" x14ac:dyDescent="0.2">
      <c r="B26" s="65">
        <v>1</v>
      </c>
      <c r="C26" s="138" t="s">
        <v>210</v>
      </c>
      <c r="D26" s="139"/>
      <c r="E26" s="139"/>
      <c r="F26" s="139"/>
      <c r="G26" s="139"/>
      <c r="H26" s="139"/>
      <c r="I26" s="139"/>
    </row>
    <row r="27" spans="2:9" s="14" customFormat="1" ht="54" customHeight="1" x14ac:dyDescent="0.2">
      <c r="B27" s="65">
        <v>2</v>
      </c>
      <c r="C27" s="138" t="s">
        <v>213</v>
      </c>
      <c r="D27" s="139"/>
      <c r="E27" s="139"/>
      <c r="F27" s="139"/>
      <c r="G27" s="139"/>
      <c r="H27" s="139"/>
      <c r="I27" s="139"/>
    </row>
    <row r="28" spans="2:9" s="14" customFormat="1" ht="54" customHeight="1" x14ac:dyDescent="0.2">
      <c r="B28" s="65">
        <v>3</v>
      </c>
      <c r="C28" s="138" t="s">
        <v>216</v>
      </c>
      <c r="D28" s="139"/>
      <c r="E28" s="139"/>
      <c r="F28" s="139"/>
      <c r="G28" s="139"/>
      <c r="H28" s="139"/>
      <c r="I28" s="139"/>
    </row>
    <row r="29" spans="2:9" s="14" customFormat="1" ht="54" customHeight="1" x14ac:dyDescent="0.2">
      <c r="B29" s="65">
        <v>4</v>
      </c>
      <c r="C29" s="138" t="s">
        <v>219</v>
      </c>
      <c r="D29" s="139"/>
      <c r="E29" s="139"/>
      <c r="F29" s="139"/>
      <c r="G29" s="139"/>
      <c r="H29" s="139"/>
      <c r="I29" s="139"/>
    </row>
    <row r="30" spans="2:9" s="14" customFormat="1" ht="54" customHeight="1" x14ac:dyDescent="0.2">
      <c r="B30" s="65">
        <v>5</v>
      </c>
      <c r="C30" s="138" t="s">
        <v>222</v>
      </c>
      <c r="D30" s="139"/>
      <c r="E30" s="139"/>
      <c r="F30" s="139"/>
      <c r="G30" s="139"/>
      <c r="H30" s="139"/>
      <c r="I30" s="139"/>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Z6rZ6A4UUIfOcyrj4avoR32fNj9FitzXviWqcneJZIeJFCIbfKE0c/6kWwH+1IR1W+WaY3+kb605XbNPJijNKQ==" saltValue="5r/EyjfBzpNEC8df8WkojQ=="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L19" sqref="L19"/>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4"/>
      <c r="B1" s="8" t="s">
        <v>223</v>
      </c>
      <c r="C1" s="8"/>
      <c r="D1" s="32"/>
      <c r="E1" s="33"/>
      <c r="F1" s="32"/>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0" t="s">
        <v>2</v>
      </c>
      <c r="C3" s="141"/>
      <c r="D3" s="158" t="str">
        <f>'Cover sheet'!C5</f>
        <v xml:space="preserve">Severn Trent </v>
      </c>
      <c r="E3" s="159"/>
      <c r="F3" s="160"/>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140" t="s">
        <v>328</v>
      </c>
      <c r="C4" s="141"/>
      <c r="D4" s="158" t="str">
        <f>'Cover sheet'!C6</f>
        <v>Kinsall</v>
      </c>
      <c r="E4" s="159"/>
      <c r="F4" s="160"/>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0"/>
      <c r="H5" s="162" t="s">
        <v>56</v>
      </c>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51" t="s">
        <v>57</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row>
    <row r="6" spans="1:88" ht="15" thickBot="1" x14ac:dyDescent="0.25">
      <c r="A6" s="34"/>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75" customHeight="1" x14ac:dyDescent="0.2">
      <c r="B7" s="92">
        <v>1</v>
      </c>
      <c r="C7" s="93" t="s">
        <v>139</v>
      </c>
      <c r="D7" s="80" t="s">
        <v>224</v>
      </c>
      <c r="E7" s="80" t="s">
        <v>45</v>
      </c>
      <c r="F7" s="80">
        <v>2</v>
      </c>
      <c r="G7" s="90"/>
      <c r="H7" s="118">
        <v>5</v>
      </c>
      <c r="I7" s="118">
        <v>5</v>
      </c>
      <c r="J7" s="118">
        <v>5</v>
      </c>
      <c r="K7" s="118">
        <v>5</v>
      </c>
      <c r="L7" s="118">
        <v>5</v>
      </c>
      <c r="M7" s="118">
        <v>5</v>
      </c>
      <c r="N7" s="118">
        <v>5</v>
      </c>
      <c r="O7" s="118">
        <v>5</v>
      </c>
      <c r="P7" s="118">
        <v>5</v>
      </c>
      <c r="Q7" s="118">
        <v>5</v>
      </c>
      <c r="R7" s="118">
        <v>4.49</v>
      </c>
      <c r="S7" s="118">
        <v>4.49</v>
      </c>
      <c r="T7" s="118">
        <v>4.49</v>
      </c>
      <c r="U7" s="118">
        <v>4.49</v>
      </c>
      <c r="V7" s="118">
        <v>4.49</v>
      </c>
      <c r="W7" s="118">
        <v>4.49</v>
      </c>
      <c r="X7" s="118">
        <v>4.49</v>
      </c>
      <c r="Y7" s="118">
        <v>4.49</v>
      </c>
      <c r="Z7" s="118">
        <v>4.49</v>
      </c>
      <c r="AA7" s="118">
        <v>4.49</v>
      </c>
      <c r="AB7" s="118">
        <v>4.49</v>
      </c>
      <c r="AC7" s="118">
        <v>4.49</v>
      </c>
      <c r="AD7" s="118">
        <v>4.49</v>
      </c>
      <c r="AE7" s="118">
        <v>4.49</v>
      </c>
      <c r="AF7" s="118">
        <v>4.49</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7.4" customHeight="1" x14ac:dyDescent="0.2">
      <c r="B8" s="92">
        <v>2</v>
      </c>
      <c r="C8" s="95" t="s">
        <v>150</v>
      </c>
      <c r="D8" s="47" t="s">
        <v>226</v>
      </c>
      <c r="E8" s="47" t="s">
        <v>45</v>
      </c>
      <c r="F8" s="47">
        <v>2</v>
      </c>
      <c r="G8" s="90"/>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18">
        <v>0</v>
      </c>
      <c r="Y8" s="118">
        <v>0</v>
      </c>
      <c r="Z8" s="118">
        <v>0</v>
      </c>
      <c r="AA8" s="118">
        <v>0</v>
      </c>
      <c r="AB8" s="118">
        <v>0</v>
      </c>
      <c r="AC8" s="118">
        <v>0</v>
      </c>
      <c r="AD8" s="118">
        <v>0</v>
      </c>
      <c r="AE8" s="118">
        <v>0</v>
      </c>
      <c r="AF8" s="118">
        <v>0</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1:88" ht="59.65" customHeight="1" x14ac:dyDescent="0.2">
      <c r="B9" s="92">
        <v>3</v>
      </c>
      <c r="C9" s="95" t="s">
        <v>153</v>
      </c>
      <c r="D9" s="47" t="s">
        <v>228</v>
      </c>
      <c r="E9" s="47" t="s">
        <v>45</v>
      </c>
      <c r="F9" s="47">
        <v>2</v>
      </c>
      <c r="G9" s="90"/>
      <c r="H9" s="118">
        <v>0.186397839302756</v>
      </c>
      <c r="I9" s="118">
        <v>0.186397839302756</v>
      </c>
      <c r="J9" s="118">
        <v>0.186397839302756</v>
      </c>
      <c r="K9" s="118">
        <v>0.186397839302756</v>
      </c>
      <c r="L9" s="118">
        <v>0.186397839302756</v>
      </c>
      <c r="M9" s="118">
        <v>0.186397839302756</v>
      </c>
      <c r="N9" s="118">
        <v>0.186397839302756</v>
      </c>
      <c r="O9" s="118">
        <v>0.186397839302756</v>
      </c>
      <c r="P9" s="118">
        <v>0.186397839302756</v>
      </c>
      <c r="Q9" s="118">
        <v>0.186397839302756</v>
      </c>
      <c r="R9" s="118">
        <v>0.186397839302756</v>
      </c>
      <c r="S9" s="118">
        <v>0.186397839302756</v>
      </c>
      <c r="T9" s="118">
        <v>0.186397839302756</v>
      </c>
      <c r="U9" s="118">
        <v>0.186397839302756</v>
      </c>
      <c r="V9" s="118">
        <v>0.186397839302756</v>
      </c>
      <c r="W9" s="118">
        <v>0.186397839302756</v>
      </c>
      <c r="X9" s="118">
        <v>0.186397839302756</v>
      </c>
      <c r="Y9" s="118">
        <v>0.186397839302756</v>
      </c>
      <c r="Z9" s="118">
        <v>0.186397839302756</v>
      </c>
      <c r="AA9" s="118">
        <v>0.186397839302756</v>
      </c>
      <c r="AB9" s="118">
        <v>0.186397839302756</v>
      </c>
      <c r="AC9" s="118">
        <v>0.186397839302756</v>
      </c>
      <c r="AD9" s="118">
        <v>0.186397839302756</v>
      </c>
      <c r="AE9" s="118">
        <v>0.186397839302756</v>
      </c>
      <c r="AF9" s="118">
        <v>0.186397839302756</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x14ac:dyDescent="0.2"/>
    <row r="11" spans="1:88" x14ac:dyDescent="0.2"/>
    <row r="12" spans="1:88" x14ac:dyDescent="0.2"/>
    <row r="13" spans="1:88" ht="15" x14ac:dyDescent="0.25">
      <c r="B13" s="53" t="s">
        <v>334</v>
      </c>
      <c r="C13" s="34"/>
    </row>
    <row r="14" spans="1:88" x14ac:dyDescent="0.2">
      <c r="B14" s="34"/>
      <c r="C14" s="34"/>
    </row>
    <row r="15" spans="1:88" x14ac:dyDescent="0.2">
      <c r="B15" s="54"/>
      <c r="C15" s="34" t="s">
        <v>335</v>
      </c>
    </row>
    <row r="16" spans="1:88" x14ac:dyDescent="0.2">
      <c r="B16" s="34"/>
      <c r="C16" s="34"/>
    </row>
    <row r="17" spans="2:9" x14ac:dyDescent="0.2">
      <c r="B17" s="55"/>
      <c r="C17" s="34" t="s">
        <v>336</v>
      </c>
    </row>
    <row r="18" spans="2:9" x14ac:dyDescent="0.2"/>
    <row r="19" spans="2:9" x14ac:dyDescent="0.2"/>
    <row r="20" spans="2:9" x14ac:dyDescent="0.2"/>
    <row r="21" spans="2:9" s="34" customFormat="1" ht="15" x14ac:dyDescent="0.25">
      <c r="B21" s="152" t="s">
        <v>341</v>
      </c>
      <c r="C21" s="153"/>
      <c r="D21" s="153"/>
      <c r="E21" s="153"/>
      <c r="F21" s="153"/>
      <c r="G21" s="153"/>
      <c r="H21" s="153"/>
      <c r="I21" s="154"/>
    </row>
    <row r="22" spans="2:9" x14ac:dyDescent="0.2"/>
    <row r="23" spans="2:9" s="14" customFormat="1" ht="13.5" x14ac:dyDescent="0.2">
      <c r="B23" s="89" t="s">
        <v>332</v>
      </c>
      <c r="C23" s="155" t="s">
        <v>330</v>
      </c>
      <c r="D23" s="155"/>
      <c r="E23" s="155"/>
      <c r="F23" s="155"/>
      <c r="G23" s="155"/>
      <c r="H23" s="155"/>
      <c r="I23" s="155"/>
    </row>
    <row r="24" spans="2:9" s="14" customFormat="1" ht="75.400000000000006" customHeight="1" x14ac:dyDescent="0.2">
      <c r="B24" s="65">
        <v>1</v>
      </c>
      <c r="C24" s="138" t="s">
        <v>225</v>
      </c>
      <c r="D24" s="139"/>
      <c r="E24" s="139"/>
      <c r="F24" s="139"/>
      <c r="G24" s="139"/>
      <c r="H24" s="139"/>
      <c r="I24" s="139"/>
    </row>
    <row r="25" spans="2:9" s="14" customFormat="1" ht="118.5" customHeight="1" x14ac:dyDescent="0.2">
      <c r="B25" s="65">
        <v>2</v>
      </c>
      <c r="C25" s="138" t="s">
        <v>227</v>
      </c>
      <c r="D25" s="139"/>
      <c r="E25" s="139"/>
      <c r="F25" s="139"/>
      <c r="G25" s="139"/>
      <c r="H25" s="139"/>
      <c r="I25" s="139"/>
    </row>
    <row r="26" spans="2:9" s="14" customFormat="1" ht="85.5" customHeight="1" x14ac:dyDescent="0.2">
      <c r="B26" s="65">
        <v>3</v>
      </c>
      <c r="C26" s="138" t="s">
        <v>229</v>
      </c>
      <c r="D26" s="139"/>
      <c r="E26" s="139"/>
      <c r="F26" s="139"/>
      <c r="G26" s="139"/>
      <c r="H26" s="139"/>
      <c r="I26" s="139"/>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vBsy4PWuBJbx0IE9nSXv11i+QEn3rkO8KdvPQaOLJRpiHPB3gp/FF+sej120HBaGqShV16u/QtbSqxX4kaWnJw==" saltValue="gsYYgEJP4HKtpi0+TwI3fg=="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D24" sqref="D24"/>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66" t="s">
        <v>230</v>
      </c>
      <c r="C1" s="166"/>
      <c r="D1" s="166"/>
      <c r="E1" s="166"/>
      <c r="F1" s="166"/>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7"/>
      <c r="D2" s="37"/>
      <c r="E2" s="37"/>
      <c r="F2" s="37"/>
      <c r="G2" s="7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2:88" ht="17.25" thickBot="1" x14ac:dyDescent="0.25">
      <c r="B3" s="140" t="s">
        <v>2</v>
      </c>
      <c r="C3" s="141"/>
      <c r="D3" s="158" t="str">
        <f>'Cover sheet'!C5</f>
        <v xml:space="preserve">Severn Trent </v>
      </c>
      <c r="E3" s="159"/>
      <c r="F3" s="160"/>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2:88" ht="17.25" thickBot="1" x14ac:dyDescent="0.25">
      <c r="B4" s="140" t="s">
        <v>328</v>
      </c>
      <c r="C4" s="141"/>
      <c r="D4" s="158" t="str">
        <f>'Cover sheet'!C6</f>
        <v>Kinsall</v>
      </c>
      <c r="E4" s="159"/>
      <c r="F4" s="160"/>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2:88" ht="16.5" thickBot="1" x14ac:dyDescent="0.35">
      <c r="C5" s="41"/>
      <c r="D5" s="41"/>
      <c r="E5" s="37"/>
      <c r="F5" s="37"/>
      <c r="G5" s="90"/>
      <c r="H5" s="162" t="s">
        <v>56</v>
      </c>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51" t="s">
        <v>57</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row>
    <row r="6" spans="2:88" ht="15" thickBot="1" x14ac:dyDescent="0.25">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2:88" ht="51" x14ac:dyDescent="0.2">
      <c r="B7" s="92">
        <v>1</v>
      </c>
      <c r="C7" s="93" t="s">
        <v>157</v>
      </c>
      <c r="D7" s="80" t="s">
        <v>231</v>
      </c>
      <c r="E7" s="80" t="s">
        <v>45</v>
      </c>
      <c r="F7" s="80">
        <v>2</v>
      </c>
      <c r="H7" s="118">
        <v>1.4391823701435977</v>
      </c>
      <c r="I7" s="118">
        <v>1.4472023904611426</v>
      </c>
      <c r="J7" s="118">
        <v>1.4534004218541103</v>
      </c>
      <c r="K7" s="118">
        <v>1.4595605402984986</v>
      </c>
      <c r="L7" s="118">
        <v>1.4599931546305021</v>
      </c>
      <c r="M7" s="118">
        <v>1.4658129078268747</v>
      </c>
      <c r="N7" s="118">
        <v>1.4672902707780873</v>
      </c>
      <c r="O7" s="118">
        <v>1.4686937380875857</v>
      </c>
      <c r="P7" s="118">
        <v>1.4661490034874374</v>
      </c>
      <c r="Q7" s="118">
        <v>1.4714606910024672</v>
      </c>
      <c r="R7" s="118">
        <v>1.4730867794837041</v>
      </c>
      <c r="S7" s="118">
        <v>1.4747442848462773</v>
      </c>
      <c r="T7" s="118">
        <v>1.4721718700043462</v>
      </c>
      <c r="U7" s="118">
        <v>1.4772966674891068</v>
      </c>
      <c r="V7" s="118">
        <v>1.4781001569991139</v>
      </c>
      <c r="W7" s="118">
        <v>1.4786366155780686</v>
      </c>
      <c r="X7" s="118">
        <v>1.4748570959106413</v>
      </c>
      <c r="Y7" s="118">
        <v>1.4797467870414152</v>
      </c>
      <c r="Z7" s="118">
        <v>1.4808025724224005</v>
      </c>
      <c r="AA7" s="118">
        <v>1.4819036892980506</v>
      </c>
      <c r="AB7" s="118">
        <v>1.4789924726566563</v>
      </c>
      <c r="AC7" s="118">
        <v>1.484255174982666</v>
      </c>
      <c r="AD7" s="118">
        <v>1.4855072155417175</v>
      </c>
      <c r="AE7" s="118">
        <v>1.4867912336367521</v>
      </c>
      <c r="AF7" s="118">
        <v>1.4840415038205712</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2:88" ht="51" x14ac:dyDescent="0.2">
      <c r="B8" s="92">
        <v>2</v>
      </c>
      <c r="C8" s="95" t="s">
        <v>160</v>
      </c>
      <c r="D8" s="47" t="s">
        <v>233</v>
      </c>
      <c r="E8" s="47" t="s">
        <v>45</v>
      </c>
      <c r="F8" s="47">
        <v>2</v>
      </c>
      <c r="H8" s="118">
        <v>1.2055360263292592E-2</v>
      </c>
      <c r="I8" s="118">
        <v>1.2055360263292592E-2</v>
      </c>
      <c r="J8" s="118">
        <v>1.2055360263292592E-2</v>
      </c>
      <c r="K8" s="118">
        <v>1.2055360263292592E-2</v>
      </c>
      <c r="L8" s="118">
        <v>1.2055360263292592E-2</v>
      </c>
      <c r="M8" s="118">
        <v>1.2055360263292592E-2</v>
      </c>
      <c r="N8" s="118">
        <v>1.2055360263292592E-2</v>
      </c>
      <c r="O8" s="118">
        <v>1.2055360263292592E-2</v>
      </c>
      <c r="P8" s="118">
        <v>1.2055360263292592E-2</v>
      </c>
      <c r="Q8" s="118">
        <v>1.2055360263292592E-2</v>
      </c>
      <c r="R8" s="118">
        <v>1.2055360263292592E-2</v>
      </c>
      <c r="S8" s="118">
        <v>1.2055360263292592E-2</v>
      </c>
      <c r="T8" s="118">
        <v>1.2055360263292592E-2</v>
      </c>
      <c r="U8" s="118">
        <v>1.2055360263292592E-2</v>
      </c>
      <c r="V8" s="118">
        <v>1.2055360263292592E-2</v>
      </c>
      <c r="W8" s="118">
        <v>1.2055360263292592E-2</v>
      </c>
      <c r="X8" s="118">
        <v>1.2055360263292592E-2</v>
      </c>
      <c r="Y8" s="118">
        <v>1.2055360263292592E-2</v>
      </c>
      <c r="Z8" s="118">
        <v>1.2055360263292592E-2</v>
      </c>
      <c r="AA8" s="118">
        <v>1.2055360263292592E-2</v>
      </c>
      <c r="AB8" s="118">
        <v>1.2055360263292592E-2</v>
      </c>
      <c r="AC8" s="118">
        <v>1.2055360263292592E-2</v>
      </c>
      <c r="AD8" s="118">
        <v>1.2055360263292592E-2</v>
      </c>
      <c r="AE8" s="118">
        <v>1.2055360263292592E-2</v>
      </c>
      <c r="AF8" s="118">
        <v>1.2055360263292592E-2</v>
      </c>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8"/>
    </row>
    <row r="9" spans="2:88" ht="51" x14ac:dyDescent="0.2">
      <c r="B9" s="92">
        <v>3</v>
      </c>
      <c r="C9" s="95" t="s">
        <v>163</v>
      </c>
      <c r="D9" s="47" t="s">
        <v>235</v>
      </c>
      <c r="E9" s="47" t="s">
        <v>45</v>
      </c>
      <c r="F9" s="47">
        <v>2</v>
      </c>
      <c r="H9" s="118">
        <v>0.84032371455761046</v>
      </c>
      <c r="I9" s="118">
        <v>0.86470094063872904</v>
      </c>
      <c r="J9" s="118">
        <v>0.88914962784097062</v>
      </c>
      <c r="K9" s="118">
        <v>0.91332650544374749</v>
      </c>
      <c r="L9" s="118">
        <v>0.93730933084954826</v>
      </c>
      <c r="M9" s="118">
        <v>0.96126495420190761</v>
      </c>
      <c r="N9" s="118">
        <v>0.98399767786563697</v>
      </c>
      <c r="O9" s="118">
        <v>1.0067354078771427</v>
      </c>
      <c r="P9" s="118">
        <v>1.0292046792004637</v>
      </c>
      <c r="Q9" s="118">
        <v>1.6561279768805879</v>
      </c>
      <c r="R9" s="118">
        <v>1.6588244857089134</v>
      </c>
      <c r="S9" s="118">
        <v>1.6602108674919451</v>
      </c>
      <c r="T9" s="118">
        <v>1.6626030097451805</v>
      </c>
      <c r="U9" s="118">
        <v>1.6741082547561148</v>
      </c>
      <c r="V9" s="118">
        <v>1.6590445559949818</v>
      </c>
      <c r="W9" s="118">
        <v>1.637841755140458</v>
      </c>
      <c r="X9" s="118">
        <v>1.6511022255550665</v>
      </c>
      <c r="Y9" s="118">
        <v>1.6552466874551159</v>
      </c>
      <c r="Z9" s="118">
        <v>1.6589410183265065</v>
      </c>
      <c r="AA9" s="118">
        <v>1.6629157913531336</v>
      </c>
      <c r="AB9" s="118">
        <v>1.6667337864086249</v>
      </c>
      <c r="AC9" s="118">
        <v>1.6704116674285088</v>
      </c>
      <c r="AD9" s="118">
        <v>1.6832605180424307</v>
      </c>
      <c r="AE9" s="118">
        <v>1.7116659578618074</v>
      </c>
      <c r="AF9" s="118">
        <v>1.7243984465697626</v>
      </c>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8"/>
    </row>
    <row r="10" spans="2:88" ht="51" x14ac:dyDescent="0.2">
      <c r="B10" s="92">
        <v>4</v>
      </c>
      <c r="C10" s="95" t="s">
        <v>237</v>
      </c>
      <c r="D10" s="47" t="s">
        <v>238</v>
      </c>
      <c r="E10" s="47" t="s">
        <v>45</v>
      </c>
      <c r="F10" s="47">
        <v>2</v>
      </c>
      <c r="H10" s="118">
        <v>0.80145235411220916</v>
      </c>
      <c r="I10" s="118">
        <v>0.78169575746300557</v>
      </c>
      <c r="J10" s="118">
        <v>0.7627267007428411</v>
      </c>
      <c r="K10" s="118">
        <v>0.74423107618409523</v>
      </c>
      <c r="L10" s="118">
        <v>0.72624196891546267</v>
      </c>
      <c r="M10" s="118">
        <v>0.7088453087569444</v>
      </c>
      <c r="N10" s="118">
        <v>0.69233979163848358</v>
      </c>
      <c r="O10" s="118">
        <v>0.67634598852840677</v>
      </c>
      <c r="P10" s="118">
        <v>0.66067339623506205</v>
      </c>
      <c r="Q10" s="118">
        <v>-6.2429519854362292E-4</v>
      </c>
      <c r="R10" s="118">
        <v>-4.4549383879377569E-6</v>
      </c>
      <c r="S10" s="118">
        <v>1.0079956332697121E-3</v>
      </c>
      <c r="T10" s="118">
        <v>2.0018056783117147E-3</v>
      </c>
      <c r="U10" s="118">
        <v>2.9775573200288979E-3</v>
      </c>
      <c r="V10" s="118">
        <v>3.9356028231834275E-3</v>
      </c>
      <c r="W10" s="118">
        <v>4.8762552599701109E-3</v>
      </c>
      <c r="X10" s="118">
        <v>5.7997223210442053E-3</v>
      </c>
      <c r="Y10" s="118">
        <v>6.7064264312998792E-3</v>
      </c>
      <c r="Z10" s="118">
        <v>7.5966804288627385E-3</v>
      </c>
      <c r="AA10" s="118">
        <v>8.4707971231350321E-3</v>
      </c>
      <c r="AB10" s="118">
        <v>9.3290501045017807E-3</v>
      </c>
      <c r="AC10" s="118">
        <v>1.017022653382299E-2</v>
      </c>
      <c r="AD10" s="118">
        <v>1.0996192340615572E-2</v>
      </c>
      <c r="AE10" s="118">
        <v>1.1807179363626241E-2</v>
      </c>
      <c r="AF10" s="118">
        <v>1.2603767247179577E-2</v>
      </c>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8"/>
    </row>
    <row r="11" spans="2:88" ht="51" x14ac:dyDescent="0.2">
      <c r="B11" s="92">
        <v>5</v>
      </c>
      <c r="C11" s="95" t="s">
        <v>169</v>
      </c>
      <c r="D11" s="47" t="s">
        <v>240</v>
      </c>
      <c r="E11" s="47" t="s">
        <v>171</v>
      </c>
      <c r="F11" s="47">
        <v>1</v>
      </c>
      <c r="H11" s="120">
        <v>128.19999999999999</v>
      </c>
      <c r="I11" s="120">
        <v>128.19999999999999</v>
      </c>
      <c r="J11" s="120">
        <v>128.19999999999999</v>
      </c>
      <c r="K11" s="120">
        <v>128.30000000000001</v>
      </c>
      <c r="L11" s="120">
        <v>128.5</v>
      </c>
      <c r="M11" s="120">
        <v>128.69999999999999</v>
      </c>
      <c r="N11" s="120">
        <v>128.9</v>
      </c>
      <c r="O11" s="120">
        <v>129.1</v>
      </c>
      <c r="P11" s="120">
        <v>129.5</v>
      </c>
      <c r="Q11" s="120">
        <v>130.1</v>
      </c>
      <c r="R11" s="120">
        <v>129.9</v>
      </c>
      <c r="S11" s="120">
        <v>129.6</v>
      </c>
      <c r="T11" s="120">
        <v>129.4</v>
      </c>
      <c r="U11" s="120">
        <v>129.9</v>
      </c>
      <c r="V11" s="120">
        <v>128.4</v>
      </c>
      <c r="W11" s="120">
        <v>126.4</v>
      </c>
      <c r="X11" s="120">
        <v>127.2</v>
      </c>
      <c r="Y11" s="120">
        <v>127.2</v>
      </c>
      <c r="Z11" s="120">
        <v>127.2</v>
      </c>
      <c r="AA11" s="120">
        <v>127.2</v>
      </c>
      <c r="AB11" s="120">
        <v>127.2</v>
      </c>
      <c r="AC11" s="120">
        <v>127.2</v>
      </c>
      <c r="AD11" s="120">
        <v>127.9</v>
      </c>
      <c r="AE11" s="120">
        <v>129.69999999999999</v>
      </c>
      <c r="AF11" s="120">
        <v>130.4</v>
      </c>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8"/>
    </row>
    <row r="12" spans="2:88" ht="51" x14ac:dyDescent="0.2">
      <c r="B12" s="92">
        <v>6</v>
      </c>
      <c r="C12" s="95" t="s">
        <v>173</v>
      </c>
      <c r="D12" s="47" t="s">
        <v>242</v>
      </c>
      <c r="E12" s="47" t="s">
        <v>171</v>
      </c>
      <c r="F12" s="47">
        <v>1</v>
      </c>
      <c r="H12" s="120">
        <v>139.5</v>
      </c>
      <c r="I12" s="120">
        <v>139.5</v>
      </c>
      <c r="J12" s="120">
        <v>139.4</v>
      </c>
      <c r="K12" s="120">
        <v>139.4</v>
      </c>
      <c r="L12" s="120">
        <v>139.4</v>
      </c>
      <c r="M12" s="120">
        <v>139.4</v>
      </c>
      <c r="N12" s="120">
        <v>139.30000000000001</v>
      </c>
      <c r="O12" s="120">
        <v>139.30000000000001</v>
      </c>
      <c r="P12" s="120">
        <v>139.30000000000001</v>
      </c>
      <c r="Q12" s="120" t="s">
        <v>419</v>
      </c>
      <c r="R12" s="120" t="s">
        <v>419</v>
      </c>
      <c r="S12" s="120" t="s">
        <v>419</v>
      </c>
      <c r="T12" s="120" t="s">
        <v>419</v>
      </c>
      <c r="U12" s="120" t="s">
        <v>419</v>
      </c>
      <c r="V12" s="120" t="s">
        <v>419</v>
      </c>
      <c r="W12" s="120" t="s">
        <v>419</v>
      </c>
      <c r="X12" s="120" t="s">
        <v>419</v>
      </c>
      <c r="Y12" s="120" t="s">
        <v>419</v>
      </c>
      <c r="Z12" s="120" t="s">
        <v>419</v>
      </c>
      <c r="AA12" s="120" t="s">
        <v>419</v>
      </c>
      <c r="AB12" s="120" t="s">
        <v>419</v>
      </c>
      <c r="AC12" s="120" t="s">
        <v>419</v>
      </c>
      <c r="AD12" s="120" t="s">
        <v>419</v>
      </c>
      <c r="AE12" s="120" t="s">
        <v>419</v>
      </c>
      <c r="AF12" s="120" t="s">
        <v>419</v>
      </c>
      <c r="AG12" s="123"/>
      <c r="AH12" s="123"/>
      <c r="AI12" s="123"/>
      <c r="AJ12" s="123"/>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8"/>
    </row>
    <row r="13" spans="2:88" ht="51" x14ac:dyDescent="0.2">
      <c r="B13" s="92">
        <v>7</v>
      </c>
      <c r="C13" s="95" t="s">
        <v>176</v>
      </c>
      <c r="D13" s="47" t="s">
        <v>244</v>
      </c>
      <c r="E13" s="47" t="s">
        <v>171</v>
      </c>
      <c r="F13" s="47">
        <v>1</v>
      </c>
      <c r="H13" s="120">
        <v>133.52318645690067</v>
      </c>
      <c r="I13" s="120">
        <v>133.31199857467161</v>
      </c>
      <c r="J13" s="120">
        <v>133.16936395146732</v>
      </c>
      <c r="K13" s="120">
        <v>133.05811452695235</v>
      </c>
      <c r="L13" s="120">
        <v>132.99916174740795</v>
      </c>
      <c r="M13" s="120">
        <v>132.99572116581842</v>
      </c>
      <c r="N13" s="120">
        <v>133.00165819367263</v>
      </c>
      <c r="O13" s="120">
        <v>133.04292107552993</v>
      </c>
      <c r="P13" s="120">
        <v>133.14244980852735</v>
      </c>
      <c r="Q13" s="120">
        <v>130.00745182787938</v>
      </c>
      <c r="R13" s="120">
        <v>129.87584995025284</v>
      </c>
      <c r="S13" s="120">
        <v>129.6724586294616</v>
      </c>
      <c r="T13" s="120">
        <v>129.55178771373349</v>
      </c>
      <c r="U13" s="120">
        <v>130.12964522877652</v>
      </c>
      <c r="V13" s="120">
        <v>128.69038327345382</v>
      </c>
      <c r="W13" s="120">
        <v>126.81793300591934</v>
      </c>
      <c r="X13" s="120">
        <v>127.60368714170343</v>
      </c>
      <c r="Y13" s="120">
        <v>127.68753159583177</v>
      </c>
      <c r="Z13" s="120">
        <v>127.77156947981773</v>
      </c>
      <c r="AA13" s="120">
        <v>127.83768823215456</v>
      </c>
      <c r="AB13" s="120">
        <v>127.89863664709685</v>
      </c>
      <c r="AC13" s="120">
        <v>127.95397821498244</v>
      </c>
      <c r="AD13" s="120">
        <v>128.6958871809012</v>
      </c>
      <c r="AE13" s="120">
        <v>130.61601493739602</v>
      </c>
      <c r="AF13" s="120">
        <v>131.33575386356839</v>
      </c>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8"/>
    </row>
    <row r="14" spans="2:88" ht="51" x14ac:dyDescent="0.2">
      <c r="B14" s="92">
        <v>8</v>
      </c>
      <c r="C14" s="95" t="s">
        <v>179</v>
      </c>
      <c r="D14" s="47" t="s">
        <v>246</v>
      </c>
      <c r="E14" s="47" t="s">
        <v>45</v>
      </c>
      <c r="F14" s="47">
        <v>2</v>
      </c>
      <c r="H14" s="118">
        <v>1.1200000000000001</v>
      </c>
      <c r="I14" s="118">
        <v>1.1200000000000001</v>
      </c>
      <c r="J14" s="118">
        <v>1.1200000000000001</v>
      </c>
      <c r="K14" s="118">
        <v>1.1200000000000001</v>
      </c>
      <c r="L14" s="118">
        <v>1.1200000000000001</v>
      </c>
      <c r="M14" s="118">
        <v>1.0864</v>
      </c>
      <c r="N14" s="118">
        <v>1.0528</v>
      </c>
      <c r="O14" s="118">
        <v>1.0191999999999999</v>
      </c>
      <c r="P14" s="118">
        <v>0.98560000000000003</v>
      </c>
      <c r="Q14" s="118">
        <v>0.95200000000000007</v>
      </c>
      <c r="R14" s="118">
        <v>0.92344000000000004</v>
      </c>
      <c r="S14" s="118">
        <v>0.89488000000000001</v>
      </c>
      <c r="T14" s="118">
        <v>0.86631999999999998</v>
      </c>
      <c r="U14" s="118">
        <v>0.83775999999999995</v>
      </c>
      <c r="V14" s="118">
        <v>0.80920000000000003</v>
      </c>
      <c r="W14" s="118">
        <v>0.79301600000000005</v>
      </c>
      <c r="X14" s="118">
        <v>0.77683200000000008</v>
      </c>
      <c r="Y14" s="118">
        <v>0.76064800000000021</v>
      </c>
      <c r="Z14" s="118">
        <v>0.74446400000000024</v>
      </c>
      <c r="AA14" s="118">
        <v>0.72828000000000004</v>
      </c>
      <c r="AB14" s="118">
        <v>0.71371440000000019</v>
      </c>
      <c r="AC14" s="118">
        <v>0.69914880000000013</v>
      </c>
      <c r="AD14" s="118">
        <v>0.68458320000000017</v>
      </c>
      <c r="AE14" s="118">
        <v>0.67001760000000021</v>
      </c>
      <c r="AF14" s="118">
        <v>0.65545200000000003</v>
      </c>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8"/>
    </row>
    <row r="15" spans="2:88" ht="51" x14ac:dyDescent="0.2">
      <c r="B15" s="92">
        <v>9</v>
      </c>
      <c r="C15" s="95" t="s">
        <v>182</v>
      </c>
      <c r="D15" s="47" t="s">
        <v>248</v>
      </c>
      <c r="E15" s="47" t="s">
        <v>184</v>
      </c>
      <c r="F15" s="47">
        <v>2</v>
      </c>
      <c r="H15" s="118">
        <v>179.93603374249872</v>
      </c>
      <c r="I15" s="118">
        <v>178.19735256399176</v>
      </c>
      <c r="J15" s="118">
        <v>176.49196299573745</v>
      </c>
      <c r="K15" s="118">
        <v>174.81891786783589</v>
      </c>
      <c r="L15" s="118">
        <v>173.17730560350171</v>
      </c>
      <c r="M15" s="118">
        <v>166.41926110582324</v>
      </c>
      <c r="N15" s="118">
        <v>159.93859321960545</v>
      </c>
      <c r="O15" s="118">
        <v>153.56424305935727</v>
      </c>
      <c r="P15" s="118">
        <v>147.2936146302352</v>
      </c>
      <c r="Q15" s="118">
        <v>141.12419577740846</v>
      </c>
      <c r="R15" s="118">
        <v>135.77098027485994</v>
      </c>
      <c r="S15" s="118">
        <v>130.50503992393647</v>
      </c>
      <c r="T15" s="118">
        <v>125.32420629544896</v>
      </c>
      <c r="U15" s="118">
        <v>120.22638397744554</v>
      </c>
      <c r="V15" s="118">
        <v>115.20954745269502</v>
      </c>
      <c r="W15" s="118">
        <v>112.01994862140899</v>
      </c>
      <c r="X15" s="118">
        <v>108.85437157071631</v>
      </c>
      <c r="Y15" s="118">
        <v>105.7394196072878</v>
      </c>
      <c r="Z15" s="118">
        <v>102.6738625602522</v>
      </c>
      <c r="AA15" s="118">
        <v>99.656510651631876</v>
      </c>
      <c r="AB15" s="118">
        <v>96.905954209239525</v>
      </c>
      <c r="AC15" s="118">
        <v>94.197956759509893</v>
      </c>
      <c r="AD15" s="118">
        <v>91.531518890062685</v>
      </c>
      <c r="AE15" s="118">
        <v>88.905672864749533</v>
      </c>
      <c r="AF15" s="118">
        <v>86.31948135336981</v>
      </c>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8"/>
    </row>
    <row r="16" spans="2:88" ht="51" x14ac:dyDescent="0.2">
      <c r="B16" s="92">
        <v>10</v>
      </c>
      <c r="C16" s="95" t="s">
        <v>186</v>
      </c>
      <c r="D16" s="47" t="s">
        <v>250</v>
      </c>
      <c r="E16" s="47" t="s">
        <v>188</v>
      </c>
      <c r="F16" s="47">
        <v>2</v>
      </c>
      <c r="H16" s="118">
        <v>2.8914742146736665</v>
      </c>
      <c r="I16" s="118">
        <v>2.9958201383041767</v>
      </c>
      <c r="J16" s="118">
        <v>3.0992840828500503</v>
      </c>
      <c r="K16" s="118">
        <v>3.2018862128428163</v>
      </c>
      <c r="L16" s="118">
        <v>3.3036458619093394</v>
      </c>
      <c r="M16" s="118">
        <v>3.4045802104566771</v>
      </c>
      <c r="N16" s="118">
        <v>3.4984256217804273</v>
      </c>
      <c r="O16" s="118">
        <v>3.5914825621384234</v>
      </c>
      <c r="P16" s="118">
        <v>3.6837695052461528</v>
      </c>
      <c r="Q16" s="118">
        <v>5.8586793418550549</v>
      </c>
      <c r="R16" s="118">
        <v>5.9127027467990736</v>
      </c>
      <c r="S16" s="118">
        <v>5.966704072548918</v>
      </c>
      <c r="T16" s="118">
        <v>6.0206839288785829</v>
      </c>
      <c r="U16" s="118">
        <v>6.0746429033129017</v>
      </c>
      <c r="V16" s="118">
        <v>6.1285815621331583</v>
      </c>
      <c r="W16" s="118">
        <v>6.182500451328611</v>
      </c>
      <c r="X16" s="118">
        <v>6.2380986547666106</v>
      </c>
      <c r="Y16" s="118">
        <v>6.293677687451404</v>
      </c>
      <c r="Z16" s="118">
        <v>6.3492380660321164</v>
      </c>
      <c r="AA16" s="118">
        <v>6.4047802887583334</v>
      </c>
      <c r="AB16" s="118">
        <v>6.4603048362919555</v>
      </c>
      <c r="AC16" s="118">
        <v>6.515812172476446</v>
      </c>
      <c r="AD16" s="118">
        <v>6.5713027450660375</v>
      </c>
      <c r="AE16" s="118">
        <v>6.6267769864173633</v>
      </c>
      <c r="AF16" s="118">
        <v>6.6822353141456734</v>
      </c>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8"/>
    </row>
    <row r="17" spans="2:88" ht="51" x14ac:dyDescent="0.2">
      <c r="B17" s="92">
        <v>11</v>
      </c>
      <c r="C17" s="95" t="s">
        <v>203</v>
      </c>
      <c r="D17" s="47" t="s">
        <v>252</v>
      </c>
      <c r="E17" s="47" t="s">
        <v>205</v>
      </c>
      <c r="F17" s="47">
        <v>0</v>
      </c>
      <c r="H17" s="121">
        <v>0.51404545077428199</v>
      </c>
      <c r="I17" s="121">
        <v>0.52705562541771989</v>
      </c>
      <c r="J17" s="121">
        <v>0.53964433677785528</v>
      </c>
      <c r="K17" s="121">
        <v>0.55182794504156862</v>
      </c>
      <c r="L17" s="121">
        <v>0.56362200848287913</v>
      </c>
      <c r="M17" s="121">
        <v>0.57504110016486931</v>
      </c>
      <c r="N17" s="121">
        <v>0.58566532511593494</v>
      </c>
      <c r="O17" s="121">
        <v>0.59597241484072805</v>
      </c>
      <c r="P17" s="121">
        <v>0.60597367719227069</v>
      </c>
      <c r="Q17" s="121">
        <v>0.95543855304088487</v>
      </c>
      <c r="R17" s="121">
        <v>0.95582771897086982</v>
      </c>
      <c r="S17" s="121">
        <v>0.95620999144464502</v>
      </c>
      <c r="T17" s="121">
        <v>0.95658555612696516</v>
      </c>
      <c r="U17" s="121">
        <v>0.9569545919334379</v>
      </c>
      <c r="V17" s="121">
        <v>0.95731727134029576</v>
      </c>
      <c r="W17" s="121">
        <v>0.95767376067697751</v>
      </c>
      <c r="X17" s="121">
        <v>0.958035170252868</v>
      </c>
      <c r="Y17" s="121">
        <v>0.95839033870163015</v>
      </c>
      <c r="Z17" s="121">
        <v>0.95873942946209256</v>
      </c>
      <c r="AA17" s="121">
        <v>0.95908260020940994</v>
      </c>
      <c r="AB17" s="121">
        <v>0.95942000311126685</v>
      </c>
      <c r="AC17" s="121">
        <v>0.95975178507032632</v>
      </c>
      <c r="AD17" s="121">
        <v>0.96007808795379068</v>
      </c>
      <c r="AE17" s="121">
        <v>0.96039904881087546</v>
      </c>
      <c r="AF17" s="121">
        <v>0.96071480007894261</v>
      </c>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row>
    <row r="18" spans="2:88" x14ac:dyDescent="0.2">
      <c r="C18" s="98"/>
      <c r="D18" s="50"/>
      <c r="E18" s="50"/>
      <c r="F18" s="98"/>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row>
    <row r="19" spans="2:88" x14ac:dyDescent="0.2"/>
    <row r="20" spans="2:88" x14ac:dyDescent="0.2"/>
    <row r="21" spans="2:88" ht="15" x14ac:dyDescent="0.25">
      <c r="B21" s="53" t="s">
        <v>334</v>
      </c>
      <c r="C21" s="34"/>
    </row>
    <row r="22" spans="2:88" x14ac:dyDescent="0.2">
      <c r="B22" s="34"/>
      <c r="C22" s="34"/>
    </row>
    <row r="23" spans="2:88" x14ac:dyDescent="0.2">
      <c r="B23" s="54"/>
      <c r="C23" s="34" t="s">
        <v>335</v>
      </c>
    </row>
    <row r="24" spans="2:88" x14ac:dyDescent="0.2">
      <c r="B24" s="34"/>
      <c r="C24" s="34"/>
    </row>
    <row r="25" spans="2:88" x14ac:dyDescent="0.2">
      <c r="B25" s="55"/>
      <c r="C25" s="34" t="s">
        <v>336</v>
      </c>
    </row>
    <row r="26" spans="2:88" x14ac:dyDescent="0.2"/>
    <row r="27" spans="2:88" x14ac:dyDescent="0.2"/>
    <row r="28" spans="2:88" x14ac:dyDescent="0.2"/>
    <row r="29" spans="2:88" s="34" customFormat="1" ht="15" x14ac:dyDescent="0.25">
      <c r="B29" s="152" t="s">
        <v>342</v>
      </c>
      <c r="C29" s="153"/>
      <c r="D29" s="153"/>
      <c r="E29" s="153"/>
      <c r="F29" s="153"/>
      <c r="G29" s="153"/>
      <c r="H29" s="153"/>
      <c r="I29" s="154"/>
    </row>
    <row r="30" spans="2:88" x14ac:dyDescent="0.2"/>
    <row r="31" spans="2:88" s="14" customFormat="1" ht="13.5" x14ac:dyDescent="0.2">
      <c r="B31" s="89" t="s">
        <v>332</v>
      </c>
      <c r="C31" s="155" t="s">
        <v>330</v>
      </c>
      <c r="D31" s="155"/>
      <c r="E31" s="155"/>
      <c r="F31" s="155"/>
      <c r="G31" s="155"/>
      <c r="H31" s="155"/>
      <c r="I31" s="155"/>
    </row>
    <row r="32" spans="2:88" s="14" customFormat="1" ht="59.65" customHeight="1" x14ac:dyDescent="0.2">
      <c r="B32" s="65">
        <v>1</v>
      </c>
      <c r="C32" s="138" t="s">
        <v>232</v>
      </c>
      <c r="D32" s="139"/>
      <c r="E32" s="139"/>
      <c r="F32" s="139"/>
      <c r="G32" s="139"/>
      <c r="H32" s="139"/>
      <c r="I32" s="139"/>
    </row>
    <row r="33" spans="2:9" s="14" customFormat="1" ht="54" customHeight="1" x14ac:dyDescent="0.2">
      <c r="B33" s="65">
        <v>2</v>
      </c>
      <c r="C33" s="138" t="s">
        <v>234</v>
      </c>
      <c r="D33" s="139"/>
      <c r="E33" s="139"/>
      <c r="F33" s="139"/>
      <c r="G33" s="139"/>
      <c r="H33" s="139"/>
      <c r="I33" s="139"/>
    </row>
    <row r="34" spans="2:9" s="14" customFormat="1" ht="58.15" customHeight="1" x14ac:dyDescent="0.2">
      <c r="B34" s="65">
        <v>3</v>
      </c>
      <c r="C34" s="138" t="s">
        <v>236</v>
      </c>
      <c r="D34" s="139"/>
      <c r="E34" s="139"/>
      <c r="F34" s="139"/>
      <c r="G34" s="139"/>
      <c r="H34" s="139"/>
      <c r="I34" s="139"/>
    </row>
    <row r="35" spans="2:9" s="14" customFormat="1" ht="61.15" customHeight="1" x14ac:dyDescent="0.2">
      <c r="B35" s="65">
        <v>4</v>
      </c>
      <c r="C35" s="138" t="s">
        <v>239</v>
      </c>
      <c r="D35" s="139"/>
      <c r="E35" s="139"/>
      <c r="F35" s="139"/>
      <c r="G35" s="139"/>
      <c r="H35" s="139"/>
      <c r="I35" s="139"/>
    </row>
    <row r="36" spans="2:9" s="14" customFormat="1" ht="58.5" customHeight="1" x14ac:dyDescent="0.2">
      <c r="B36" s="65">
        <v>5</v>
      </c>
      <c r="C36" s="138" t="s">
        <v>241</v>
      </c>
      <c r="D36" s="139"/>
      <c r="E36" s="139"/>
      <c r="F36" s="139"/>
      <c r="G36" s="139"/>
      <c r="H36" s="139"/>
      <c r="I36" s="139"/>
    </row>
    <row r="37" spans="2:9" s="14" customFormat="1" ht="75.400000000000006" customHeight="1" x14ac:dyDescent="0.2">
      <c r="B37" s="65">
        <v>6</v>
      </c>
      <c r="C37" s="138" t="s">
        <v>243</v>
      </c>
      <c r="D37" s="139"/>
      <c r="E37" s="139"/>
      <c r="F37" s="139"/>
      <c r="G37" s="139"/>
      <c r="H37" s="139"/>
      <c r="I37" s="139"/>
    </row>
    <row r="38" spans="2:9" s="14" customFormat="1" ht="61.5" customHeight="1" x14ac:dyDescent="0.2">
      <c r="B38" s="65">
        <v>7</v>
      </c>
      <c r="C38" s="138" t="s">
        <v>245</v>
      </c>
      <c r="D38" s="139"/>
      <c r="E38" s="139"/>
      <c r="F38" s="139"/>
      <c r="G38" s="139"/>
      <c r="H38" s="139"/>
      <c r="I38" s="139"/>
    </row>
    <row r="39" spans="2:9" s="14" customFormat="1" ht="75.400000000000006" customHeight="1" x14ac:dyDescent="0.2">
      <c r="B39" s="65">
        <v>8</v>
      </c>
      <c r="C39" s="138" t="s">
        <v>247</v>
      </c>
      <c r="D39" s="139"/>
      <c r="E39" s="139"/>
      <c r="F39" s="139"/>
      <c r="G39" s="139"/>
      <c r="H39" s="139"/>
      <c r="I39" s="139"/>
    </row>
    <row r="40" spans="2:9" s="14" customFormat="1" ht="66" customHeight="1" x14ac:dyDescent="0.2">
      <c r="B40" s="65">
        <v>9</v>
      </c>
      <c r="C40" s="138" t="s">
        <v>249</v>
      </c>
      <c r="D40" s="139"/>
      <c r="E40" s="139"/>
      <c r="F40" s="139"/>
      <c r="G40" s="139"/>
      <c r="H40" s="139"/>
      <c r="I40" s="139"/>
    </row>
    <row r="41" spans="2:9" s="14" customFormat="1" ht="54.4" customHeight="1" x14ac:dyDescent="0.2">
      <c r="B41" s="65">
        <v>10</v>
      </c>
      <c r="C41" s="138" t="s">
        <v>251</v>
      </c>
      <c r="D41" s="139"/>
      <c r="E41" s="139"/>
      <c r="F41" s="139"/>
      <c r="G41" s="139"/>
      <c r="H41" s="139"/>
      <c r="I41" s="139"/>
    </row>
    <row r="42" spans="2:9" s="14" customFormat="1" ht="57.4" customHeight="1" x14ac:dyDescent="0.2">
      <c r="B42" s="65">
        <v>11</v>
      </c>
      <c r="C42" s="138" t="s">
        <v>253</v>
      </c>
      <c r="D42" s="139"/>
      <c r="E42" s="139"/>
      <c r="F42" s="139"/>
      <c r="G42" s="139"/>
      <c r="H42" s="139"/>
      <c r="I42" s="139"/>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EYKRU7G22sUeyLeg5Fh+7Ix0RqoPdQUnxFos7eu+Prm0EybAY7TrlanzPPuvWTl29ODj2RqY+/FCXVJFjvZQfw==" saltValue="ICiQIQb5/8JAMVMKDTGs0A=="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H14" sqref="H14"/>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4"/>
      <c r="B1" s="166" t="s">
        <v>254</v>
      </c>
      <c r="C1" s="166"/>
      <c r="D1" s="166"/>
      <c r="E1" s="166"/>
      <c r="F1" s="166"/>
      <c r="G1" s="77"/>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7"/>
      <c r="B2" s="37"/>
      <c r="C2" s="37"/>
      <c r="D2" s="37"/>
      <c r="E2" s="37"/>
      <c r="F2" s="37"/>
      <c r="G2" s="7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pans="1:88" ht="17.25" thickBot="1" x14ac:dyDescent="0.25">
      <c r="A3" s="37"/>
      <c r="B3" s="140" t="s">
        <v>2</v>
      </c>
      <c r="C3" s="141"/>
      <c r="D3" s="158" t="str">
        <f>'Cover sheet'!C5</f>
        <v xml:space="preserve">Severn Trent </v>
      </c>
      <c r="E3" s="159"/>
      <c r="F3" s="160"/>
      <c r="G3" s="90"/>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pans="1:88" ht="17.25" thickBot="1" x14ac:dyDescent="0.25">
      <c r="A4" s="37"/>
      <c r="B4" s="140" t="s">
        <v>328</v>
      </c>
      <c r="C4" s="141"/>
      <c r="D4" s="158" t="str">
        <f>'Cover sheet'!C6</f>
        <v>Kinsall</v>
      </c>
      <c r="E4" s="159"/>
      <c r="F4" s="160"/>
      <c r="G4" s="90"/>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pans="1:88" ht="16.5" thickBot="1" x14ac:dyDescent="0.35">
      <c r="A5" s="37"/>
      <c r="B5" s="37"/>
      <c r="C5" s="41"/>
      <c r="D5" s="41"/>
      <c r="E5" s="37"/>
      <c r="F5" s="37"/>
      <c r="G5" s="90"/>
      <c r="H5" s="162" t="s">
        <v>56</v>
      </c>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51" t="s">
        <v>57</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row>
    <row r="6" spans="1:88" ht="15" thickBot="1" x14ac:dyDescent="0.25">
      <c r="A6" s="34"/>
      <c r="B6" s="91" t="s">
        <v>332</v>
      </c>
      <c r="C6" s="42" t="s">
        <v>19</v>
      </c>
      <c r="D6" s="43" t="s">
        <v>20</v>
      </c>
      <c r="E6" s="43" t="s">
        <v>21</v>
      </c>
      <c r="F6" s="45" t="s">
        <v>331</v>
      </c>
      <c r="G6" s="90"/>
      <c r="H6" s="43" t="s">
        <v>58</v>
      </c>
      <c r="I6" s="43" t="s">
        <v>59</v>
      </c>
      <c r="J6" s="43" t="s">
        <v>60</v>
      </c>
      <c r="K6" s="43" t="s">
        <v>61</v>
      </c>
      <c r="L6" s="43" t="s">
        <v>62</v>
      </c>
      <c r="M6" s="43" t="s">
        <v>63</v>
      </c>
      <c r="N6" s="43" t="s">
        <v>64</v>
      </c>
      <c r="O6" s="43" t="s">
        <v>65</v>
      </c>
      <c r="P6" s="43" t="s">
        <v>66</v>
      </c>
      <c r="Q6" s="43" t="s">
        <v>67</v>
      </c>
      <c r="R6" s="43" t="s">
        <v>68</v>
      </c>
      <c r="S6" s="43" t="s">
        <v>69</v>
      </c>
      <c r="T6" s="43" t="s">
        <v>70</v>
      </c>
      <c r="U6" s="43" t="s">
        <v>71</v>
      </c>
      <c r="V6" s="43" t="s">
        <v>72</v>
      </c>
      <c r="W6" s="43" t="s">
        <v>73</v>
      </c>
      <c r="X6" s="43" t="s">
        <v>74</v>
      </c>
      <c r="Y6" s="43" t="s">
        <v>75</v>
      </c>
      <c r="Z6" s="43" t="s">
        <v>76</v>
      </c>
      <c r="AA6" s="43" t="s">
        <v>77</v>
      </c>
      <c r="AB6" s="43" t="s">
        <v>78</v>
      </c>
      <c r="AC6" s="43" t="s">
        <v>79</v>
      </c>
      <c r="AD6" s="43" t="s">
        <v>80</v>
      </c>
      <c r="AE6" s="43" t="s">
        <v>81</v>
      </c>
      <c r="AF6" s="43" t="s">
        <v>82</v>
      </c>
      <c r="AG6" s="43" t="s">
        <v>83</v>
      </c>
      <c r="AH6" s="43" t="s">
        <v>84</v>
      </c>
      <c r="AI6" s="43" t="s">
        <v>85</v>
      </c>
      <c r="AJ6" s="43" t="s">
        <v>86</v>
      </c>
      <c r="AK6" s="43" t="s">
        <v>87</v>
      </c>
      <c r="AL6" s="43" t="s">
        <v>88</v>
      </c>
      <c r="AM6" s="43" t="s">
        <v>89</v>
      </c>
      <c r="AN6" s="43" t="s">
        <v>90</v>
      </c>
      <c r="AO6" s="43" t="s">
        <v>91</v>
      </c>
      <c r="AP6" s="43" t="s">
        <v>92</v>
      </c>
      <c r="AQ6" s="43" t="s">
        <v>93</v>
      </c>
      <c r="AR6" s="43" t="s">
        <v>94</v>
      </c>
      <c r="AS6" s="43" t="s">
        <v>95</v>
      </c>
      <c r="AT6" s="43" t="s">
        <v>96</v>
      </c>
      <c r="AU6" s="43" t="s">
        <v>97</v>
      </c>
      <c r="AV6" s="43" t="s">
        <v>98</v>
      </c>
      <c r="AW6" s="43" t="s">
        <v>99</v>
      </c>
      <c r="AX6" s="43" t="s">
        <v>100</v>
      </c>
      <c r="AY6" s="43" t="s">
        <v>101</v>
      </c>
      <c r="AZ6" s="43" t="s">
        <v>102</v>
      </c>
      <c r="BA6" s="43" t="s">
        <v>103</v>
      </c>
      <c r="BB6" s="43" t="s">
        <v>104</v>
      </c>
      <c r="BC6" s="43" t="s">
        <v>105</v>
      </c>
      <c r="BD6" s="43" t="s">
        <v>106</v>
      </c>
      <c r="BE6" s="43" t="s">
        <v>107</v>
      </c>
      <c r="BF6" s="43" t="s">
        <v>108</v>
      </c>
      <c r="BG6" s="43" t="s">
        <v>109</v>
      </c>
      <c r="BH6" s="43" t="s">
        <v>110</v>
      </c>
      <c r="BI6" s="43" t="s">
        <v>111</v>
      </c>
      <c r="BJ6" s="43" t="s">
        <v>112</v>
      </c>
      <c r="BK6" s="43" t="s">
        <v>113</v>
      </c>
      <c r="BL6" s="43" t="s">
        <v>114</v>
      </c>
      <c r="BM6" s="43" t="s">
        <v>115</v>
      </c>
      <c r="BN6" s="43" t="s">
        <v>116</v>
      </c>
      <c r="BO6" s="43" t="s">
        <v>117</v>
      </c>
      <c r="BP6" s="43" t="s">
        <v>118</v>
      </c>
      <c r="BQ6" s="43" t="s">
        <v>119</v>
      </c>
      <c r="BR6" s="43" t="s">
        <v>120</v>
      </c>
      <c r="BS6" s="43" t="s">
        <v>121</v>
      </c>
      <c r="BT6" s="43" t="s">
        <v>122</v>
      </c>
      <c r="BU6" s="43" t="s">
        <v>123</v>
      </c>
      <c r="BV6" s="43" t="s">
        <v>124</v>
      </c>
      <c r="BW6" s="43" t="s">
        <v>125</v>
      </c>
      <c r="BX6" s="43" t="s">
        <v>126</v>
      </c>
      <c r="BY6" s="43" t="s">
        <v>127</v>
      </c>
      <c r="BZ6" s="43" t="s">
        <v>128</v>
      </c>
      <c r="CA6" s="43" t="s">
        <v>129</v>
      </c>
      <c r="CB6" s="43" t="s">
        <v>130</v>
      </c>
      <c r="CC6" s="43" t="s">
        <v>131</v>
      </c>
      <c r="CD6" s="43" t="s">
        <v>132</v>
      </c>
      <c r="CE6" s="43" t="s">
        <v>133</v>
      </c>
      <c r="CF6" s="43" t="s">
        <v>134</v>
      </c>
      <c r="CG6" s="43" t="s">
        <v>135</v>
      </c>
      <c r="CH6" s="43" t="s">
        <v>136</v>
      </c>
      <c r="CI6" s="43" t="s">
        <v>137</v>
      </c>
      <c r="CJ6" s="43" t="s">
        <v>138</v>
      </c>
    </row>
    <row r="7" spans="1:88" ht="51" x14ac:dyDescent="0.2">
      <c r="B7" s="92">
        <v>1</v>
      </c>
      <c r="C7" s="93" t="s">
        <v>208</v>
      </c>
      <c r="D7" s="80" t="s">
        <v>255</v>
      </c>
      <c r="E7" s="80" t="s">
        <v>45</v>
      </c>
      <c r="F7" s="80">
        <v>2</v>
      </c>
      <c r="H7" s="118">
        <v>4.3237105540852996</v>
      </c>
      <c r="I7" s="118">
        <v>4.3363512038347594</v>
      </c>
      <c r="J7" s="118">
        <v>4.3480288657098036</v>
      </c>
      <c r="K7" s="118">
        <v>4.3598702371982228</v>
      </c>
      <c r="L7" s="118">
        <v>4.3662965696673952</v>
      </c>
      <c r="M7" s="118">
        <v>4.3450752860576083</v>
      </c>
      <c r="N7" s="118">
        <v>4.319179855554089</v>
      </c>
      <c r="O7" s="118">
        <v>4.2937272497650163</v>
      </c>
      <c r="P7" s="118">
        <v>4.264379194194845</v>
      </c>
      <c r="Q7" s="118">
        <v>4.2017164879563929</v>
      </c>
      <c r="R7" s="118">
        <v>4.1780989255261112</v>
      </c>
      <c r="S7" s="118">
        <v>4.1535952632433739</v>
      </c>
      <c r="T7" s="118">
        <v>4.1258488006997203</v>
      </c>
      <c r="U7" s="118">
        <v>4.114894594837132</v>
      </c>
      <c r="V7" s="118">
        <v>4.0730324310891612</v>
      </c>
      <c r="W7" s="118">
        <v>4.0371227412503785</v>
      </c>
      <c r="X7" s="118">
        <v>4.0313431590586344</v>
      </c>
      <c r="Y7" s="118">
        <v>4.0251000161997128</v>
      </c>
      <c r="Z7" s="118">
        <v>4.0145563864496516</v>
      </c>
      <c r="AA7" s="118">
        <v>4.0043223930462002</v>
      </c>
      <c r="AB7" s="118">
        <v>3.9915218244416653</v>
      </c>
      <c r="AC7" s="118">
        <v>3.9867379842168793</v>
      </c>
      <c r="AD7" s="118">
        <v>3.9870992411966455</v>
      </c>
      <c r="AE7" s="118">
        <v>4.0030340861340683</v>
      </c>
      <c r="AF7" s="118">
        <v>3.9992478329093952</v>
      </c>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3"/>
    </row>
    <row r="8" spans="1:88" ht="51" x14ac:dyDescent="0.2">
      <c r="B8" s="92">
        <f>B7+1</f>
        <v>2</v>
      </c>
      <c r="C8" s="95" t="s">
        <v>211</v>
      </c>
      <c r="D8" s="47" t="s">
        <v>257</v>
      </c>
      <c r="E8" s="47" t="s">
        <v>45</v>
      </c>
      <c r="F8" s="47">
        <v>2</v>
      </c>
      <c r="H8" s="118">
        <v>4.8136021606972443</v>
      </c>
      <c r="I8" s="118">
        <v>4.8136021606972443</v>
      </c>
      <c r="J8" s="118">
        <v>4.8136021606972443</v>
      </c>
      <c r="K8" s="118">
        <v>4.8136021606972443</v>
      </c>
      <c r="L8" s="118">
        <v>4.8136021606972443</v>
      </c>
      <c r="M8" s="118">
        <v>4.8136021606972443</v>
      </c>
      <c r="N8" s="118">
        <v>4.8136021606972443</v>
      </c>
      <c r="O8" s="118">
        <v>4.8136021606972443</v>
      </c>
      <c r="P8" s="118">
        <v>4.8136021606972443</v>
      </c>
      <c r="Q8" s="118">
        <v>4.8136021606972443</v>
      </c>
      <c r="R8" s="118">
        <v>4.3036021606972445</v>
      </c>
      <c r="S8" s="118">
        <v>4.3036021606972445</v>
      </c>
      <c r="T8" s="118">
        <v>4.3036021606972445</v>
      </c>
      <c r="U8" s="118">
        <v>4.3036021606972445</v>
      </c>
      <c r="V8" s="118">
        <v>4.3036021606972445</v>
      </c>
      <c r="W8" s="118">
        <v>4.3036021606972445</v>
      </c>
      <c r="X8" s="118">
        <v>4.3036021606972445</v>
      </c>
      <c r="Y8" s="118">
        <v>4.3036021606972445</v>
      </c>
      <c r="Z8" s="118">
        <v>4.3036021606972445</v>
      </c>
      <c r="AA8" s="118">
        <v>4.3036021606972445</v>
      </c>
      <c r="AB8" s="118">
        <v>4.3036021606972445</v>
      </c>
      <c r="AC8" s="118">
        <v>4.3036021606972445</v>
      </c>
      <c r="AD8" s="118">
        <v>4.3036021606972445</v>
      </c>
      <c r="AE8" s="118">
        <v>4.3036021606972445</v>
      </c>
      <c r="AF8" s="118">
        <v>4.3036021606972445</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row>
    <row r="9" spans="1:88" ht="51" x14ac:dyDescent="0.2">
      <c r="B9" s="92">
        <f t="shared" ref="B9:B11" si="0">B8+1</f>
        <v>3</v>
      </c>
      <c r="C9" s="95" t="s">
        <v>214</v>
      </c>
      <c r="D9" s="47" t="s">
        <v>259</v>
      </c>
      <c r="E9" s="47" t="s">
        <v>45</v>
      </c>
      <c r="F9" s="47">
        <v>2</v>
      </c>
      <c r="H9" s="118">
        <v>4.8136021606972443</v>
      </c>
      <c r="I9" s="118">
        <v>4.8136021606972443</v>
      </c>
      <c r="J9" s="118">
        <v>4.8136021606972443</v>
      </c>
      <c r="K9" s="118">
        <v>4.8136021606972443</v>
      </c>
      <c r="L9" s="118">
        <v>4.8136021606972443</v>
      </c>
      <c r="M9" s="118">
        <v>4.8136021606972443</v>
      </c>
      <c r="N9" s="118">
        <v>4.8136021606972443</v>
      </c>
      <c r="O9" s="118">
        <v>4.8136021606972443</v>
      </c>
      <c r="P9" s="118">
        <v>4.8136021606972443</v>
      </c>
      <c r="Q9" s="118">
        <v>4.8136021606972443</v>
      </c>
      <c r="R9" s="118">
        <v>4.3036021606972445</v>
      </c>
      <c r="S9" s="118">
        <v>4.3036021606972445</v>
      </c>
      <c r="T9" s="118">
        <v>4.3036021606972445</v>
      </c>
      <c r="U9" s="118">
        <v>4.3036021606972445</v>
      </c>
      <c r="V9" s="118">
        <v>4.3036021606972445</v>
      </c>
      <c r="W9" s="118">
        <v>4.3036021606972445</v>
      </c>
      <c r="X9" s="118">
        <v>4.3036021606972445</v>
      </c>
      <c r="Y9" s="118">
        <v>4.3036021606972445</v>
      </c>
      <c r="Z9" s="118">
        <v>4.3036021606972445</v>
      </c>
      <c r="AA9" s="118">
        <v>4.3036021606972445</v>
      </c>
      <c r="AB9" s="118">
        <v>4.3036021606972445</v>
      </c>
      <c r="AC9" s="118">
        <v>4.3036021606972445</v>
      </c>
      <c r="AD9" s="118">
        <v>4.3036021606972445</v>
      </c>
      <c r="AE9" s="118">
        <v>4.3036021606972445</v>
      </c>
      <c r="AF9" s="118">
        <v>4.3036021606972445</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row>
    <row r="10" spans="1:88" ht="51" x14ac:dyDescent="0.2">
      <c r="B10" s="92">
        <f t="shared" si="0"/>
        <v>4</v>
      </c>
      <c r="C10" s="95" t="s">
        <v>217</v>
      </c>
      <c r="D10" s="47" t="s">
        <v>261</v>
      </c>
      <c r="E10" s="47" t="s">
        <v>45</v>
      </c>
      <c r="F10" s="47">
        <v>2</v>
      </c>
      <c r="H10" s="118">
        <v>0.151341626151104</v>
      </c>
      <c r="I10" s="118">
        <v>0.14149880493665901</v>
      </c>
      <c r="J10" s="118">
        <v>0.14138738687852101</v>
      </c>
      <c r="K10" s="118">
        <v>0.13953800381606399</v>
      </c>
      <c r="L10" s="118">
        <v>0.13721337534233899</v>
      </c>
      <c r="M10" s="118">
        <v>0.10509250949111699</v>
      </c>
      <c r="N10" s="118">
        <v>0.10596036086741401</v>
      </c>
      <c r="O10" s="118">
        <v>0.106697862011969</v>
      </c>
      <c r="P10" s="118">
        <v>0.102200614431929</v>
      </c>
      <c r="Q10" s="118">
        <v>0.10590716111958599</v>
      </c>
      <c r="R10" s="118">
        <v>0.106261058944169</v>
      </c>
      <c r="S10" s="118">
        <v>0.106164433878062</v>
      </c>
      <c r="T10" s="118">
        <v>0.109291165983548</v>
      </c>
      <c r="U10" s="118">
        <v>0.108627660153624</v>
      </c>
      <c r="V10" s="118">
        <v>0.111612857320414</v>
      </c>
      <c r="W10" s="118">
        <v>0.110599267055053</v>
      </c>
      <c r="X10" s="118">
        <v>0.115733806541676</v>
      </c>
      <c r="Y10" s="118">
        <v>0.112249247538123</v>
      </c>
      <c r="Z10" s="118">
        <v>0.114614122008858</v>
      </c>
      <c r="AA10" s="118">
        <v>0.118007232520446</v>
      </c>
      <c r="AB10" s="118">
        <v>0.121640327246261</v>
      </c>
      <c r="AC10" s="118">
        <v>0.118004316400538</v>
      </c>
      <c r="AD10" s="118">
        <v>0.123347695644644</v>
      </c>
      <c r="AE10" s="118">
        <v>0.12420567861694801</v>
      </c>
      <c r="AF10" s="118">
        <v>0.13265281772835499</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row>
    <row r="11" spans="1:88" ht="51" x14ac:dyDescent="0.2">
      <c r="B11" s="92">
        <f t="shared" si="0"/>
        <v>5</v>
      </c>
      <c r="C11" s="95" t="s">
        <v>220</v>
      </c>
      <c r="D11" s="47" t="s">
        <v>262</v>
      </c>
      <c r="E11" s="47" t="s">
        <v>45</v>
      </c>
      <c r="F11" s="47">
        <v>2</v>
      </c>
      <c r="H11" s="122">
        <v>0.33854998046084073</v>
      </c>
      <c r="I11" s="122">
        <v>0.33575215192582597</v>
      </c>
      <c r="J11" s="122">
        <v>0.32418590810891967</v>
      </c>
      <c r="K11" s="122">
        <v>0.31419391968295762</v>
      </c>
      <c r="L11" s="122">
        <v>0.31009221568751011</v>
      </c>
      <c r="M11" s="122">
        <v>0.36343436514851907</v>
      </c>
      <c r="N11" s="122">
        <v>0.38846194427574132</v>
      </c>
      <c r="O11" s="122">
        <v>0.41317704892025903</v>
      </c>
      <c r="P11" s="122">
        <v>0.44702235207047031</v>
      </c>
      <c r="Q11" s="122">
        <v>0.5059785116212655</v>
      </c>
      <c r="R11" s="122">
        <v>1.9242176226964378E-2</v>
      </c>
      <c r="S11" s="122">
        <v>4.3842463575808635E-2</v>
      </c>
      <c r="T11" s="122">
        <v>6.8462194013976282E-2</v>
      </c>
      <c r="U11" s="122">
        <v>8.0079905706488499E-2</v>
      </c>
      <c r="V11" s="122">
        <v>0.11895687228766931</v>
      </c>
      <c r="W11" s="122">
        <v>0.15588015239181302</v>
      </c>
      <c r="X11" s="122">
        <v>0.15652519509693416</v>
      </c>
      <c r="Y11" s="122">
        <v>0.16625289695940876</v>
      </c>
      <c r="Z11" s="122">
        <v>0.17443165223873491</v>
      </c>
      <c r="AA11" s="122">
        <v>0.18127253513059838</v>
      </c>
      <c r="AB11" s="122">
        <v>0.19044000900931829</v>
      </c>
      <c r="AC11" s="122">
        <v>0.19885986007982726</v>
      </c>
      <c r="AD11" s="122">
        <v>0.19315522385595507</v>
      </c>
      <c r="AE11" s="122">
        <v>0.17636239594622824</v>
      </c>
      <c r="AF11" s="122">
        <v>0.17170151005949433</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row>
    <row r="12" spans="1:88" x14ac:dyDescent="0.2"/>
    <row r="13" spans="1:88" x14ac:dyDescent="0.2"/>
    <row r="14" spans="1:88" x14ac:dyDescent="0.2"/>
    <row r="15" spans="1:88" ht="15" x14ac:dyDescent="0.25">
      <c r="B15" s="53" t="s">
        <v>334</v>
      </c>
      <c r="C15" s="34"/>
    </row>
    <row r="16" spans="1:88" x14ac:dyDescent="0.2">
      <c r="B16" s="34"/>
      <c r="C16" s="34"/>
    </row>
    <row r="17" spans="2:9" x14ac:dyDescent="0.2">
      <c r="B17" s="54"/>
      <c r="C17" s="34" t="s">
        <v>335</v>
      </c>
    </row>
    <row r="18" spans="2:9" x14ac:dyDescent="0.2">
      <c r="B18" s="34"/>
      <c r="C18" s="34"/>
    </row>
    <row r="19" spans="2:9" x14ac:dyDescent="0.2">
      <c r="B19" s="55"/>
      <c r="C19" s="34" t="s">
        <v>336</v>
      </c>
    </row>
    <row r="20" spans="2:9" x14ac:dyDescent="0.2"/>
    <row r="21" spans="2:9" x14ac:dyDescent="0.2"/>
    <row r="22" spans="2:9" x14ac:dyDescent="0.2"/>
    <row r="23" spans="2:9" s="34" customFormat="1" ht="15" x14ac:dyDescent="0.25">
      <c r="B23" s="152" t="s">
        <v>344</v>
      </c>
      <c r="C23" s="153"/>
      <c r="D23" s="153"/>
      <c r="E23" s="153"/>
      <c r="F23" s="153"/>
      <c r="G23" s="153"/>
      <c r="H23" s="153"/>
      <c r="I23" s="154"/>
    </row>
    <row r="24" spans="2:9" x14ac:dyDescent="0.2"/>
    <row r="25" spans="2:9" s="14" customFormat="1" ht="13.5" x14ac:dyDescent="0.2">
      <c r="B25" s="89" t="s">
        <v>332</v>
      </c>
      <c r="C25" s="155" t="s">
        <v>330</v>
      </c>
      <c r="D25" s="155"/>
      <c r="E25" s="155"/>
      <c r="F25" s="155"/>
      <c r="G25" s="155"/>
      <c r="H25" s="155"/>
      <c r="I25" s="155"/>
    </row>
    <row r="26" spans="2:9" s="14" customFormat="1" ht="76.900000000000006" customHeight="1" x14ac:dyDescent="0.2">
      <c r="B26" s="65">
        <v>1</v>
      </c>
      <c r="C26" s="138" t="s">
        <v>256</v>
      </c>
      <c r="D26" s="139"/>
      <c r="E26" s="139"/>
      <c r="F26" s="139"/>
      <c r="G26" s="139"/>
      <c r="H26" s="139"/>
      <c r="I26" s="139"/>
    </row>
    <row r="27" spans="2:9" s="14" customFormat="1" ht="54" customHeight="1" x14ac:dyDescent="0.2">
      <c r="B27" s="65">
        <v>2</v>
      </c>
      <c r="C27" s="138" t="s">
        <v>258</v>
      </c>
      <c r="D27" s="139"/>
      <c r="E27" s="139"/>
      <c r="F27" s="139"/>
      <c r="G27" s="139"/>
      <c r="H27" s="139"/>
      <c r="I27" s="139"/>
    </row>
    <row r="28" spans="2:9" s="14" customFormat="1" ht="58.15" customHeight="1" x14ac:dyDescent="0.2">
      <c r="B28" s="65">
        <v>3</v>
      </c>
      <c r="C28" s="138" t="s">
        <v>260</v>
      </c>
      <c r="D28" s="139"/>
      <c r="E28" s="139"/>
      <c r="F28" s="139"/>
      <c r="G28" s="139"/>
      <c r="H28" s="139"/>
      <c r="I28" s="139"/>
    </row>
    <row r="29" spans="2:9" s="14" customFormat="1" ht="61.15" customHeight="1" x14ac:dyDescent="0.2">
      <c r="B29" s="65">
        <v>4</v>
      </c>
      <c r="C29" s="138" t="s">
        <v>219</v>
      </c>
      <c r="D29" s="139"/>
      <c r="E29" s="139"/>
      <c r="F29" s="139"/>
      <c r="G29" s="139"/>
      <c r="H29" s="139"/>
      <c r="I29" s="139"/>
    </row>
    <row r="30" spans="2:9" s="14" customFormat="1" ht="58.5" customHeight="1" x14ac:dyDescent="0.2">
      <c r="B30" s="65">
        <v>5</v>
      </c>
      <c r="C30" s="138" t="s">
        <v>263</v>
      </c>
      <c r="D30" s="139"/>
      <c r="E30" s="139"/>
      <c r="F30" s="139"/>
      <c r="G30" s="139"/>
      <c r="H30" s="139"/>
      <c r="I30" s="139"/>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JIKvYi1qjrA1JEWNoA6hOZZXFykFXwfKIvA2U0FGMEyIrRAKVjNR7R1Sk8mQg/mRzgrUomwBNrYmoTejwgCbOQ==" saltValue="DzBY0mYqPE7VPVhKUlYzpA=="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infopath/2007/PartnerControls"/>
    <ds:schemaRef ds:uri="3d2cf0cd-f524-4152-8aab-4099e63f8139"/>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1C5EDC67-5588-4DEF-974E-ABA0E1365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9400</vt:r8>
  </property>
</Properties>
</file>