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34"/>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L7" authorId="0" shapeId="0">
      <text>
        <r>
          <rPr>
            <b/>
            <sz val="9"/>
            <color indexed="81"/>
            <rFont val="Tahoma"/>
            <charset val="1"/>
          </rPr>
          <t>Everitt, Helen:</t>
        </r>
        <r>
          <rPr>
            <sz val="9"/>
            <color indexed="81"/>
            <rFont val="Tahoma"/>
            <charset val="1"/>
          </rPr>
          <t xml:space="preserve">
Global values i.e not pro rata per WRZ</t>
        </r>
      </text>
    </comment>
    <comment ref="M7" authorId="0" shapeId="0">
      <text>
        <r>
          <rPr>
            <b/>
            <sz val="9"/>
            <color indexed="81"/>
            <rFont val="Tahoma"/>
            <charset val="1"/>
          </rPr>
          <t>Everitt, Helen:</t>
        </r>
        <r>
          <rPr>
            <sz val="9"/>
            <color indexed="81"/>
            <rFont val="Tahoma"/>
            <charset val="1"/>
          </rPr>
          <t xml:space="preserve">
Global values i.e not pro rata per WRZ</t>
        </r>
      </text>
    </comment>
    <comment ref="N7" authorId="0" shapeId="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<sst xmlns="http://schemas.openxmlformats.org/spreadsheetml/2006/main" count="1096" uniqueCount="445">
  <si>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</si>
  <si>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</si>
  <si>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</si>
  <si>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</si>
  <si>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</si>
  <si>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</si>
  <si>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</si>
  <si>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</si>
  <si>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</si>
  <si>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</si>
  <si>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</si>
  <si>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</si>
  <si>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</si>
  <si>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</si>
  <si>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</si>
  <si>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</si>
  <si>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</si>
  <si>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</si>
  <si>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</si>
  <si>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</si>
  <si>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</si>
  <si>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</si>
  <si>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</si>
  <si>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</si>
  <si>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</si>
  <si>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</si>
  <si>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</si>
  <si>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</si>
  <si>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</si>
  <si>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</si>
  <si>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</si>
  <si>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</si>
  <si>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</si>
  <si>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</si>
  <si>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</si>
  <si>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</si>
  <si>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</si>
  <si>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1 in X</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</si>
  <si>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</si>
  <si>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</si>
  <si>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</si>
  <si>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</si>
  <si>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</si>
  <si>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</si>
  <si>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</si>
  <si>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</si>
  <si>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</si>
  <si>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</si>
  <si>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</si>
  <si>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</si>
  <si>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</si>
  <si>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</si>
  <si>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</si>
  <si>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</si>
  <si>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</si>
  <si>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</si>
  <si>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</si>
  <si>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</si>
  <si>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</si>
  <si>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</si>
  <si>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</si>
  <si>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</si>
  <si>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</si>
  <si>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</si>
  <si>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</si>
  <si>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</si>
  <si>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</si>
  <si>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</si>
  <si>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</si>
  <si>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</si>
  <si>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</si>
  <si>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</si>
  <si>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</si>
  <si>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</si>
  <si>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</si>
  <si>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</si>
  <si>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</si>
  <si>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</si>
  <si>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</si>
  <si>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</si>
  <si>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</si>
  <si>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</si>
  <si>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</si>
  <si>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</si>
  <si>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</si>
  <si>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</si>
  <si>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</si>
  <si>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</si>
  <si>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</si>
  <si>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</si>
  <si>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</si>
  <si>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</si>
  <si>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</si>
  <si>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</si>
  <si>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</si>
  <si>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</si>
  <si>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</si>
  <si>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</si>
  <si>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</si>
  <si>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</si>
  <si>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</si>
  <si>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</si>
  <si>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</si>
  <si>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</si>
  <si>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</si>
  <si>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</si>
  <si>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</si>
  <si>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</si>
  <si>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</si>
  <si>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</si>
  <si>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</si>
  <si>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</si>
  <si>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</si>
  <si>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</si>
  <si>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</si>
  <si>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</si>
  <si>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</si>
  <si>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</si>
  <si>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</si>
  <si>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</si>
  <si>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</si>
  <si>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</si>
  <si>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</si>
  <si>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</si>
  <si>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</si>
  <si>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</si>
  <si>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</si>
  <si>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</si>
  <si>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</si>
  <si>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</si>
  <si>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</si>
  <si>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</si>
  <si>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</si>
  <si>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</si>
  <si>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</si>
  <si>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</si>
  <si>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</si>
  <si>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</si>
  <si>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</si>
  <si>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</si>
  <si>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</si>
  <si>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</si>
  <si>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</si>
  <si>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</si>
  <si>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</si>
  <si>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</si>
  <si>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</si>
  <si>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</si>
  <si>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</si>
  <si>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</si>
  <si>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</si>
  <si>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</si>
  <si>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</si>
  <si>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</si>
  <si>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</si>
  <si>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</si>
  <si>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</si>
  <si>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</si>
  <si>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</si>
  <si>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</si>
  <si>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</si>
  <si>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</si>
  <si>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</si>
  <si>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</si>
  <si>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</si>
  <si>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</si>
  <si>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</si>
  <si>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</si>
  <si>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</si>
  <si>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</si>
  <si>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</si>
  <si>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</si>
  <si>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</si>
  <si>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</si>
  <si>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</si>
  <si>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</si>
  <si>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</si>
  <si>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</si>
  <si>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</si>
  <si>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</si>
  <si>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</si>
  <si>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</si>
  <si>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</si>
  <si>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</si>
  <si>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</si>
  <si>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</si>
  <si>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</si>
  <si>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</si>
  <si>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</si>
  <si>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</si>
  <si>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</si>
  <si>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</si>
  <si>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</si>
  <si>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</si>
  <si>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</si>
  <si>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</si>
  <si>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</si>
  <si>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</si>
  <si>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</si>
  <si>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</si>
  <si>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</si>
  <si>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</si>
  <si>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</si>
  <si>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</si>
  <si>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</si>
  <si>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</si>
  <si>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</si>
  <si>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</si>
  <si>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</si>
  <si>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</si>
  <si>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</si>
  <si>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</si>
  <si>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</si>
  <si>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</si>
  <si>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</si>
  <si>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</si>
  <si>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</si>
  <si>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</si>
  <si>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</si>
  <si>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</si>
  <si>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</si>
  <si>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</si>
  <si>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</si>
  <si>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</si>
  <si>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</si>
  <si>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</si>
  <si>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</si>
  <si>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</si>
  <si>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</si>
  <si>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</si>
  <si>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</si>
  <si>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</si>
  <si>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</si>
  <si>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</si>
  <si>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</si>
  <si>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</si>
  <si>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</si>
  <si>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</si>
  <si>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</si>
  <si>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</si>
  <si>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</si>
  <si>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</si>
  <si>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</si>
  <si>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</si>
  <si>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</si>
  <si>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</si>
  <si>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</si>
  <si>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</si>
  <si>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</si>
  <si>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</si>
  <si>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</si>
  <si>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</si>
  <si>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</si>
  <si>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</si>
  <si>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</si>
  <si>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</si>
  <si>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</si>
  <si>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</si>
  <si>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</si>
  <si>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</si>
  <si>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</si>
  <si>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</si>
  <si>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</si>
  <si>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</si>
  <si>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</si>
  <si>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</si>
  <si>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</si>
  <si>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</si>
  <si>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</si>
  <si>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</si>
  <si>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</si>
  <si>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</si>
  <si>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</si>
  <si>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</si>
  <si>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</si>
  <si>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</si>
  <si>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</si>
  <si>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</si>
  <si>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</si>
  <si>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</si>
  <si>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</si>
  <si>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</si>
  <si>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</si>
  <si>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</si>
  <si>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</si>
  <si>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</si>
  <si>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</si>
  <si>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</si>
  <si>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</si>
  <si>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</si>
  <si>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</si>
  <si>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</si>
  <si>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</si>
  <si>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</si>
  <si>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</si>
  <si>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</si>
  <si>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</si>
  <si>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</si>
  <si>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</si>
  <si>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</si>
  <si>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</si>
  <si>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</si>
  <si>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</si>
  <si>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</si>
  <si>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</si>
  <si>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</si>
  <si>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</si>
  <si>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</si>
  <si>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</si>
  <si>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</si>
  <si>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</si>
  <si>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</si>
  <si>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</si>
  <si>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</si>
  <si>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</si>
  <si>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</si>
  <si>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</si>
  <si>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</si>
  <si>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</si>
  <si>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</si>
  <si>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</si>
  <si>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</si>
  <si>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</si>
  <si>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</si>
  <si>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</si>
  <si>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</si>
  <si>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</si>
  <si>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</si>
  <si>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</si>
  <si>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</si>
  <si>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</si>
  <si>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</si>
  <si>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</si>
  <si>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</si>
  <si>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</si>
  <si>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</si>
  <si>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</si>
  <si>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</si>
  <si>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</si>
  <si>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</si>
  <si>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</si>
  <si>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</si>
  <si>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</si>
  <si>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</si>
  <si>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</si>
  <si>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</si>
  <si>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</si>
  <si>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</si>
  <si>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</si>
  <si>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</si>
  <si>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</si>
  <si>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</si>
  <si>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</si>
  <si>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</si>
  <si>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</si>
  <si>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</si>
  <si>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</si>
  <si>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</si>
  <si>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</si>
  <si>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</si>
  <si>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</si>
  <si>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</si>
  <si>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</si>
  <si>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</si>
  <si>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</si>
  <si>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</si>
  <si>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</si>
  <si>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</si>
  <si>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</si>
  <si>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</si>
  <si>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</si>
  <si>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</si>
  <si>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</si>
  <si>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</si>
  <si>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</si>
  <si>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</si>
  <si>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</si>
  <si>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</si>
  <si>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</si>
  <si>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</si>
  <si>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</si>
  <si>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</si>
  <si>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</si>
  <si>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</si>
  <si>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</si>
  <si>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</si>
  <si>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Forest and Stroud</t>
  </si>
  <si>
    <t>Not commenced but we have carried out pre-feasibility studies</t>
  </si>
  <si>
    <t xml:space="preserve">This is a negative value as there is a net export of potable water from this WRZ. We supply this water to Welsh Water. </t>
  </si>
  <si>
    <t>Equivalent to 1 in 33 years</t>
  </si>
  <si>
    <t>We do not plan for rota cuts or standpipes. In an extremely severe drought we would consider using them but we do not have a planned frequency for this level of service.</t>
  </si>
  <si>
    <t>Refer to GIS map. Forest and Stroud WRZ covers two areas of Gloucestershire. It includes the western tip of the city of Gloucester, the Forest of Dean, and the town of Lydney further south. The other area of the zone includes Stroud.</t>
  </si>
  <si>
    <t>FutureConsultation@severntrent.co.uk</t>
  </si>
  <si>
    <t xml:space="preserve">Works 1 - no spare capacity - SW4 - treatment constraint
All other works in the WRZ are &lt; 10 Ml/d
We have not assessed climate change when estimating the spare capacity in this zone. We have assigned the WTW category that the works will be in by 2020. </t>
  </si>
  <si>
    <t>WTW O to WTW K raw water transfer main</t>
  </si>
  <si>
    <t>Zonal Constraint.  Constraint based on GW yields and regulated river abstraction at site K.</t>
  </si>
  <si>
    <t>WRMP19</t>
  </si>
  <si>
    <t>See map link on WRMP19 webpage</t>
  </si>
  <si>
    <t>Dry Year Annual Average</t>
  </si>
  <si>
    <t>No more than 3 in 100 Temporary Use Bans</t>
  </si>
  <si>
    <t>Whaddon (Strategic Grid WRZ) to Forest &amp; Stroud WRZ transfer solution</t>
  </si>
  <si>
    <t>Enhanced Metering</t>
  </si>
  <si>
    <t>MIT01</t>
  </si>
  <si>
    <t>GRD15</t>
  </si>
  <si>
    <t>Bulk supply</t>
  </si>
  <si>
    <t>N</t>
  </si>
  <si>
    <t>Y</t>
  </si>
  <si>
    <t>&lt;5</t>
  </si>
  <si>
    <t xml:space="preserve">Severn Trent </t>
  </si>
  <si>
    <t>2024/25</t>
  </si>
  <si>
    <t>Low (&lt;5%)</t>
  </si>
  <si>
    <t xml:space="preserve">Home water efficiency audits </t>
  </si>
  <si>
    <t>WE001</t>
  </si>
  <si>
    <t>Retrofitting indoor water efficiency devices</t>
  </si>
  <si>
    <t>EM001</t>
  </si>
  <si>
    <t>Metering other selective</t>
  </si>
  <si>
    <t>Equivalent to 1 in 33 years - Refer to section A of WRMP</t>
  </si>
  <si>
    <t>From WRMP table 1, column J</t>
  </si>
  <si>
    <t>Level of service (Temporary Use Ban (TUB))</t>
  </si>
  <si>
    <t xml:space="preserve">Level of service – (Drought order for non-essential use ban (NEUM)) 
</t>
  </si>
  <si>
    <t xml:space="preserve"> We estimate that a TUB would bring about a 5% reduction in demand and a NEUB would bring about a further 5% reduction in demand. (2) Wyelands Drought Permit/Order- increased river abstractions.</t>
  </si>
  <si>
    <t>No more than 3 in 100 non-essential use ban</t>
  </si>
  <si>
    <t>-</t>
  </si>
  <si>
    <t>This is a conjunctive use WRZ i.e. it contains surface water and groundwater sources. We model the complexities of the zone in our Aquator model - refer to the water resources management plan (WRMP) that accompanies these tables for detailed information. There are no national parks in this WRZ.  To discuss case specific constraints and considerations please use the contact details provided in the cover sheet.</t>
  </si>
  <si>
    <t>Not a chosen scheme, no further work required</t>
  </si>
  <si>
    <t>We have checked the data and our processes by carrying out 1st and 2nd line assurance and 3rd line assurance by internal audit</t>
  </si>
  <si>
    <t>Table 1</t>
  </si>
  <si>
    <t>Lines 8, 9 and 15</t>
  </si>
  <si>
    <t>Minor updates to text for clarity</t>
  </si>
  <si>
    <t>Clarity of wording</t>
  </si>
  <si>
    <t>Tables 2 -8</t>
  </si>
  <si>
    <t>All Lines</t>
  </si>
  <si>
    <t>All data updated to align with  Final Water Resources Management plan (WRMP)</t>
  </si>
  <si>
    <t>Published Final WRMP</t>
  </si>
  <si>
    <t>Line 12</t>
  </si>
  <si>
    <t>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</si>
  <si>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</si>
  <si>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</si>
  <si>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</si>
  <si>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</si>
  <si>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</si>
  <si>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</si>
  <si>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</si>
  <si>
    <t xml:space="preserve">Line 13 and 14 </t>
  </si>
  <si>
    <t>Updated to reflected latest supply demand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</si>
</sst>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8"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9"/>
      <color rgb="FFFF0000"/>
      <name val="Arial"/>
      <family val="2"/>
    </font>
    <font>
      <sz val="11"/>
      <color rgb="FFFF0000"/>
      <name val="Franklin Gothic Demi"/>
      <family val="2"/>
    </font>
    <font>
      <sz val="10"/>
      <color rgb="FFFF0000"/>
      <name val="Franklin Gothic Demi"/>
      <family val="2"/>
    </font>
    <font>
      <sz val="9"/>
      <name val="Arial"/>
      <family val="2"/>
    </font>
    <font>
      <sz val="11"/>
      <name val="Arial"/>
      <family val="2"/>
    </font>
    <font>
      <u/>
      <sz val="11"/>
      <name val="Arial"/>
      <family val="2"/>
    </font>
    <font>
      <sz val="11"/>
      <color theme="8"/>
      <name val="Franklin Gothic Demi"/>
      <family val="2"/>
    </font>
    <font>
      <sz val="10"/>
      <color theme="8"/>
      <name val="Franklin Gothic Demi"/>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5">
    <xf numFmtId="0" fontId="0" fillId="0" borderId="0"/>
    <xf numFmtId="0" fontId="1" fillId="0" borderId="0"/>
    <xf numFmtId="9" fontId="1" fillId="0" borderId="0" applyFont="0" applyFill="0" applyBorder="0" applyAlignment="0" applyProtection="0"/>
    <xf numFmtId="0" fontId="17" fillId="0" borderId="0" applyNumberFormat="0" applyFill="0" applyBorder="0" applyAlignment="0" applyProtection="0"/>
    <xf numFmtId="0" fontId="14" fillId="0" borderId="0"/>
  </cellStyleXfs>
  <cellXfs count="207">
    <xf numFmtId="0" fontId="0" fillId="0" borderId="0" xfId="0"/>
    <xf numFmtId="0" fontId="2" fillId="2" borderId="0" xfId="1" applyFont="1" applyFill="1" applyBorder="1" applyAlignment="1">
      <alignment horizontal="center" vertical="center"/>
    </xf>
    <xf numFmtId="0" fontId="4" fillId="0" borderId="0" xfId="0" applyFont="1"/>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Font="1"/>
    <xf numFmtId="0" fontId="0" fillId="0" borderId="0" xfId="0" applyFont="1" applyAlignment="1">
      <alignmen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Fill="1" applyBorder="1" applyAlignment="1">
      <alignment horizontal="center" wrapText="1"/>
    </xf>
    <xf numFmtId="0" fontId="8" fillId="0" borderId="0" xfId="0" applyFont="1"/>
    <xf numFmtId="0" fontId="0" fillId="4" borderId="0" xfId="0" applyFont="1" applyFill="1"/>
    <xf numFmtId="0" fontId="0" fillId="8" borderId="0" xfId="0" applyFont="1" applyFill="1"/>
    <xf numFmtId="0" fontId="15" fillId="0" borderId="9" xfId="1" applyFont="1" applyFill="1" applyBorder="1" applyAlignment="1">
      <alignment vertical="center"/>
    </xf>
    <xf numFmtId="0" fontId="4" fillId="0" borderId="9" xfId="0" applyFont="1" applyBorder="1" applyAlignment="1">
      <alignment horizontal="center" vertical="center"/>
    </xf>
    <xf numFmtId="0" fontId="9" fillId="3" borderId="3" xfId="1" applyFont="1" applyFill="1" applyBorder="1" applyAlignment="1">
      <alignment vertical="center"/>
    </xf>
    <xf numFmtId="0" fontId="0" fillId="0" borderId="9" xfId="0" applyBorder="1" applyAlignment="1">
      <alignment horizontal="center" vertical="center"/>
    </xf>
    <xf numFmtId="0" fontId="9" fillId="3" borderId="21" xfId="1" applyFont="1" applyFill="1" applyBorder="1" applyAlignment="1">
      <alignment horizontal="center" vertical="center"/>
    </xf>
    <xf numFmtId="0" fontId="4" fillId="0" borderId="27" xfId="1" applyFont="1" applyBorder="1" applyAlignment="1">
      <alignment horizontal="center" vertical="center" wrapText="1"/>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4" borderId="9" xfId="1" applyFont="1" applyFill="1" applyBorder="1" applyAlignment="1" applyProtection="1">
      <alignment horizontal="left"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7" fillId="4" borderId="14"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3" fillId="3" borderId="10" xfId="1" applyFont="1" applyFill="1" applyBorder="1" applyAlignment="1" applyProtection="1">
      <alignment horizontal="left" vertical="center"/>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9" xfId="1" applyFont="1" applyBorder="1" applyAlignment="1" applyProtection="1">
      <alignment vertical="center" wrapText="1"/>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20" fillId="3" borderId="1" xfId="1" applyFont="1" applyFill="1" applyBorder="1" applyAlignment="1" applyProtection="1">
      <alignment horizontal="center" vertical="center"/>
      <protection hidden="1"/>
    </xf>
    <xf numFmtId="0" fontId="18" fillId="7" borderId="15" xfId="1" applyFont="1" applyFill="1" applyBorder="1" applyAlignment="1" applyProtection="1">
      <alignment vertical="center"/>
      <protection hidden="1"/>
    </xf>
    <xf numFmtId="0" fontId="18" fillId="7" borderId="16" xfId="1" applyFont="1" applyFill="1" applyBorder="1" applyAlignment="1" applyProtection="1">
      <alignment vertical="center"/>
      <protection hidden="1"/>
    </xf>
    <xf numFmtId="0" fontId="18" fillId="7" borderId="9" xfId="1" applyFont="1" applyFill="1" applyBorder="1" applyAlignment="1" applyProtection="1">
      <alignment vertical="center"/>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21" fillId="4" borderId="9" xfId="1" applyFont="1" applyFill="1" applyBorder="1" applyAlignment="1" applyProtection="1">
      <alignment horizontal="center" vertical="center" wrapText="1"/>
      <protection hidden="1"/>
    </xf>
    <xf numFmtId="0" fontId="14" fillId="4" borderId="9" xfId="1" applyFont="1" applyFill="1" applyBorder="1" applyAlignment="1" applyProtection="1">
      <alignment horizontal="left" vertical="center" wrapText="1"/>
      <protection hidden="1"/>
    </xf>
    <xf numFmtId="0" fontId="21" fillId="4" borderId="9" xfId="1" applyFont="1" applyFill="1" applyBorder="1" applyAlignment="1" applyProtection="1">
      <alignment horizontal="center" vertical="center"/>
      <protection hidden="1"/>
    </xf>
    <xf numFmtId="0" fontId="22" fillId="0" borderId="0" xfId="0" applyFont="1" applyProtection="1">
      <protection hidden="1"/>
    </xf>
    <xf numFmtId="9" fontId="21" fillId="4" borderId="9" xfId="1" applyNumberFormat="1" applyFont="1" applyFill="1" applyBorder="1" applyAlignment="1" applyProtection="1">
      <alignment horizontal="center" vertical="center"/>
      <protection hidden="1"/>
    </xf>
    <xf numFmtId="0" fontId="21" fillId="4" borderId="9" xfId="1" applyFont="1" applyFill="1" applyBorder="1" applyAlignment="1" applyProtection="1">
      <alignment horizontal="left" vertical="center" wrapText="1"/>
      <protection hidden="1"/>
    </xf>
    <xf numFmtId="0" fontId="23" fillId="0" borderId="0" xfId="3" applyFont="1" applyProtection="1">
      <protection hidden="1"/>
    </xf>
    <xf numFmtId="2" fontId="21" fillId="4" borderId="9" xfId="1" applyNumberFormat="1" applyFont="1" applyFill="1" applyBorder="1" applyAlignment="1" applyProtection="1">
      <alignment horizontal="center" vertical="center"/>
      <protection hidden="1"/>
    </xf>
    <xf numFmtId="165" fontId="0" fillId="0" borderId="0" xfId="2" applyNumberFormat="1" applyFont="1" applyProtection="1">
      <protection hidden="1"/>
    </xf>
    <xf numFmtId="2" fontId="21" fillId="4" borderId="14" xfId="1" applyNumberFormat="1" applyFont="1" applyFill="1" applyBorder="1" applyAlignment="1" applyProtection="1">
      <alignment vertical="center"/>
      <protection hidden="1"/>
    </xf>
    <xf numFmtId="2" fontId="21" fillId="4" borderId="9" xfId="1" applyNumberFormat="1" applyFont="1" applyFill="1" applyBorder="1" applyAlignment="1" applyProtection="1">
      <alignment vertical="center"/>
      <protection hidden="1"/>
    </xf>
    <xf numFmtId="0" fontId="25" fillId="3" borderId="1" xfId="1" applyFont="1" applyFill="1" applyBorder="1" applyAlignment="1" applyProtection="1">
      <alignment horizontal="center" vertical="center"/>
      <protection hidden="1"/>
    </xf>
    <xf numFmtId="0" fontId="21" fillId="4" borderId="14" xfId="1" applyFont="1" applyFill="1" applyBorder="1" applyAlignment="1" applyProtection="1">
      <alignment vertical="center"/>
      <protection hidden="1"/>
    </xf>
    <xf numFmtId="164" fontId="21" fillId="4" borderId="14" xfId="1" applyNumberFormat="1" applyFont="1" applyFill="1" applyBorder="1" applyAlignment="1" applyProtection="1">
      <alignment vertical="center"/>
      <protection hidden="1"/>
    </xf>
    <xf numFmtId="9" fontId="21" fillId="4" borderId="9" xfId="1" applyNumberFormat="1" applyFont="1" applyFill="1" applyBorder="1" applyAlignment="1" applyProtection="1">
      <alignment vertical="center"/>
      <protection hidden="1"/>
    </xf>
    <xf numFmtId="1" fontId="21" fillId="4" borderId="14" xfId="1" applyNumberFormat="1" applyFont="1" applyFill="1" applyBorder="1" applyAlignment="1" applyProtection="1">
      <alignment vertical="center" wrapText="1"/>
      <protection hidden="1"/>
    </xf>
    <xf numFmtId="164" fontId="21" fillId="4" borderId="14" xfId="1" applyNumberFormat="1" applyFont="1" applyFill="1" applyBorder="1" applyAlignment="1" applyProtection="1">
      <alignment vertical="center" wrapText="1"/>
      <protection hidden="1"/>
    </xf>
    <xf numFmtId="2" fontId="21"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2" fontId="0" fillId="0" borderId="0" xfId="0" applyNumberFormat="1" applyProtection="1">
      <protection hidden="1"/>
    </xf>
    <xf numFmtId="9" fontId="21" fillId="4" borderId="9" xfId="2" applyNumberFormat="1" applyFont="1" applyFill="1" applyBorder="1" applyAlignment="1" applyProtection="1">
      <alignment horizontal="center" vertical="center"/>
      <protection hidden="1"/>
    </xf>
    <xf numFmtId="0" fontId="7" fillId="4" borderId="14" xfId="1" applyFont="1" applyFill="1" applyBorder="1" applyAlignment="1" applyProtection="1">
      <alignment vertical="center" wrapText="1"/>
      <protection hidden="1"/>
    </xf>
    <xf numFmtId="0" fontId="21" fillId="4" borderId="14" xfId="1" applyFont="1" applyFill="1" applyBorder="1" applyAlignment="1" applyProtection="1">
      <alignment vertical="center" wrapText="1"/>
      <protection hidden="1"/>
    </xf>
    <xf numFmtId="2" fontId="7" fillId="4" borderId="14" xfId="1" applyNumberFormat="1" applyFont="1" applyFill="1" applyBorder="1" applyAlignment="1" applyProtection="1">
      <alignment vertical="center"/>
      <protection hidden="1"/>
    </xf>
    <xf numFmtId="14" fontId="4" fillId="4" borderId="9" xfId="1" applyNumberFormat="1" applyFont="1" applyFill="1" applyBorder="1" applyAlignment="1">
      <alignment vertical="center"/>
    </xf>
    <xf numFmtId="164"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2" fontId="14" fillId="0" borderId="0" xfId="4" applyNumberFormat="1" applyFont="1" applyFill="1" applyBorder="1" applyAlignment="1" applyProtection="1">
      <alignment horizontal="center" vertical="center" wrapText="1"/>
      <protection locked="0"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19" fillId="6" borderId="0" xfId="0" applyFont="1" applyFill="1" applyBorder="1" applyAlignment="1" applyProtection="1">
      <alignment horizontal="left" vertical="top" wrapText="1"/>
      <protection hidden="1"/>
    </xf>
    <xf numFmtId="0" fontId="2" fillId="2" borderId="0" xfId="1" applyFont="1" applyFill="1" applyBorder="1" applyAlignment="1">
      <alignment horizontal="left"/>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20" xfId="1" applyFont="1" applyFill="1" applyBorder="1" applyAlignment="1">
      <alignment horizontal="left" vertical="center"/>
    </xf>
    <xf numFmtId="0" fontId="3" fillId="3" borderId="10" xfId="1" applyFont="1" applyFill="1" applyBorder="1" applyAlignment="1">
      <alignment horizontal="left"/>
    </xf>
    <xf numFmtId="0" fontId="3" fillId="3" borderId="20" xfId="1" applyFont="1" applyFill="1" applyBorder="1" applyAlignment="1">
      <alignment horizontal="left"/>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24" fillId="5" borderId="0" xfId="0" applyFont="1" applyFill="1" applyBorder="1" applyAlignment="1" applyProtection="1">
      <alignment horizontal="left" vertical="top" wrapText="1"/>
      <protection hidden="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2" fillId="2" borderId="0" xfId="1" applyFont="1" applyFill="1" applyBorder="1" applyAlignment="1" applyProtection="1">
      <alignment horizontal="left" vertical="center"/>
      <protection hidden="1"/>
    </xf>
  </cellXfs>
  <cellStyles count="5">
    <cellStyle name="Hyperlink" xfId="3" builtinId="8"/>
    <cellStyle name="Normal" xfId="0" builtinId="0"/>
    <cellStyle name="Normal 2" xfId="4"/>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273842</xdr:colOff>
      <xdr:row>4</xdr:row>
      <xdr:rowOff>190500</xdr:rowOff>
    </xdr:from>
    <xdr:to>
      <xdr:col>6</xdr:col>
      <xdr:colOff>250030</xdr:colOff>
      <xdr:row>16</xdr:row>
      <xdr:rowOff>66237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8217" y="1738313"/>
          <a:ext cx="4595813" cy="34118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5" sqref="C15"/>
    </sheetView>
  </sheetViews>
  <sheetFormatPr defaultColWidth="0" defaultRowHeight="13.9" customHeight="1" zeroHeight="1" x14ac:dyDescent="0.2"/>
  <cols>
    <col min="1" max="1" width="1.75" style="26" customWidth="1"/>
    <col min="2" max="2" width="51.25" style="26" customWidth="1"/>
    <col min="3" max="3" width="56.375" style="26" customWidth="1"/>
    <col min="4" max="4" width="4.125" style="26" customWidth="1"/>
    <col min="5" max="5" width="47.875" style="26" customWidth="1"/>
    <col min="6" max="7" width="8.75" style="26" customWidth="1"/>
    <col min="8" max="16384" width="8.75" style="26" hidden="1"/>
  </cols>
  <sheetData>
    <row r="1" spans="1:7" ht="20.25" x14ac:dyDescent="0.2">
      <c r="B1" s="27" t="s">
        <v>0</v>
      </c>
      <c r="C1" s="28" t="str">
        <f>C5</f>
        <v xml:space="preserve">Severn Trent </v>
      </c>
    </row>
    <row r="2" spans="1:7" ht="12" customHeight="1" thickBot="1" x14ac:dyDescent="0.25"/>
    <row r="3" spans="1:7" ht="77.25" customHeight="1" thickBot="1" x14ac:dyDescent="0.25">
      <c r="B3" s="29" t="s">
        <v>1</v>
      </c>
      <c r="C3" s="30" t="s">
        <v>381</v>
      </c>
      <c r="E3" s="31"/>
    </row>
    <row r="4" spans="1:7" ht="12" customHeight="1" thickBot="1" x14ac:dyDescent="0.25">
      <c r="B4" s="32"/>
      <c r="C4" s="33"/>
    </row>
    <row r="5" spans="1:7" ht="16.5" x14ac:dyDescent="0.2">
      <c r="B5" s="34" t="s">
        <v>2</v>
      </c>
      <c r="C5" s="35" t="s">
        <v>408</v>
      </c>
      <c r="E5" s="36" t="s">
        <v>3</v>
      </c>
    </row>
    <row r="6" spans="1:7" ht="17.25" thickBot="1" x14ac:dyDescent="0.25">
      <c r="B6" s="37" t="s">
        <v>326</v>
      </c>
      <c r="C6" s="38" t="s">
        <v>386</v>
      </c>
      <c r="E6" s="39"/>
    </row>
    <row r="7" spans="1:7" ht="12" customHeight="1" thickBot="1" x14ac:dyDescent="0.25">
      <c r="A7" s="40"/>
      <c r="B7" s="41"/>
      <c r="C7" s="42"/>
      <c r="D7" s="40"/>
      <c r="E7" s="43"/>
      <c r="F7" s="40"/>
      <c r="G7" s="40"/>
    </row>
    <row r="8" spans="1:7" ht="16.5" x14ac:dyDescent="0.2">
      <c r="B8" s="34" t="s">
        <v>4</v>
      </c>
      <c r="C8" s="129" t="s">
        <v>396</v>
      </c>
      <c r="E8" s="39"/>
    </row>
    <row r="9" spans="1:7" ht="16.5" x14ac:dyDescent="0.2">
      <c r="B9" s="44" t="s">
        <v>5</v>
      </c>
      <c r="C9" s="130">
        <v>43132</v>
      </c>
      <c r="E9" s="39"/>
    </row>
    <row r="10" spans="1:7" ht="17.25" thickBot="1" x14ac:dyDescent="0.25">
      <c r="B10" s="37" t="s">
        <v>6</v>
      </c>
      <c r="C10" s="131">
        <v>43556</v>
      </c>
      <c r="E10" s="39"/>
    </row>
    <row r="11" spans="1:7" ht="12" customHeight="1" thickBot="1" x14ac:dyDescent="0.25">
      <c r="A11" s="40"/>
      <c r="B11" s="41"/>
      <c r="C11" s="42"/>
      <c r="D11" s="40"/>
      <c r="E11" s="43"/>
      <c r="F11" s="40"/>
      <c r="G11" s="40"/>
    </row>
    <row r="12" spans="1:7" ht="49.5" x14ac:dyDescent="0.2">
      <c r="B12" s="34" t="s">
        <v>7</v>
      </c>
      <c r="C12" s="35" t="s">
        <v>392</v>
      </c>
      <c r="E12" s="39"/>
    </row>
    <row r="13" spans="1:7" ht="37.15" customHeight="1" thickBot="1" x14ac:dyDescent="0.25">
      <c r="B13" s="37" t="s">
        <v>8</v>
      </c>
      <c r="C13" s="70" t="s">
        <v>397</v>
      </c>
      <c r="E13" s="39"/>
    </row>
    <row r="14" spans="1:7" ht="12" customHeight="1" thickBot="1" x14ac:dyDescent="0.35">
      <c r="B14" s="45"/>
      <c r="C14" s="46"/>
      <c r="E14" s="39"/>
    </row>
    <row r="15" spans="1:7" ht="59.45" customHeight="1" thickBot="1" x14ac:dyDescent="0.25">
      <c r="B15" s="47" t="s">
        <v>9</v>
      </c>
      <c r="C15" s="48" t="s">
        <v>425</v>
      </c>
      <c r="E15" s="31"/>
    </row>
    <row r="16" spans="1:7" ht="12" customHeight="1" x14ac:dyDescent="0.2">
      <c r="B16" s="32"/>
      <c r="C16" s="33"/>
    </row>
    <row r="17" spans="2:6" ht="17.25" thickBot="1" x14ac:dyDescent="0.25">
      <c r="B17" s="36" t="s">
        <v>11</v>
      </c>
    </row>
    <row r="18" spans="2:6" ht="15.75" thickBot="1" x14ac:dyDescent="0.3">
      <c r="E18" s="49" t="s">
        <v>10</v>
      </c>
      <c r="F18" s="50"/>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P0qJcY6WPs7OeSSE5b0KLwizlB21eY0hlzM2MpCDnt8yKI4Q8sVOQBYglMmG5DZEUz47vZfr/vRANhIdXIplgw==" saltValue="KgM4km5cqwF3bU1Qj/uZF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85" zoomScaleNormal="85" workbookViewId="0">
      <selection activeCell="B1" sqref="B1:F1"/>
    </sheetView>
  </sheetViews>
  <sheetFormatPr defaultColWidth="0" defaultRowHeight="14.25" zeroHeight="1" x14ac:dyDescent="0.2"/>
  <cols>
    <col min="1" max="1" width="2.75" style="26" customWidth="1"/>
    <col min="2" max="2" width="4.125" style="26" customWidth="1"/>
    <col min="3" max="3" width="70.625" style="26" customWidth="1"/>
    <col min="4" max="4" width="16.625" style="26" customWidth="1"/>
    <col min="5" max="5" width="14.625" style="26" customWidth="1"/>
    <col min="6" max="6" width="5.625" style="26" customWidth="1"/>
    <col min="7" max="7" width="3.25" style="26" customWidth="1"/>
    <col min="8" max="12" width="12.625" style="26" bestFit="1" customWidth="1"/>
    <col min="13" max="13" width="10.75" style="26" customWidth="1"/>
    <col min="14" max="14" width="12.5" style="26" customWidth="1"/>
    <col min="15" max="27" width="10.75" style="26" customWidth="1"/>
    <col min="28" max="56" width="8.75" style="26" customWidth="1"/>
    <col min="57" max="16384" width="8.75" style="26" hidden="1"/>
  </cols>
  <sheetData>
    <row r="1" spans="2:27" ht="20.25" x14ac:dyDescent="0.2">
      <c r="B1" s="206" t="s">
        <v>262</v>
      </c>
      <c r="C1" s="206"/>
      <c r="D1" s="206"/>
      <c r="E1" s="206"/>
      <c r="F1" s="206"/>
    </row>
    <row r="2" spans="2:27" ht="15" thickBot="1" x14ac:dyDescent="0.25"/>
    <row r="3" spans="2:27" ht="17.25" thickBot="1" x14ac:dyDescent="0.25">
      <c r="B3" s="172" t="s">
        <v>2</v>
      </c>
      <c r="C3" s="173"/>
      <c r="D3" s="182" t="str">
        <f>'Cover sheet'!C5</f>
        <v xml:space="preserve">Severn Trent </v>
      </c>
      <c r="E3" s="183"/>
      <c r="F3" s="184"/>
    </row>
    <row r="4" spans="2:27" ht="17.25" thickBot="1" x14ac:dyDescent="0.25">
      <c r="B4" s="172" t="s">
        <v>326</v>
      </c>
      <c r="C4" s="173"/>
      <c r="D4" s="182" t="str">
        <f>'Cover sheet'!C6</f>
        <v>Forest and Stroud</v>
      </c>
      <c r="E4" s="183"/>
      <c r="F4" s="184"/>
    </row>
    <row r="5" spans="2:27" ht="15.75" thickBot="1" x14ac:dyDescent="0.25">
      <c r="C5" s="120"/>
      <c r="D5" s="121"/>
    </row>
    <row r="6" spans="2:27" ht="15" thickBot="1" x14ac:dyDescent="0.25">
      <c r="B6" s="122" t="s">
        <v>330</v>
      </c>
      <c r="C6" s="123" t="s">
        <v>19</v>
      </c>
      <c r="D6" s="62" t="s">
        <v>20</v>
      </c>
      <c r="E6" s="62" t="s">
        <v>21</v>
      </c>
      <c r="F6" s="64" t="s">
        <v>329</v>
      </c>
      <c r="H6" s="62" t="s">
        <v>306</v>
      </c>
      <c r="I6" s="62" t="s">
        <v>307</v>
      </c>
      <c r="J6" s="62" t="s">
        <v>308</v>
      </c>
      <c r="K6" s="62" t="s">
        <v>309</v>
      </c>
      <c r="L6" s="62" t="s">
        <v>310</v>
      </c>
      <c r="M6" s="62" t="s">
        <v>311</v>
      </c>
      <c r="N6" s="62" t="s">
        <v>312</v>
      </c>
      <c r="O6" s="62" t="s">
        <v>313</v>
      </c>
      <c r="P6" s="62" t="s">
        <v>314</v>
      </c>
      <c r="Q6" s="62" t="s">
        <v>315</v>
      </c>
      <c r="R6" s="62" t="s">
        <v>316</v>
      </c>
      <c r="S6" s="62" t="s">
        <v>317</v>
      </c>
      <c r="T6" s="62" t="s">
        <v>318</v>
      </c>
      <c r="U6" s="62" t="s">
        <v>319</v>
      </c>
      <c r="V6" s="62" t="s">
        <v>320</v>
      </c>
      <c r="W6" s="62" t="s">
        <v>321</v>
      </c>
      <c r="X6" s="62" t="s">
        <v>322</v>
      </c>
      <c r="Y6" s="62" t="s">
        <v>323</v>
      </c>
      <c r="Z6" s="62" t="s">
        <v>324</v>
      </c>
      <c r="AA6" s="62" t="s">
        <v>325</v>
      </c>
    </row>
    <row r="7" spans="2:27" ht="72" x14ac:dyDescent="0.2">
      <c r="B7" s="114">
        <v>1</v>
      </c>
      <c r="C7" s="115" t="s">
        <v>263</v>
      </c>
      <c r="D7" s="107" t="s">
        <v>264</v>
      </c>
      <c r="E7" s="107" t="s">
        <v>265</v>
      </c>
      <c r="F7" s="107" t="s">
        <v>24</v>
      </c>
      <c r="H7" s="147" t="s">
        <v>394</v>
      </c>
      <c r="I7" s="147" t="s">
        <v>400</v>
      </c>
      <c r="J7" s="147" t="s">
        <v>436</v>
      </c>
      <c r="K7" s="147" t="s">
        <v>440</v>
      </c>
      <c r="L7" s="147" t="s">
        <v>411</v>
      </c>
      <c r="M7" s="147" t="s">
        <v>401</v>
      </c>
      <c r="N7" s="154" t="s">
        <v>442</v>
      </c>
      <c r="O7" s="110"/>
      <c r="P7" s="110"/>
      <c r="Q7" s="110"/>
      <c r="R7" s="110"/>
      <c r="S7" s="110"/>
      <c r="T7" s="110"/>
      <c r="U7" s="110"/>
      <c r="V7" s="110"/>
      <c r="W7" s="110"/>
      <c r="X7" s="110"/>
      <c r="Y7" s="110"/>
      <c r="Z7" s="110"/>
      <c r="AA7" s="110"/>
    </row>
    <row r="8" spans="2:27" ht="38.25" x14ac:dyDescent="0.2">
      <c r="B8" s="114">
        <v>2</v>
      </c>
      <c r="C8" s="116" t="s">
        <v>266</v>
      </c>
      <c r="D8" s="107" t="s">
        <v>267</v>
      </c>
      <c r="E8" s="107" t="s">
        <v>265</v>
      </c>
      <c r="F8" s="107" t="s">
        <v>24</v>
      </c>
      <c r="H8" s="147" t="s">
        <v>402</v>
      </c>
      <c r="I8" s="147" t="s">
        <v>403</v>
      </c>
      <c r="J8" s="147" t="s">
        <v>437</v>
      </c>
      <c r="K8" s="147" t="s">
        <v>441</v>
      </c>
      <c r="L8" s="147" t="s">
        <v>412</v>
      </c>
      <c r="M8" s="147" t="s">
        <v>414</v>
      </c>
      <c r="N8" s="110" t="s">
        <v>414</v>
      </c>
      <c r="O8" s="110"/>
      <c r="P8" s="110"/>
      <c r="Q8" s="110"/>
      <c r="R8" s="110"/>
      <c r="S8" s="110"/>
      <c r="T8" s="110"/>
      <c r="U8" s="110"/>
      <c r="V8" s="110"/>
      <c r="W8" s="110"/>
      <c r="X8" s="110"/>
      <c r="Y8" s="110"/>
      <c r="Z8" s="110"/>
      <c r="AA8" s="110"/>
    </row>
    <row r="9" spans="2:27" ht="48" x14ac:dyDescent="0.2">
      <c r="B9" s="114">
        <v>3</v>
      </c>
      <c r="C9" s="116" t="s">
        <v>269</v>
      </c>
      <c r="D9" s="107" t="s">
        <v>270</v>
      </c>
      <c r="E9" s="107" t="s">
        <v>265</v>
      </c>
      <c r="F9" s="107" t="s">
        <v>24</v>
      </c>
      <c r="H9" s="147" t="s">
        <v>404</v>
      </c>
      <c r="I9" s="147" t="s">
        <v>404</v>
      </c>
      <c r="J9" s="147" t="s">
        <v>438</v>
      </c>
      <c r="K9" s="147" t="s">
        <v>438</v>
      </c>
      <c r="L9" s="147" t="s">
        <v>413</v>
      </c>
      <c r="M9" s="147" t="s">
        <v>415</v>
      </c>
      <c r="N9" s="154" t="s">
        <v>415</v>
      </c>
      <c r="O9" s="110"/>
      <c r="P9" s="110"/>
      <c r="Q9" s="110"/>
      <c r="R9" s="110"/>
      <c r="S9" s="110"/>
      <c r="T9" s="110"/>
      <c r="U9" s="110"/>
      <c r="V9" s="110"/>
      <c r="W9" s="110"/>
      <c r="X9" s="110"/>
      <c r="Y9" s="110"/>
      <c r="Z9" s="110"/>
      <c r="AA9" s="110"/>
    </row>
    <row r="10" spans="2:27" ht="38.25" x14ac:dyDescent="0.2">
      <c r="B10" s="114">
        <v>4</v>
      </c>
      <c r="C10" s="116" t="s">
        <v>272</v>
      </c>
      <c r="D10" s="107" t="s">
        <v>273</v>
      </c>
      <c r="E10" s="107" t="s">
        <v>274</v>
      </c>
      <c r="F10" s="107" t="s">
        <v>24</v>
      </c>
      <c r="H10" s="147" t="s">
        <v>405</v>
      </c>
      <c r="I10" s="147" t="s">
        <v>405</v>
      </c>
      <c r="J10" s="147" t="s">
        <v>405</v>
      </c>
      <c r="K10" s="147" t="s">
        <v>406</v>
      </c>
      <c r="L10" s="147" t="s">
        <v>405</v>
      </c>
      <c r="M10" s="147" t="s">
        <v>406</v>
      </c>
      <c r="N10" s="110" t="s">
        <v>406</v>
      </c>
      <c r="O10" s="110"/>
      <c r="P10" s="110"/>
      <c r="Q10" s="110"/>
      <c r="R10" s="110"/>
      <c r="S10" s="110"/>
      <c r="T10" s="110"/>
      <c r="U10" s="110"/>
      <c r="V10" s="110"/>
      <c r="W10" s="110"/>
      <c r="X10" s="110"/>
      <c r="Y10" s="110"/>
      <c r="Z10" s="110"/>
      <c r="AA10" s="110"/>
    </row>
    <row r="11" spans="2:27" ht="38.25" x14ac:dyDescent="0.2">
      <c r="B11" s="114">
        <v>5</v>
      </c>
      <c r="C11" s="116" t="s">
        <v>276</v>
      </c>
      <c r="D11" s="107" t="s">
        <v>277</v>
      </c>
      <c r="E11" s="107" t="s">
        <v>46</v>
      </c>
      <c r="F11" s="107" t="s">
        <v>24</v>
      </c>
      <c r="H11" s="147" t="s">
        <v>61</v>
      </c>
      <c r="I11" s="147" t="s">
        <v>61</v>
      </c>
      <c r="J11" s="147" t="s">
        <v>439</v>
      </c>
      <c r="K11" s="147" t="s">
        <v>439</v>
      </c>
      <c r="L11" s="147" t="s">
        <v>56</v>
      </c>
      <c r="M11" s="147" t="s">
        <v>56</v>
      </c>
      <c r="N11" s="110" t="s">
        <v>439</v>
      </c>
      <c r="O11" s="110"/>
      <c r="P11" s="110"/>
      <c r="Q11" s="110"/>
      <c r="R11" s="110"/>
      <c r="S11" s="110"/>
      <c r="T11" s="110"/>
      <c r="U11" s="110"/>
      <c r="V11" s="110"/>
      <c r="W11" s="110"/>
      <c r="X11" s="110"/>
      <c r="Y11" s="110"/>
      <c r="Z11" s="110"/>
      <c r="AA11" s="110"/>
    </row>
    <row r="12" spans="2:27" ht="72" x14ac:dyDescent="0.2">
      <c r="B12" s="114">
        <v>6</v>
      </c>
      <c r="C12" s="116" t="s">
        <v>364</v>
      </c>
      <c r="D12" s="107" t="s">
        <v>24</v>
      </c>
      <c r="E12" s="107" t="s">
        <v>265</v>
      </c>
      <c r="F12" s="107" t="s">
        <v>24</v>
      </c>
      <c r="H12" s="147" t="s">
        <v>424</v>
      </c>
      <c r="I12" s="147" t="s">
        <v>424</v>
      </c>
      <c r="J12" s="147" t="s">
        <v>424</v>
      </c>
      <c r="K12" s="147" t="s">
        <v>387</v>
      </c>
      <c r="L12" s="147" t="s">
        <v>424</v>
      </c>
      <c r="M12" s="155" t="s">
        <v>387</v>
      </c>
      <c r="N12" s="155" t="s">
        <v>387</v>
      </c>
      <c r="O12" s="110"/>
      <c r="P12" s="110"/>
      <c r="Q12" s="110"/>
      <c r="R12" s="110"/>
      <c r="S12" s="110"/>
      <c r="T12" s="110"/>
      <c r="U12" s="110"/>
      <c r="V12" s="110"/>
      <c r="W12" s="110"/>
      <c r="X12" s="110"/>
      <c r="Y12" s="110"/>
      <c r="Z12" s="110"/>
      <c r="AA12" s="110"/>
    </row>
    <row r="13" spans="2:27" ht="38.25" x14ac:dyDescent="0.2">
      <c r="B13" s="114">
        <v>7</v>
      </c>
      <c r="C13" s="116" t="s">
        <v>279</v>
      </c>
      <c r="D13" s="107" t="s">
        <v>280</v>
      </c>
      <c r="E13" s="107" t="s">
        <v>43</v>
      </c>
      <c r="F13" s="107">
        <v>1</v>
      </c>
      <c r="H13" s="148">
        <v>15</v>
      </c>
      <c r="I13" s="148">
        <v>5</v>
      </c>
      <c r="J13" s="148">
        <v>2.380601854</v>
      </c>
      <c r="K13" s="148">
        <v>8.3870633540000004</v>
      </c>
      <c r="L13" s="148">
        <v>9.5177731973812687</v>
      </c>
      <c r="M13" s="148">
        <v>41.539999999999992</v>
      </c>
      <c r="N13" s="158">
        <v>3.1036157140844089</v>
      </c>
      <c r="O13" s="110"/>
      <c r="P13" s="110"/>
      <c r="Q13" s="110"/>
      <c r="R13" s="110"/>
      <c r="S13" s="110"/>
      <c r="T13" s="110"/>
      <c r="U13" s="110"/>
      <c r="V13" s="110"/>
      <c r="W13" s="110"/>
      <c r="X13" s="110"/>
      <c r="Y13" s="110"/>
      <c r="Z13" s="110"/>
      <c r="AA13" s="110"/>
    </row>
    <row r="14" spans="2:27" ht="38.25" x14ac:dyDescent="0.2">
      <c r="B14" s="114">
        <v>8</v>
      </c>
      <c r="C14" s="116" t="s">
        <v>282</v>
      </c>
      <c r="D14" s="107" t="s">
        <v>283</v>
      </c>
      <c r="E14" s="107" t="s">
        <v>284</v>
      </c>
      <c r="F14" s="107">
        <v>2</v>
      </c>
      <c r="H14" s="149">
        <v>130616.73757232561</v>
      </c>
      <c r="I14" s="149">
        <v>43538.912524108557</v>
      </c>
      <c r="J14" s="149">
        <v>14929.48504513943</v>
      </c>
      <c r="K14" s="149">
        <v>55191.795977577385</v>
      </c>
      <c r="L14" s="149">
        <v>21686.014173502612</v>
      </c>
      <c r="M14" s="149">
        <v>260373.73527183887</v>
      </c>
      <c r="N14" s="156">
        <v>24424.322807446915</v>
      </c>
      <c r="O14" s="110"/>
      <c r="P14" s="110"/>
      <c r="Q14" s="110"/>
      <c r="R14" s="110"/>
      <c r="S14" s="110"/>
      <c r="T14" s="110"/>
      <c r="U14" s="110"/>
      <c r="V14" s="110"/>
      <c r="W14" s="110"/>
      <c r="X14" s="110"/>
      <c r="Y14" s="110"/>
      <c r="Z14" s="110"/>
      <c r="AA14" s="110"/>
    </row>
    <row r="15" spans="2:27" ht="38.25" x14ac:dyDescent="0.2">
      <c r="B15" s="114">
        <v>9</v>
      </c>
      <c r="C15" s="116" t="s">
        <v>367</v>
      </c>
      <c r="D15" s="107" t="s">
        <v>285</v>
      </c>
      <c r="E15" s="107" t="s">
        <v>286</v>
      </c>
      <c r="F15" s="107">
        <v>2</v>
      </c>
      <c r="H15" s="149">
        <v>33915.378372794054</v>
      </c>
      <c r="I15" s="149">
        <v>15.629530287633827</v>
      </c>
      <c r="J15" s="149">
        <v>23861.943311509451</v>
      </c>
      <c r="K15" s="149">
        <v>72724.530663500147</v>
      </c>
      <c r="L15" s="149">
        <v>9412.4048590648836</v>
      </c>
      <c r="M15" s="149">
        <v>439070.70841890108</v>
      </c>
      <c r="N15" s="156">
        <v>32540.736797393558</v>
      </c>
      <c r="O15" s="110"/>
      <c r="P15" s="110"/>
      <c r="Q15" s="110"/>
      <c r="R15" s="110"/>
      <c r="S15" s="110"/>
      <c r="T15" s="110"/>
      <c r="U15" s="110"/>
      <c r="V15" s="110"/>
      <c r="W15" s="110"/>
      <c r="X15" s="110"/>
      <c r="Y15" s="110"/>
      <c r="Z15" s="110"/>
      <c r="AA15" s="110"/>
    </row>
    <row r="16" spans="2:27" ht="38.25" x14ac:dyDescent="0.2">
      <c r="B16" s="114">
        <v>10</v>
      </c>
      <c r="C16" s="116" t="s">
        <v>368</v>
      </c>
      <c r="D16" s="107" t="s">
        <v>287</v>
      </c>
      <c r="E16" s="107" t="s">
        <v>286</v>
      </c>
      <c r="F16" s="107">
        <v>2</v>
      </c>
      <c r="H16" s="149">
        <v>25934.877701347064</v>
      </c>
      <c r="I16" s="149">
        <v>16842.998488778427</v>
      </c>
      <c r="J16" s="149">
        <v>2004.90852781277</v>
      </c>
      <c r="K16" s="149">
        <v>3175.3446426618311</v>
      </c>
      <c r="L16" s="149">
        <v>0</v>
      </c>
      <c r="M16" s="149">
        <v>328248.26351906266</v>
      </c>
      <c r="N16" s="156">
        <v>27932.60924250184</v>
      </c>
      <c r="O16" s="110"/>
      <c r="P16" s="110"/>
      <c r="Q16" s="110"/>
      <c r="R16" s="110"/>
      <c r="S16" s="110"/>
      <c r="T16" s="110"/>
      <c r="U16" s="110"/>
      <c r="V16" s="110"/>
      <c r="W16" s="110"/>
      <c r="X16" s="110"/>
      <c r="Y16" s="110"/>
      <c r="Z16" s="110"/>
      <c r="AA16" s="110"/>
    </row>
    <row r="17" spans="1:27" ht="38.25" x14ac:dyDescent="0.2">
      <c r="B17" s="114">
        <v>11</v>
      </c>
      <c r="C17" s="116" t="s">
        <v>374</v>
      </c>
      <c r="D17" s="107" t="s">
        <v>288</v>
      </c>
      <c r="E17" s="107" t="s">
        <v>286</v>
      </c>
      <c r="F17" s="107">
        <v>2</v>
      </c>
      <c r="H17" s="149">
        <v>0</v>
      </c>
      <c r="I17" s="149">
        <v>0</v>
      </c>
      <c r="J17" s="149">
        <v>-2432.5374182999785</v>
      </c>
      <c r="K17" s="149">
        <v>-8992.6818301308303</v>
      </c>
      <c r="L17" s="149">
        <v>-2844.1287315386407</v>
      </c>
      <c r="M17" s="149">
        <v>-30851.627717166957</v>
      </c>
      <c r="N17" s="156">
        <v>-3181.6271304286624</v>
      </c>
      <c r="O17" s="110"/>
      <c r="P17" s="110"/>
      <c r="Q17" s="110"/>
      <c r="R17" s="110"/>
      <c r="S17" s="110"/>
      <c r="T17" s="110"/>
      <c r="U17" s="110"/>
      <c r="V17" s="110"/>
      <c r="W17" s="110"/>
      <c r="X17" s="110"/>
      <c r="Y17" s="110"/>
      <c r="Z17" s="110"/>
      <c r="AA17" s="110"/>
    </row>
    <row r="18" spans="1:27" ht="38.25" x14ac:dyDescent="0.2">
      <c r="B18" s="114">
        <v>12</v>
      </c>
      <c r="C18" s="116" t="s">
        <v>375</v>
      </c>
      <c r="D18" s="107" t="s">
        <v>289</v>
      </c>
      <c r="E18" s="107" t="s">
        <v>286</v>
      </c>
      <c r="F18" s="107">
        <v>2</v>
      </c>
      <c r="H18" s="149">
        <v>1099.8007359266157</v>
      </c>
      <c r="I18" s="149">
        <v>953.99444586466825</v>
      </c>
      <c r="J18" s="149">
        <v>6.3477339530069257</v>
      </c>
      <c r="K18" s="149">
        <v>8.9431630385248422</v>
      </c>
      <c r="L18" s="149">
        <v>3741.2664862566999</v>
      </c>
      <c r="M18" s="149">
        <v>11101.600819128873</v>
      </c>
      <c r="N18" s="156">
        <v>441.8786031162312</v>
      </c>
      <c r="O18" s="110"/>
      <c r="P18" s="110"/>
      <c r="Q18" s="110"/>
      <c r="R18" s="110"/>
      <c r="S18" s="110"/>
      <c r="T18" s="110"/>
      <c r="U18" s="110"/>
      <c r="V18" s="110"/>
      <c r="W18" s="110"/>
      <c r="X18" s="110"/>
      <c r="Y18" s="110"/>
      <c r="Z18" s="110"/>
      <c r="AA18" s="110"/>
    </row>
    <row r="19" spans="1:27" ht="38.25" x14ac:dyDescent="0.2">
      <c r="B19" s="114">
        <v>13</v>
      </c>
      <c r="C19" s="116" t="s">
        <v>376</v>
      </c>
      <c r="D19" s="107" t="s">
        <v>290</v>
      </c>
      <c r="E19" s="107" t="s">
        <v>286</v>
      </c>
      <c r="F19" s="107">
        <v>2</v>
      </c>
      <c r="H19" s="149">
        <v>161.39318584606445</v>
      </c>
      <c r="I19" s="149">
        <v>82.783576141729696</v>
      </c>
      <c r="J19" s="149">
        <v>2720.2950368175566</v>
      </c>
      <c r="K19" s="149">
        <v>23424.944746378009</v>
      </c>
      <c r="L19" s="149">
        <v>0</v>
      </c>
      <c r="M19" s="149">
        <v>185038.02405995835</v>
      </c>
      <c r="N19" s="156">
        <v>19235.433158416829</v>
      </c>
      <c r="O19" s="110"/>
      <c r="P19" s="110"/>
      <c r="Q19" s="110"/>
      <c r="R19" s="110"/>
      <c r="S19" s="110"/>
      <c r="T19" s="110"/>
      <c r="U19" s="110"/>
      <c r="V19" s="110"/>
      <c r="W19" s="110"/>
      <c r="X19" s="110"/>
      <c r="Y19" s="110"/>
      <c r="Z19" s="110"/>
      <c r="AA19" s="110"/>
    </row>
    <row r="20" spans="1:27" ht="38.25" x14ac:dyDescent="0.2">
      <c r="B20" s="114">
        <v>14</v>
      </c>
      <c r="C20" s="116" t="s">
        <v>377</v>
      </c>
      <c r="D20" s="107" t="s">
        <v>291</v>
      </c>
      <c r="E20" s="107" t="s">
        <v>286</v>
      </c>
      <c r="F20" s="107">
        <v>2</v>
      </c>
      <c r="H20" s="149">
        <v>61111.449995913797</v>
      </c>
      <c r="I20" s="149">
        <v>17895.40604107246</v>
      </c>
      <c r="J20" s="149">
        <v>26160.957191792808</v>
      </c>
      <c r="K20" s="149">
        <v>90341.081385447687</v>
      </c>
      <c r="L20" s="149">
        <v>10309.542613782942</v>
      </c>
      <c r="M20" s="149">
        <v>932606.96909988415</v>
      </c>
      <c r="N20" s="156">
        <v>76969.030670999797</v>
      </c>
      <c r="O20" s="110"/>
      <c r="P20" s="110"/>
      <c r="Q20" s="110"/>
      <c r="R20" s="110"/>
      <c r="S20" s="110"/>
      <c r="T20" s="110"/>
      <c r="U20" s="110"/>
      <c r="V20" s="110"/>
      <c r="W20" s="110"/>
      <c r="X20" s="110"/>
      <c r="Y20" s="110"/>
      <c r="Z20" s="110"/>
      <c r="AA20" s="110"/>
    </row>
    <row r="21" spans="1:27" ht="38.25" x14ac:dyDescent="0.2">
      <c r="B21" s="114">
        <v>15</v>
      </c>
      <c r="C21" s="116" t="s">
        <v>292</v>
      </c>
      <c r="D21" s="107" t="s">
        <v>293</v>
      </c>
      <c r="E21" s="107" t="s">
        <v>294</v>
      </c>
      <c r="F21" s="107">
        <v>2</v>
      </c>
      <c r="H21" s="149">
        <v>45.821276190580548</v>
      </c>
      <c r="I21" s="149">
        <v>38.720829349449247</v>
      </c>
      <c r="J21" s="149">
        <v>156.96666261541097</v>
      </c>
      <c r="K21" s="149">
        <v>121.22670098145267</v>
      </c>
      <c r="L21" s="149">
        <v>30.288074493429921</v>
      </c>
      <c r="M21" s="149">
        <v>282.85008987250586</v>
      </c>
      <c r="N21" s="156">
        <v>234.56830046480809</v>
      </c>
      <c r="O21" s="110"/>
      <c r="P21" s="110"/>
      <c r="Q21" s="110"/>
      <c r="R21" s="110"/>
      <c r="S21" s="110"/>
      <c r="T21" s="110"/>
      <c r="U21" s="110"/>
      <c r="V21" s="110"/>
      <c r="W21" s="110"/>
      <c r="X21" s="110"/>
      <c r="Y21" s="110"/>
      <c r="Z21" s="110"/>
      <c r="AA21" s="110"/>
    </row>
    <row r="22" spans="1:27" ht="38.25" x14ac:dyDescent="0.2">
      <c r="B22" s="114">
        <v>16</v>
      </c>
      <c r="C22" s="116" t="s">
        <v>296</v>
      </c>
      <c r="D22" s="107" t="s">
        <v>297</v>
      </c>
      <c r="E22" s="107" t="s">
        <v>294</v>
      </c>
      <c r="F22" s="107">
        <v>2</v>
      </c>
      <c r="H22" s="149">
        <v>46.786844574245265</v>
      </c>
      <c r="I22" s="149">
        <v>41.102096960192419</v>
      </c>
      <c r="J22" s="149">
        <v>175.23013762829007</v>
      </c>
      <c r="K22" s="149">
        <v>163.68570687960636</v>
      </c>
      <c r="L22" s="149">
        <v>47.540052917514984</v>
      </c>
      <c r="M22" s="149">
        <v>358.18012447615399</v>
      </c>
      <c r="N22" s="156">
        <v>315.13271126408517</v>
      </c>
      <c r="O22" s="110"/>
      <c r="P22" s="110"/>
      <c r="Q22" s="110"/>
      <c r="R22" s="110"/>
      <c r="S22" s="110"/>
      <c r="T22" s="110"/>
      <c r="U22" s="110"/>
      <c r="V22" s="110"/>
      <c r="W22" s="110"/>
      <c r="X22" s="110"/>
      <c r="Y22" s="110"/>
      <c r="Z22" s="110"/>
      <c r="AA22" s="110"/>
    </row>
    <row r="23" spans="1:27" ht="38.25" x14ac:dyDescent="0.2">
      <c r="B23" s="114">
        <v>17</v>
      </c>
      <c r="C23" s="116" t="s">
        <v>299</v>
      </c>
      <c r="D23" s="107" t="s">
        <v>300</v>
      </c>
      <c r="E23" s="107" t="s">
        <v>301</v>
      </c>
      <c r="F23" s="107" t="s">
        <v>24</v>
      </c>
      <c r="H23" s="147">
        <v>1</v>
      </c>
      <c r="I23" s="147">
        <v>3</v>
      </c>
      <c r="J23" s="147">
        <v>3</v>
      </c>
      <c r="K23" s="147">
        <v>3</v>
      </c>
      <c r="L23" s="147">
        <v>3</v>
      </c>
      <c r="M23" s="148">
        <v>3</v>
      </c>
      <c r="N23" s="110">
        <v>3</v>
      </c>
      <c r="O23" s="110"/>
      <c r="P23" s="110"/>
      <c r="Q23" s="110"/>
      <c r="R23" s="110"/>
      <c r="S23" s="110"/>
      <c r="T23" s="110"/>
      <c r="U23" s="110"/>
      <c r="V23" s="110"/>
      <c r="W23" s="110"/>
      <c r="X23" s="110"/>
      <c r="Y23" s="110"/>
      <c r="Z23" s="110"/>
      <c r="AA23" s="110"/>
    </row>
    <row r="24" spans="1:27" ht="38.25" x14ac:dyDescent="0.2">
      <c r="A24" s="32"/>
      <c r="B24" s="114">
        <v>18</v>
      </c>
      <c r="C24" s="116" t="s">
        <v>303</v>
      </c>
      <c r="D24" s="107" t="s">
        <v>304</v>
      </c>
      <c r="E24" s="107" t="s">
        <v>301</v>
      </c>
      <c r="F24" s="107" t="s">
        <v>24</v>
      </c>
      <c r="G24" s="32"/>
      <c r="H24" s="147">
        <v>3</v>
      </c>
      <c r="I24" s="147">
        <v>3</v>
      </c>
      <c r="J24" s="147">
        <v>3</v>
      </c>
      <c r="K24" s="147">
        <v>3</v>
      </c>
      <c r="L24" s="147">
        <v>3</v>
      </c>
      <c r="M24" s="148">
        <v>3</v>
      </c>
      <c r="N24" s="124">
        <v>3</v>
      </c>
      <c r="O24" s="124"/>
      <c r="P24" s="124"/>
      <c r="Q24" s="124"/>
      <c r="R24" s="124"/>
      <c r="S24" s="124"/>
      <c r="T24" s="124"/>
      <c r="U24" s="124"/>
      <c r="V24" s="124"/>
      <c r="W24" s="124"/>
      <c r="X24" s="124"/>
      <c r="Y24" s="124"/>
      <c r="Z24" s="124"/>
      <c r="AA24" s="124"/>
    </row>
    <row r="25" spans="1:27" x14ac:dyDescent="0.2"/>
    <row r="26" spans="1:27" x14ac:dyDescent="0.2"/>
    <row r="27" spans="1:27" x14ac:dyDescent="0.2"/>
    <row r="28" spans="1:27" ht="15" x14ac:dyDescent="0.25">
      <c r="B28" s="73" t="s">
        <v>332</v>
      </c>
      <c r="C28" s="53"/>
    </row>
    <row r="29" spans="1:27" x14ac:dyDescent="0.2">
      <c r="B29" s="53"/>
      <c r="C29" s="53"/>
    </row>
    <row r="30" spans="1:27" x14ac:dyDescent="0.2">
      <c r="B30" s="74"/>
      <c r="C30" s="53" t="s">
        <v>333</v>
      </c>
    </row>
    <row r="31" spans="1:27" x14ac:dyDescent="0.2">
      <c r="B31" s="53"/>
      <c r="C31" s="53"/>
    </row>
    <row r="32" spans="1:27" x14ac:dyDescent="0.2">
      <c r="B32" s="75"/>
      <c r="C32" s="53" t="s">
        <v>334</v>
      </c>
    </row>
    <row r="33" spans="2:9" x14ac:dyDescent="0.2"/>
    <row r="34" spans="2:9" x14ac:dyDescent="0.2"/>
    <row r="35" spans="2:9" x14ac:dyDescent="0.2"/>
    <row r="36" spans="2:9" s="53" customFormat="1" ht="15" x14ac:dyDescent="0.25">
      <c r="B36" s="176" t="s">
        <v>341</v>
      </c>
      <c r="C36" s="177"/>
      <c r="D36" s="177"/>
      <c r="E36" s="177"/>
      <c r="F36" s="177"/>
      <c r="G36" s="177"/>
      <c r="H36" s="177"/>
      <c r="I36" s="178"/>
    </row>
    <row r="37" spans="2:9" x14ac:dyDescent="0.2"/>
    <row r="38" spans="2:9" s="33" customFormat="1" ht="13.5" x14ac:dyDescent="0.2">
      <c r="B38" s="109" t="s">
        <v>330</v>
      </c>
      <c r="C38" s="179" t="s">
        <v>328</v>
      </c>
      <c r="D38" s="179"/>
      <c r="E38" s="179"/>
      <c r="F38" s="179"/>
      <c r="G38" s="179"/>
      <c r="H38" s="179"/>
      <c r="I38" s="179"/>
    </row>
    <row r="39" spans="2:9" s="33" customFormat="1" ht="42" customHeight="1" x14ac:dyDescent="0.2">
      <c r="B39" s="85">
        <v>1</v>
      </c>
      <c r="C39" s="168" t="s">
        <v>365</v>
      </c>
      <c r="D39" s="160"/>
      <c r="E39" s="160"/>
      <c r="F39" s="160"/>
      <c r="G39" s="160"/>
      <c r="H39" s="160"/>
      <c r="I39" s="160"/>
    </row>
    <row r="40" spans="2:9" s="33" customFormat="1" ht="25.5" customHeight="1" x14ac:dyDescent="0.2">
      <c r="B40" s="85">
        <v>2</v>
      </c>
      <c r="C40" s="168" t="s">
        <v>268</v>
      </c>
      <c r="D40" s="160"/>
      <c r="E40" s="160"/>
      <c r="F40" s="160"/>
      <c r="G40" s="160"/>
      <c r="H40" s="160"/>
      <c r="I40" s="160"/>
    </row>
    <row r="41" spans="2:9" s="33" customFormat="1" ht="27" customHeight="1" x14ac:dyDescent="0.2">
      <c r="B41" s="85">
        <v>3</v>
      </c>
      <c r="C41" s="168" t="s">
        <v>271</v>
      </c>
      <c r="D41" s="160"/>
      <c r="E41" s="160"/>
      <c r="F41" s="160"/>
      <c r="G41" s="160"/>
      <c r="H41" s="160"/>
      <c r="I41" s="160"/>
    </row>
    <row r="42" spans="2:9" s="33" customFormat="1" ht="40.5" customHeight="1" x14ac:dyDescent="0.2">
      <c r="B42" s="85">
        <v>4</v>
      </c>
      <c r="C42" s="168" t="s">
        <v>275</v>
      </c>
      <c r="D42" s="160"/>
      <c r="E42" s="160"/>
      <c r="F42" s="160"/>
      <c r="G42" s="160"/>
      <c r="H42" s="160"/>
      <c r="I42" s="160"/>
    </row>
    <row r="43" spans="2:9" s="33" customFormat="1" ht="40.5" customHeight="1" x14ac:dyDescent="0.2">
      <c r="B43" s="85">
        <v>5</v>
      </c>
      <c r="C43" s="168" t="s">
        <v>278</v>
      </c>
      <c r="D43" s="160"/>
      <c r="E43" s="160"/>
      <c r="F43" s="160"/>
      <c r="G43" s="160"/>
      <c r="H43" s="160"/>
      <c r="I43" s="160"/>
    </row>
    <row r="44" spans="2:9" s="33" customFormat="1" ht="50.65" customHeight="1" x14ac:dyDescent="0.2">
      <c r="B44" s="85">
        <v>6</v>
      </c>
      <c r="C44" s="168" t="s">
        <v>366</v>
      </c>
      <c r="D44" s="160"/>
      <c r="E44" s="160"/>
      <c r="F44" s="160"/>
      <c r="G44" s="160"/>
      <c r="H44" s="160"/>
      <c r="I44" s="160"/>
    </row>
    <row r="45" spans="2:9" s="33" customFormat="1" ht="27.4" customHeight="1" x14ac:dyDescent="0.2">
      <c r="B45" s="85">
        <v>7</v>
      </c>
      <c r="C45" s="168" t="s">
        <v>281</v>
      </c>
      <c r="D45" s="160"/>
      <c r="E45" s="160"/>
      <c r="F45" s="160"/>
      <c r="G45" s="160"/>
      <c r="H45" s="160"/>
      <c r="I45" s="160"/>
    </row>
    <row r="46" spans="2:9" s="33" customFormat="1" ht="37.15" customHeight="1" x14ac:dyDescent="0.2">
      <c r="B46" s="85">
        <v>8</v>
      </c>
      <c r="C46" s="168" t="s">
        <v>369</v>
      </c>
      <c r="D46" s="160"/>
      <c r="E46" s="160"/>
      <c r="F46" s="160"/>
      <c r="G46" s="160"/>
      <c r="H46" s="160"/>
      <c r="I46" s="160"/>
    </row>
    <row r="47" spans="2:9" s="33" customFormat="1" ht="31.5" customHeight="1" x14ac:dyDescent="0.2">
      <c r="B47" s="85">
        <v>9</v>
      </c>
      <c r="C47" s="168" t="s">
        <v>370</v>
      </c>
      <c r="D47" s="160"/>
      <c r="E47" s="160"/>
      <c r="F47" s="160"/>
      <c r="G47" s="160"/>
      <c r="H47" s="160"/>
      <c r="I47" s="160"/>
    </row>
    <row r="48" spans="2:9" s="33" customFormat="1" ht="28.9" customHeight="1" x14ac:dyDescent="0.2">
      <c r="B48" s="85">
        <v>10</v>
      </c>
      <c r="C48" s="168" t="s">
        <v>371</v>
      </c>
      <c r="D48" s="160"/>
      <c r="E48" s="160"/>
      <c r="F48" s="160"/>
      <c r="G48" s="160"/>
      <c r="H48" s="160"/>
      <c r="I48" s="160"/>
    </row>
    <row r="49" spans="2:9" s="33" customFormat="1" ht="33" customHeight="1" x14ac:dyDescent="0.2">
      <c r="B49" s="85">
        <v>11</v>
      </c>
      <c r="C49" s="168" t="s">
        <v>372</v>
      </c>
      <c r="D49" s="160"/>
      <c r="E49" s="160"/>
      <c r="F49" s="160"/>
      <c r="G49" s="160"/>
      <c r="H49" s="160"/>
      <c r="I49" s="160"/>
    </row>
    <row r="50" spans="2:9" s="33" customFormat="1" ht="59.65" customHeight="1" x14ac:dyDescent="0.2">
      <c r="B50" s="85">
        <v>12</v>
      </c>
      <c r="C50" s="168" t="s">
        <v>373</v>
      </c>
      <c r="D50" s="160"/>
      <c r="E50" s="160"/>
      <c r="F50" s="160"/>
      <c r="G50" s="160"/>
      <c r="H50" s="160"/>
      <c r="I50" s="160"/>
    </row>
    <row r="51" spans="2:9" s="33" customFormat="1" ht="25.5" customHeight="1" x14ac:dyDescent="0.2">
      <c r="B51" s="85">
        <v>13</v>
      </c>
      <c r="C51" s="168" t="s">
        <v>379</v>
      </c>
      <c r="D51" s="160"/>
      <c r="E51" s="160"/>
      <c r="F51" s="160"/>
      <c r="G51" s="160"/>
      <c r="H51" s="160"/>
      <c r="I51" s="160"/>
    </row>
    <row r="52" spans="2:9" s="33" customFormat="1" ht="25.9" customHeight="1" x14ac:dyDescent="0.2">
      <c r="B52" s="85">
        <v>14</v>
      </c>
      <c r="C52" s="168" t="s">
        <v>378</v>
      </c>
      <c r="D52" s="160"/>
      <c r="E52" s="160"/>
      <c r="F52" s="160"/>
      <c r="G52" s="160"/>
      <c r="H52" s="160"/>
      <c r="I52" s="160"/>
    </row>
    <row r="53" spans="2:9" s="33" customFormat="1" ht="22.9" customHeight="1" x14ac:dyDescent="0.2">
      <c r="B53" s="85">
        <v>15</v>
      </c>
      <c r="C53" s="168" t="s">
        <v>295</v>
      </c>
      <c r="D53" s="160"/>
      <c r="E53" s="160"/>
      <c r="F53" s="160"/>
      <c r="G53" s="160"/>
      <c r="H53" s="160"/>
      <c r="I53" s="160"/>
    </row>
    <row r="54" spans="2:9" s="33" customFormat="1" ht="28.9" customHeight="1" x14ac:dyDescent="0.2">
      <c r="B54" s="85">
        <v>16</v>
      </c>
      <c r="C54" s="168" t="s">
        <v>298</v>
      </c>
      <c r="D54" s="160"/>
      <c r="E54" s="160"/>
      <c r="F54" s="160"/>
      <c r="G54" s="160"/>
      <c r="H54" s="160"/>
      <c r="I54" s="160"/>
    </row>
    <row r="55" spans="2:9" s="33" customFormat="1" ht="41.65" customHeight="1" x14ac:dyDescent="0.2">
      <c r="B55" s="85">
        <v>17</v>
      </c>
      <c r="C55" s="168" t="s">
        <v>302</v>
      </c>
      <c r="D55" s="160"/>
      <c r="E55" s="160"/>
      <c r="F55" s="160"/>
      <c r="G55" s="160"/>
      <c r="H55" s="160"/>
      <c r="I55" s="160"/>
    </row>
    <row r="56" spans="2:9" s="33" customFormat="1" ht="58.5" customHeight="1" x14ac:dyDescent="0.2">
      <c r="B56" s="85">
        <v>18</v>
      </c>
      <c r="C56" s="168" t="s">
        <v>305</v>
      </c>
      <c r="D56" s="160"/>
      <c r="E56" s="160"/>
      <c r="F56" s="160"/>
      <c r="G56" s="160"/>
      <c r="H56" s="160"/>
      <c r="I56" s="160"/>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xzVGpFUoBtp3/Etm7zlh8lEH5j3WkOn4WEjESu14U45qwy4JT9Xg6Z4Dr5+QeS7D3Xjb9fPACD6OZCNDPIEprQ==" saltValue="AZnHM4oCL3ZVawvfHX5l5Q=="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B7" sqref="B7:F7"/>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59" t="s">
        <v>12</v>
      </c>
      <c r="C1" s="159"/>
      <c r="D1" s="1" t="str">
        <f>'Cover sheet'!C1</f>
        <v xml:space="preserve">Severn Trent </v>
      </c>
    </row>
    <row r="2" spans="2:6" ht="12" customHeight="1" thickBot="1" x14ac:dyDescent="0.25"/>
    <row r="3" spans="2:6" ht="30" customHeight="1" thickBot="1" x14ac:dyDescent="0.25">
      <c r="B3" s="3" t="s">
        <v>13</v>
      </c>
      <c r="C3" s="4" t="s">
        <v>14</v>
      </c>
      <c r="D3" s="5" t="s">
        <v>15</v>
      </c>
      <c r="E3" s="4" t="s">
        <v>16</v>
      </c>
      <c r="F3" s="4" t="s">
        <v>17</v>
      </c>
    </row>
    <row r="4" spans="2:6" ht="14.45" customHeight="1" x14ac:dyDescent="0.2">
      <c r="B4" s="150">
        <v>43586</v>
      </c>
      <c r="C4" s="151" t="s">
        <v>426</v>
      </c>
      <c r="D4" s="151" t="s">
        <v>427</v>
      </c>
      <c r="E4" s="124" t="s">
        <v>428</v>
      </c>
      <c r="F4" s="124" t="s">
        <v>429</v>
      </c>
    </row>
    <row r="5" spans="2:6" x14ac:dyDescent="0.2">
      <c r="B5" s="150">
        <v>43586</v>
      </c>
      <c r="C5" s="151" t="s">
        <v>426</v>
      </c>
      <c r="D5" s="151" t="s">
        <v>434</v>
      </c>
      <c r="E5" s="124" t="s">
        <v>435</v>
      </c>
      <c r="F5" s="124" t="s">
        <v>433</v>
      </c>
    </row>
    <row r="6" spans="2:6" x14ac:dyDescent="0.2">
      <c r="B6" s="150">
        <v>43586</v>
      </c>
      <c r="C6" s="151" t="s">
        <v>430</v>
      </c>
      <c r="D6" s="151" t="s">
        <v>431</v>
      </c>
      <c r="E6" s="124" t="s">
        <v>432</v>
      </c>
      <c r="F6" s="124" t="s">
        <v>433</v>
      </c>
    </row>
    <row r="7" spans="2:6" x14ac:dyDescent="0.2">
      <c r="B7" s="157">
        <v>43586</v>
      </c>
      <c r="C7" s="6" t="s">
        <v>426</v>
      </c>
      <c r="D7" s="6" t="s">
        <v>443</v>
      </c>
      <c r="E7" s="7" t="s">
        <v>444</v>
      </c>
      <c r="F7" s="124" t="s">
        <v>433</v>
      </c>
    </row>
    <row r="8" spans="2:6" x14ac:dyDescent="0.2">
      <c r="B8" s="6"/>
      <c r="C8" s="6"/>
      <c r="D8" s="6"/>
      <c r="E8" s="7"/>
      <c r="F8" s="7"/>
    </row>
    <row r="9" spans="2:6" x14ac:dyDescent="0.2">
      <c r="B9" s="6"/>
      <c r="C9" s="6"/>
      <c r="D9" s="6"/>
      <c r="E9" s="7"/>
      <c r="F9" s="7"/>
    </row>
    <row r="10" spans="2:6" x14ac:dyDescent="0.2">
      <c r="B10" s="6"/>
      <c r="C10" s="6"/>
      <c r="D10" s="6"/>
      <c r="E10" s="7"/>
      <c r="F10" s="7"/>
    </row>
    <row r="11" spans="2:6" x14ac:dyDescent="0.2">
      <c r="B11" s="7"/>
      <c r="C11" s="7"/>
      <c r="D11" s="7"/>
      <c r="E11" s="7"/>
      <c r="F11" s="7"/>
    </row>
    <row r="12" spans="2:6" x14ac:dyDescent="0.2">
      <c r="B12" s="7"/>
      <c r="C12" s="7"/>
      <c r="D12" s="7"/>
      <c r="E12" s="7"/>
      <c r="F12" s="7"/>
    </row>
    <row r="13" spans="2:6" x14ac:dyDescent="0.2">
      <c r="B13" s="7"/>
      <c r="C13" s="7"/>
      <c r="D13" s="7"/>
      <c r="E13" s="7"/>
      <c r="F13" s="7"/>
    </row>
    <row r="14" spans="2:6" x14ac:dyDescent="0.2">
      <c r="B14" s="7"/>
      <c r="C14" s="7"/>
      <c r="D14" s="7"/>
      <c r="E14" s="7"/>
      <c r="F14" s="7"/>
    </row>
    <row r="15" spans="2:6" x14ac:dyDescent="0.2">
      <c r="B15" s="7"/>
      <c r="C15" s="7"/>
      <c r="D15" s="7"/>
      <c r="E15" s="7"/>
      <c r="F15" s="7"/>
    </row>
    <row r="16" spans="2:6" x14ac:dyDescent="0.2">
      <c r="B16" s="7"/>
      <c r="C16" s="7"/>
      <c r="D16" s="7"/>
      <c r="E16" s="7"/>
      <c r="F16" s="7"/>
    </row>
    <row r="17" spans="2:6" x14ac:dyDescent="0.2">
      <c r="B17" s="7"/>
      <c r="C17" s="7"/>
      <c r="D17" s="7"/>
      <c r="E17" s="7"/>
      <c r="F17" s="7"/>
    </row>
    <row r="18" spans="2:6" x14ac:dyDescent="0.2">
      <c r="B18" s="7"/>
      <c r="C18" s="7"/>
      <c r="D18" s="7"/>
      <c r="E18" s="7"/>
      <c r="F18" s="7"/>
    </row>
    <row r="19" spans="2:6" x14ac:dyDescent="0.2">
      <c r="B19" s="7"/>
      <c r="C19" s="7"/>
      <c r="D19" s="7"/>
      <c r="E19" s="7"/>
      <c r="F19" s="7"/>
    </row>
    <row r="20" spans="2:6" x14ac:dyDescent="0.2">
      <c r="B20" s="7"/>
      <c r="C20" s="7"/>
      <c r="D20" s="7"/>
      <c r="E20" s="7"/>
      <c r="F20" s="7"/>
    </row>
    <row r="21" spans="2:6" x14ac:dyDescent="0.2">
      <c r="B21" s="7"/>
      <c r="C21" s="7"/>
      <c r="D21" s="7"/>
      <c r="E21" s="7"/>
      <c r="F21" s="7"/>
    </row>
    <row r="22" spans="2:6" x14ac:dyDescent="0.2">
      <c r="B22" s="7"/>
      <c r="C22" s="7"/>
      <c r="D22" s="7"/>
      <c r="E22" s="7"/>
      <c r="F22" s="7"/>
    </row>
    <row r="23" spans="2:6" x14ac:dyDescent="0.2">
      <c r="B23" s="7"/>
      <c r="C23" s="7"/>
      <c r="D23" s="7"/>
      <c r="E23" s="7"/>
      <c r="F23" s="7"/>
    </row>
    <row r="24" spans="2:6" x14ac:dyDescent="0.2">
      <c r="B24" s="7"/>
      <c r="C24" s="7"/>
      <c r="D24" s="7"/>
      <c r="E24" s="7"/>
      <c r="F24" s="7"/>
    </row>
    <row r="25" spans="2:6" x14ac:dyDescent="0.2">
      <c r="B25" s="7"/>
      <c r="C25" s="7"/>
      <c r="D25" s="7"/>
      <c r="E25" s="7"/>
      <c r="F25" s="7"/>
    </row>
    <row r="26" spans="2:6" x14ac:dyDescent="0.2">
      <c r="B26" s="7"/>
      <c r="C26" s="7"/>
      <c r="D26" s="7"/>
      <c r="E26" s="7"/>
      <c r="F26" s="7"/>
    </row>
    <row r="27" spans="2:6" x14ac:dyDescent="0.2">
      <c r="B27" s="7"/>
      <c r="C27" s="7"/>
      <c r="D27" s="7"/>
      <c r="E27" s="7"/>
      <c r="F27" s="7"/>
    </row>
    <row r="28" spans="2:6" x14ac:dyDescent="0.2">
      <c r="B28" s="7"/>
      <c r="C28" s="7"/>
      <c r="D28" s="7"/>
      <c r="E28" s="7"/>
      <c r="F28" s="7"/>
    </row>
    <row r="29" spans="2:6" x14ac:dyDescent="0.2">
      <c r="B29" s="7"/>
      <c r="C29" s="7"/>
      <c r="D29" s="7"/>
      <c r="E29" s="7"/>
      <c r="F29" s="7"/>
    </row>
    <row r="30" spans="2:6" x14ac:dyDescent="0.2">
      <c r="B30" s="7"/>
      <c r="C30" s="7"/>
      <c r="D30" s="7"/>
      <c r="E30" s="7"/>
      <c r="F30" s="7"/>
    </row>
    <row r="31" spans="2:6" x14ac:dyDescent="0.2">
      <c r="B31" s="7"/>
      <c r="C31" s="7"/>
      <c r="D31" s="7"/>
      <c r="E31" s="7"/>
      <c r="F31" s="7"/>
    </row>
    <row r="32" spans="2: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row r="37" spans="2:6" x14ac:dyDescent="0.2">
      <c r="B37" s="7"/>
      <c r="C37" s="7"/>
      <c r="D37" s="7"/>
      <c r="E37" s="7"/>
      <c r="F37" s="7"/>
    </row>
  </sheetData>
  <sheetProtection algorithmName="SHA-512" hashValue="c7a88tRNp2UA8ZdPFl9429uY2SXCjfT2gg410SLhVZO1zQf5l/uxwWIq8zXXap0lGLWtmqEns/fTcGdcm/P/TA==" saltValue="X9N4AQdhZ7s6tfvIHLvqGw=="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I20" sqref="I20"/>
    </sheetView>
  </sheetViews>
  <sheetFormatPr defaultColWidth="0" defaultRowHeight="14.25" zeroHeight="1" x14ac:dyDescent="0.2"/>
  <cols>
    <col min="1" max="1" width="2.625" style="53" customWidth="1"/>
    <col min="2" max="2" width="4.125" style="53" customWidth="1"/>
    <col min="3" max="3" width="72.25" style="53" customWidth="1"/>
    <col min="4" max="4" width="16.625" style="53" customWidth="1"/>
    <col min="5" max="5" width="14.625" style="53" customWidth="1"/>
    <col min="6" max="6" width="5.625" style="53" customWidth="1"/>
    <col min="7" max="7" width="3.25" style="54" customWidth="1"/>
    <col min="8" max="8" width="65.25" style="55" customWidth="1"/>
    <col min="9" max="9" width="24" style="53" customWidth="1"/>
    <col min="10" max="11" width="8.75" style="53" customWidth="1"/>
    <col min="12" max="12" width="0" style="53" hidden="1" customWidth="1"/>
    <col min="13" max="16384" width="8.75" style="53" hidden="1"/>
  </cols>
  <sheetData>
    <row r="1" spans="2:9" ht="25.15" customHeight="1" x14ac:dyDescent="0.2">
      <c r="B1" s="27" t="s">
        <v>18</v>
      </c>
      <c r="C1" s="51"/>
      <c r="D1" s="52"/>
      <c r="E1" s="51"/>
    </row>
    <row r="2" spans="2:9" s="56" customFormat="1" ht="15" thickBot="1" x14ac:dyDescent="0.25">
      <c r="G2" s="57"/>
      <c r="H2" s="58"/>
    </row>
    <row r="3" spans="2:9" s="56" customFormat="1" ht="17.25" thickBot="1" x14ac:dyDescent="0.25">
      <c r="B3" s="172" t="s">
        <v>2</v>
      </c>
      <c r="C3" s="173"/>
      <c r="D3" s="174" t="str">
        <f>'Cover sheet'!C5</f>
        <v xml:space="preserve">Severn Trent </v>
      </c>
      <c r="E3" s="174"/>
      <c r="F3" s="174"/>
      <c r="G3" s="59"/>
      <c r="H3" s="58"/>
    </row>
    <row r="4" spans="2:9" s="56" customFormat="1" ht="19.149999999999999" customHeight="1" thickBot="1" x14ac:dyDescent="0.25">
      <c r="B4" s="172" t="s">
        <v>326</v>
      </c>
      <c r="C4" s="173"/>
      <c r="D4" s="174" t="str">
        <f>'Cover sheet'!C6</f>
        <v>Forest and Stroud</v>
      </c>
      <c r="E4" s="174"/>
      <c r="F4" s="174"/>
      <c r="G4" s="59"/>
      <c r="H4" s="58"/>
    </row>
    <row r="5" spans="2:9" s="56" customFormat="1" ht="16.5" thickBot="1" x14ac:dyDescent="0.35">
      <c r="B5" s="60"/>
      <c r="C5" s="60"/>
      <c r="G5" s="57"/>
      <c r="H5" s="58"/>
    </row>
    <row r="6" spans="2:9" ht="16.899999999999999" customHeight="1" thickBot="1" x14ac:dyDescent="0.25">
      <c r="B6" s="61" t="s">
        <v>330</v>
      </c>
      <c r="C6" s="62" t="s">
        <v>22</v>
      </c>
      <c r="D6" s="62" t="s">
        <v>20</v>
      </c>
      <c r="E6" s="63" t="s">
        <v>21</v>
      </c>
      <c r="F6" s="64" t="s">
        <v>329</v>
      </c>
      <c r="G6" s="65"/>
      <c r="H6" s="162" t="s">
        <v>380</v>
      </c>
      <c r="I6" s="163"/>
    </row>
    <row r="7" spans="2:9" ht="40.15" customHeight="1" x14ac:dyDescent="0.2">
      <c r="B7" s="66">
        <v>1</v>
      </c>
      <c r="C7" s="67" t="s">
        <v>23</v>
      </c>
      <c r="D7" s="67" t="s">
        <v>24</v>
      </c>
      <c r="E7" s="68" t="s">
        <v>331</v>
      </c>
      <c r="F7" s="66" t="s">
        <v>24</v>
      </c>
      <c r="G7" s="69"/>
      <c r="H7" s="132" t="s">
        <v>391</v>
      </c>
      <c r="I7" s="133" t="s">
        <v>397</v>
      </c>
    </row>
    <row r="8" spans="2:9" ht="40.15" customHeight="1" x14ac:dyDescent="0.2">
      <c r="B8" s="66">
        <v>2</v>
      </c>
      <c r="C8" s="67" t="s">
        <v>25</v>
      </c>
      <c r="D8" s="67" t="s">
        <v>24</v>
      </c>
      <c r="E8" s="68" t="s">
        <v>26</v>
      </c>
      <c r="F8" s="66">
        <v>0</v>
      </c>
      <c r="G8" s="69"/>
      <c r="H8" s="134" t="s">
        <v>407</v>
      </c>
      <c r="I8" s="135"/>
    </row>
    <row r="9" spans="2:9" ht="58.5" customHeight="1" x14ac:dyDescent="0.2">
      <c r="B9" s="66">
        <v>3</v>
      </c>
      <c r="C9" s="67" t="s">
        <v>27</v>
      </c>
      <c r="D9" s="67" t="s">
        <v>24</v>
      </c>
      <c r="E9" s="68" t="s">
        <v>28</v>
      </c>
      <c r="F9" s="66">
        <v>0</v>
      </c>
      <c r="G9" s="69"/>
      <c r="H9" s="136">
        <v>0.37576257978557848</v>
      </c>
      <c r="I9" s="137"/>
    </row>
    <row r="10" spans="2:9" ht="40.15" customHeight="1" x14ac:dyDescent="0.2">
      <c r="B10" s="66">
        <v>4</v>
      </c>
      <c r="C10" s="67" t="s">
        <v>30</v>
      </c>
      <c r="D10" s="67" t="s">
        <v>24</v>
      </c>
      <c r="E10" s="68" t="s">
        <v>28</v>
      </c>
      <c r="F10" s="66">
        <v>0</v>
      </c>
      <c r="G10" s="69"/>
      <c r="H10" s="136">
        <v>0.73996003985743308</v>
      </c>
      <c r="I10" s="138"/>
    </row>
    <row r="11" spans="2:9" ht="40.15" customHeight="1" x14ac:dyDescent="0.2">
      <c r="B11" s="66">
        <v>5</v>
      </c>
      <c r="C11" s="67" t="s">
        <v>32</v>
      </c>
      <c r="D11" s="67" t="s">
        <v>24</v>
      </c>
      <c r="E11" s="68" t="s">
        <v>28</v>
      </c>
      <c r="F11" s="66">
        <v>0</v>
      </c>
      <c r="G11" s="69"/>
      <c r="H11" s="136">
        <v>0</v>
      </c>
      <c r="I11" s="135"/>
    </row>
    <row r="12" spans="2:9" ht="57" customHeight="1" x14ac:dyDescent="0.2">
      <c r="B12" s="66">
        <v>6</v>
      </c>
      <c r="C12" s="67" t="s">
        <v>34</v>
      </c>
      <c r="D12" s="67" t="s">
        <v>24</v>
      </c>
      <c r="E12" s="68" t="s">
        <v>28</v>
      </c>
      <c r="F12" s="66">
        <v>0</v>
      </c>
      <c r="G12" s="69"/>
      <c r="H12" s="136">
        <v>-0.11572261964301177</v>
      </c>
      <c r="I12" s="137" t="s">
        <v>388</v>
      </c>
    </row>
    <row r="13" spans="2:9" ht="40.15" customHeight="1" x14ac:dyDescent="0.2">
      <c r="B13" s="66">
        <v>7</v>
      </c>
      <c r="C13" s="67" t="s">
        <v>36</v>
      </c>
      <c r="D13" s="67" t="s">
        <v>24</v>
      </c>
      <c r="E13" s="68" t="s">
        <v>28</v>
      </c>
      <c r="F13" s="66" t="s">
        <v>24</v>
      </c>
      <c r="G13" s="69"/>
      <c r="H13" s="139" t="s">
        <v>398</v>
      </c>
      <c r="I13" s="135"/>
    </row>
    <row r="14" spans="2:9" ht="40.15" customHeight="1" x14ac:dyDescent="0.2">
      <c r="B14" s="66">
        <v>8</v>
      </c>
      <c r="C14" s="67" t="s">
        <v>418</v>
      </c>
      <c r="D14" s="67" t="s">
        <v>24</v>
      </c>
      <c r="E14" s="68" t="s">
        <v>37</v>
      </c>
      <c r="F14" s="66">
        <v>0</v>
      </c>
      <c r="G14" s="69"/>
      <c r="H14" s="132" t="s">
        <v>399</v>
      </c>
      <c r="I14" s="132" t="s">
        <v>416</v>
      </c>
    </row>
    <row r="15" spans="2:9" ht="40.15" customHeight="1" x14ac:dyDescent="0.2">
      <c r="B15" s="66">
        <v>9</v>
      </c>
      <c r="C15" s="67" t="s">
        <v>419</v>
      </c>
      <c r="D15" s="71" t="s">
        <v>24</v>
      </c>
      <c r="E15" s="68" t="s">
        <v>37</v>
      </c>
      <c r="F15" s="66">
        <v>0</v>
      </c>
      <c r="G15" s="69"/>
      <c r="H15" s="132" t="s">
        <v>421</v>
      </c>
      <c r="I15" s="132" t="s">
        <v>389</v>
      </c>
    </row>
    <row r="16" spans="2:9" ht="40.15" customHeight="1" x14ac:dyDescent="0.2">
      <c r="B16" s="66">
        <v>10</v>
      </c>
      <c r="C16" s="67" t="s">
        <v>39</v>
      </c>
      <c r="D16" s="71" t="s">
        <v>24</v>
      </c>
      <c r="E16" s="72" t="s">
        <v>37</v>
      </c>
      <c r="F16" s="66">
        <v>0</v>
      </c>
      <c r="G16" s="69"/>
      <c r="H16" s="132" t="s">
        <v>390</v>
      </c>
      <c r="I16" s="135"/>
    </row>
    <row r="17" spans="2:11" ht="40.15" customHeight="1" x14ac:dyDescent="0.2">
      <c r="B17" s="66">
        <v>11</v>
      </c>
      <c r="C17" s="67" t="s">
        <v>346</v>
      </c>
      <c r="D17" s="71" t="s">
        <v>24</v>
      </c>
      <c r="E17" s="72" t="s">
        <v>265</v>
      </c>
      <c r="F17" s="66" t="s">
        <v>24</v>
      </c>
      <c r="G17" s="69"/>
      <c r="H17" s="132" t="s">
        <v>395</v>
      </c>
      <c r="I17" s="132" t="s">
        <v>417</v>
      </c>
      <c r="J17" s="161"/>
    </row>
    <row r="18" spans="2:11" ht="53.25" customHeight="1" x14ac:dyDescent="0.2">
      <c r="B18" s="66">
        <v>12</v>
      </c>
      <c r="C18" s="67" t="s">
        <v>41</v>
      </c>
      <c r="D18" s="71" t="s">
        <v>42</v>
      </c>
      <c r="E18" s="72" t="s">
        <v>43</v>
      </c>
      <c r="F18" s="66">
        <v>1</v>
      </c>
      <c r="G18" s="69"/>
      <c r="H18" s="132" t="s">
        <v>420</v>
      </c>
      <c r="I18" s="132">
        <v>0</v>
      </c>
      <c r="J18" s="161"/>
    </row>
    <row r="19" spans="2:11" ht="40.15" customHeight="1" x14ac:dyDescent="0.2">
      <c r="B19" s="66">
        <v>13</v>
      </c>
      <c r="C19" s="67" t="s">
        <v>45</v>
      </c>
      <c r="D19" s="67" t="s">
        <v>24</v>
      </c>
      <c r="E19" s="72" t="s">
        <v>46</v>
      </c>
      <c r="F19" s="66" t="s">
        <v>24</v>
      </c>
      <c r="G19" s="69"/>
      <c r="H19" s="132" t="s">
        <v>409</v>
      </c>
      <c r="I19" s="135"/>
      <c r="J19" s="161"/>
    </row>
    <row r="20" spans="2:11" ht="40.15" customHeight="1" x14ac:dyDescent="0.2">
      <c r="B20" s="66">
        <v>14</v>
      </c>
      <c r="C20" s="67" t="s">
        <v>48</v>
      </c>
      <c r="D20" s="71" t="s">
        <v>24</v>
      </c>
      <c r="E20" s="72" t="s">
        <v>49</v>
      </c>
      <c r="F20" s="66" t="s">
        <v>347</v>
      </c>
      <c r="G20" s="69"/>
      <c r="H20" s="132" t="s">
        <v>410</v>
      </c>
      <c r="I20" s="153">
        <v>-0.01</v>
      </c>
      <c r="J20" s="161"/>
      <c r="K20" s="140"/>
    </row>
    <row r="21" spans="2:11" ht="66.75" customHeight="1" x14ac:dyDescent="0.2">
      <c r="B21" s="66">
        <v>15</v>
      </c>
      <c r="C21" s="67" t="s">
        <v>51</v>
      </c>
      <c r="D21" s="67" t="s">
        <v>24</v>
      </c>
      <c r="E21" s="72" t="s">
        <v>265</v>
      </c>
      <c r="F21" s="66" t="s">
        <v>24</v>
      </c>
      <c r="G21" s="69"/>
      <c r="H21" s="132" t="s">
        <v>423</v>
      </c>
      <c r="I21" s="135"/>
      <c r="J21" s="161"/>
    </row>
    <row r="22" spans="2:11" ht="90" customHeight="1" x14ac:dyDescent="0.2">
      <c r="B22" s="66">
        <v>16</v>
      </c>
      <c r="C22" s="67" t="s">
        <v>52</v>
      </c>
      <c r="D22" s="67" t="s">
        <v>24</v>
      </c>
      <c r="E22" s="72" t="s">
        <v>265</v>
      </c>
      <c r="F22" s="66" t="s">
        <v>24</v>
      </c>
      <c r="G22" s="69"/>
      <c r="H22" s="132" t="s">
        <v>393</v>
      </c>
      <c r="I22" s="135"/>
    </row>
    <row r="23" spans="2:11" x14ac:dyDescent="0.2"/>
    <row r="24" spans="2:11" ht="13.9" customHeight="1" x14ac:dyDescent="0.2"/>
    <row r="25" spans="2:11" ht="15" x14ac:dyDescent="0.25">
      <c r="B25" s="73" t="s">
        <v>332</v>
      </c>
    </row>
    <row r="26" spans="2:11" x14ac:dyDescent="0.2"/>
    <row r="27" spans="2:11" x14ac:dyDescent="0.2">
      <c r="B27" s="74"/>
      <c r="C27" s="53" t="s">
        <v>333</v>
      </c>
    </row>
    <row r="28" spans="2:11" x14ac:dyDescent="0.2"/>
    <row r="29" spans="2:11" x14ac:dyDescent="0.2">
      <c r="B29" s="75"/>
      <c r="C29" s="53" t="s">
        <v>334</v>
      </c>
    </row>
    <row r="30" spans="2:11" x14ac:dyDescent="0.2"/>
    <row r="31" spans="2:11" x14ac:dyDescent="0.2"/>
    <row r="32" spans="2:11" x14ac:dyDescent="0.2"/>
    <row r="33" spans="1:11" s="54" customFormat="1" ht="15" x14ac:dyDescent="0.25">
      <c r="A33" s="53"/>
      <c r="B33" s="164" t="s">
        <v>335</v>
      </c>
      <c r="C33" s="165"/>
      <c r="D33" s="165"/>
      <c r="E33" s="165"/>
      <c r="F33" s="166"/>
      <c r="G33" s="76"/>
      <c r="H33" s="77"/>
      <c r="I33" s="78"/>
      <c r="J33" s="78"/>
      <c r="K33" s="79"/>
    </row>
    <row r="34" spans="1:11" s="80" customFormat="1" ht="13.9" customHeight="1" x14ac:dyDescent="0.2">
      <c r="A34" s="33"/>
      <c r="B34" s="33"/>
      <c r="C34" s="33"/>
      <c r="D34" s="33"/>
      <c r="E34" s="33"/>
      <c r="F34" s="33"/>
      <c r="H34" s="81"/>
    </row>
    <row r="35" spans="1:11" s="80" customFormat="1" ht="13.9" customHeight="1" x14ac:dyDescent="0.2">
      <c r="A35" s="33"/>
      <c r="B35" s="82" t="s">
        <v>327</v>
      </c>
      <c r="C35" s="167" t="s">
        <v>328</v>
      </c>
      <c r="D35" s="167"/>
      <c r="E35" s="167"/>
      <c r="F35" s="167"/>
      <c r="G35" s="83"/>
      <c r="H35" s="81"/>
      <c r="I35" s="84"/>
      <c r="J35" s="84"/>
      <c r="K35" s="84"/>
    </row>
    <row r="36" spans="1:11" s="89" customFormat="1" ht="73.150000000000006" customHeight="1" x14ac:dyDescent="0.2">
      <c r="A36" s="33"/>
      <c r="B36" s="85">
        <v>1</v>
      </c>
      <c r="C36" s="169" t="s">
        <v>343</v>
      </c>
      <c r="D36" s="170"/>
      <c r="E36" s="170"/>
      <c r="F36" s="171"/>
      <c r="G36" s="86"/>
      <c r="H36" s="87"/>
      <c r="I36" s="88"/>
      <c r="J36" s="88"/>
    </row>
    <row r="37" spans="1:11" s="89" customFormat="1" ht="57" customHeight="1" x14ac:dyDescent="0.2">
      <c r="A37" s="33"/>
      <c r="B37" s="85">
        <v>2</v>
      </c>
      <c r="C37" s="168" t="s">
        <v>344</v>
      </c>
      <c r="D37" s="168"/>
      <c r="E37" s="168"/>
      <c r="F37" s="168"/>
      <c r="G37" s="86"/>
      <c r="H37" s="90"/>
    </row>
    <row r="38" spans="1:11" s="89" customFormat="1" ht="40.15" customHeight="1" x14ac:dyDescent="0.2">
      <c r="A38" s="33"/>
      <c r="B38" s="85">
        <v>3</v>
      </c>
      <c r="C38" s="168" t="s">
        <v>29</v>
      </c>
      <c r="D38" s="168"/>
      <c r="E38" s="168"/>
      <c r="F38" s="168"/>
      <c r="G38" s="86"/>
      <c r="H38" s="90"/>
    </row>
    <row r="39" spans="1:11" s="89" customFormat="1" ht="40.15" customHeight="1" x14ac:dyDescent="0.2">
      <c r="A39" s="33"/>
      <c r="B39" s="85">
        <v>4</v>
      </c>
      <c r="C39" s="168" t="s">
        <v>31</v>
      </c>
      <c r="D39" s="168"/>
      <c r="E39" s="168"/>
      <c r="F39" s="168"/>
      <c r="G39" s="86"/>
      <c r="H39" s="90"/>
    </row>
    <row r="40" spans="1:11" s="89" customFormat="1" ht="40.15" customHeight="1" x14ac:dyDescent="0.2">
      <c r="A40" s="33"/>
      <c r="B40" s="85">
        <v>5</v>
      </c>
      <c r="C40" s="168" t="s">
        <v>33</v>
      </c>
      <c r="D40" s="168"/>
      <c r="E40" s="168"/>
      <c r="F40" s="168"/>
      <c r="G40" s="86"/>
      <c r="H40" s="90"/>
    </row>
    <row r="41" spans="1:11" s="89" customFormat="1" ht="40.15" customHeight="1" x14ac:dyDescent="0.2">
      <c r="A41" s="33"/>
      <c r="B41" s="85">
        <v>6</v>
      </c>
      <c r="C41" s="168" t="s">
        <v>35</v>
      </c>
      <c r="D41" s="168"/>
      <c r="E41" s="168"/>
      <c r="F41" s="168"/>
      <c r="G41" s="86"/>
      <c r="H41" s="90"/>
    </row>
    <row r="42" spans="1:11" s="89" customFormat="1" ht="60" customHeight="1" x14ac:dyDescent="0.2">
      <c r="A42" s="33"/>
      <c r="B42" s="85">
        <v>7</v>
      </c>
      <c r="C42" s="168" t="s">
        <v>382</v>
      </c>
      <c r="D42" s="168"/>
      <c r="E42" s="168"/>
      <c r="F42" s="168"/>
      <c r="G42" s="86"/>
      <c r="H42" s="90"/>
    </row>
    <row r="43" spans="1:11" s="89" customFormat="1" ht="66" customHeight="1" x14ac:dyDescent="0.2">
      <c r="A43" s="33"/>
      <c r="B43" s="85">
        <v>8</v>
      </c>
      <c r="C43" s="168" t="s">
        <v>345</v>
      </c>
      <c r="D43" s="168"/>
      <c r="E43" s="168"/>
      <c r="F43" s="168"/>
      <c r="G43" s="86"/>
      <c r="H43" s="90"/>
    </row>
    <row r="44" spans="1:11" s="89" customFormat="1" ht="49.5" customHeight="1" x14ac:dyDescent="0.2">
      <c r="A44" s="33"/>
      <c r="B44" s="85">
        <v>9</v>
      </c>
      <c r="C44" s="168" t="s">
        <v>38</v>
      </c>
      <c r="D44" s="168"/>
      <c r="E44" s="168"/>
      <c r="F44" s="168"/>
      <c r="G44" s="86"/>
      <c r="H44" s="90"/>
    </row>
    <row r="45" spans="1:11" s="89" customFormat="1" ht="47.65" customHeight="1" x14ac:dyDescent="0.2">
      <c r="A45" s="33"/>
      <c r="B45" s="85">
        <v>10</v>
      </c>
      <c r="C45" s="160" t="s">
        <v>40</v>
      </c>
      <c r="D45" s="160"/>
      <c r="E45" s="160"/>
      <c r="F45" s="160"/>
      <c r="G45" s="91"/>
      <c r="H45" s="90"/>
    </row>
    <row r="46" spans="1:11" s="89" customFormat="1" ht="77.650000000000006" customHeight="1" x14ac:dyDescent="0.2">
      <c r="A46" s="33"/>
      <c r="B46" s="85">
        <v>11</v>
      </c>
      <c r="C46" s="160" t="s">
        <v>383</v>
      </c>
      <c r="D46" s="160"/>
      <c r="E46" s="160"/>
      <c r="F46" s="160"/>
      <c r="G46" s="91"/>
      <c r="H46" s="90"/>
    </row>
    <row r="47" spans="1:11" s="89" customFormat="1" ht="40.15" customHeight="1" x14ac:dyDescent="0.2">
      <c r="A47" s="33"/>
      <c r="B47" s="85">
        <v>12</v>
      </c>
      <c r="C47" s="160" t="s">
        <v>44</v>
      </c>
      <c r="D47" s="160"/>
      <c r="E47" s="160"/>
      <c r="F47" s="160"/>
      <c r="G47" s="91"/>
      <c r="H47" s="90"/>
    </row>
    <row r="48" spans="1:11" s="89" customFormat="1" ht="40.15" customHeight="1" x14ac:dyDescent="0.2">
      <c r="A48" s="33"/>
      <c r="B48" s="85">
        <v>13</v>
      </c>
      <c r="C48" s="160" t="s">
        <v>47</v>
      </c>
      <c r="D48" s="160"/>
      <c r="E48" s="160"/>
      <c r="F48" s="160"/>
      <c r="G48" s="91"/>
      <c r="H48" s="90"/>
    </row>
    <row r="49" spans="1:8" s="89" customFormat="1" ht="47.65" customHeight="1" x14ac:dyDescent="0.2">
      <c r="A49" s="33"/>
      <c r="B49" s="85">
        <v>14</v>
      </c>
      <c r="C49" s="160" t="s">
        <v>50</v>
      </c>
      <c r="D49" s="160"/>
      <c r="E49" s="160"/>
      <c r="F49" s="160"/>
      <c r="G49" s="91"/>
      <c r="H49" s="90"/>
    </row>
    <row r="50" spans="1:8" s="89" customFormat="1" ht="91.15" customHeight="1" x14ac:dyDescent="0.2">
      <c r="A50" s="33"/>
      <c r="B50" s="85">
        <v>15</v>
      </c>
      <c r="C50" s="160" t="s">
        <v>384</v>
      </c>
      <c r="D50" s="160"/>
      <c r="E50" s="160"/>
      <c r="F50" s="160"/>
      <c r="G50" s="91"/>
      <c r="H50" s="90"/>
    </row>
    <row r="51" spans="1:8" s="89" customFormat="1" ht="149.65" customHeight="1" x14ac:dyDescent="0.2">
      <c r="A51" s="33"/>
      <c r="B51" s="85">
        <v>16</v>
      </c>
      <c r="C51" s="160" t="s">
        <v>385</v>
      </c>
      <c r="D51" s="160"/>
      <c r="E51" s="160"/>
      <c r="F51" s="160"/>
      <c r="G51" s="91"/>
      <c r="H51" s="90"/>
    </row>
    <row r="52" spans="1:8" x14ac:dyDescent="0.2"/>
    <row r="53" spans="1:8" x14ac:dyDescent="0.2">
      <c r="B53" s="164" t="s">
        <v>361</v>
      </c>
      <c r="C53" s="165"/>
      <c r="D53" s="165"/>
      <c r="E53" s="165"/>
      <c r="F53" s="166"/>
    </row>
    <row r="54" spans="1:8" ht="15" thickBot="1" x14ac:dyDescent="0.25"/>
    <row r="55" spans="1:8" ht="15" thickBot="1" x14ac:dyDescent="0.25">
      <c r="B55" s="92" t="s">
        <v>330</v>
      </c>
      <c r="C55" s="93" t="s">
        <v>348</v>
      </c>
      <c r="D55" s="93" t="s">
        <v>349</v>
      </c>
    </row>
    <row r="56" spans="1:8" ht="51.75" thickBot="1" x14ac:dyDescent="0.25">
      <c r="B56" s="94">
        <v>1</v>
      </c>
      <c r="C56" s="95" t="s">
        <v>350</v>
      </c>
      <c r="D56" s="95" t="s">
        <v>354</v>
      </c>
    </row>
    <row r="57" spans="1:8" ht="64.5" thickBot="1" x14ac:dyDescent="0.25">
      <c r="B57" s="94">
        <v>2</v>
      </c>
      <c r="C57" s="95" t="s">
        <v>351</v>
      </c>
      <c r="D57" s="95" t="s">
        <v>355</v>
      </c>
    </row>
    <row r="58" spans="1:8" ht="90" thickBot="1" x14ac:dyDescent="0.25">
      <c r="B58" s="94">
        <v>3</v>
      </c>
      <c r="C58" s="95" t="s">
        <v>356</v>
      </c>
      <c r="D58" s="95" t="s">
        <v>358</v>
      </c>
    </row>
    <row r="59" spans="1:8" ht="128.25" thickBot="1" x14ac:dyDescent="0.25">
      <c r="B59" s="94">
        <v>4</v>
      </c>
      <c r="C59" s="95" t="s">
        <v>357</v>
      </c>
      <c r="D59" s="95" t="s">
        <v>359</v>
      </c>
    </row>
    <row r="60" spans="1:8" ht="39" thickBot="1" x14ac:dyDescent="0.25">
      <c r="B60" s="94">
        <v>5</v>
      </c>
      <c r="C60" s="95" t="s">
        <v>352</v>
      </c>
      <c r="D60" s="95" t="s">
        <v>360</v>
      </c>
    </row>
    <row r="61" spans="1:8" x14ac:dyDescent="0.2"/>
    <row r="62" spans="1:8" ht="38.25" x14ac:dyDescent="0.2">
      <c r="C62" s="96" t="s">
        <v>353</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6B2F7NnE99vHPPTEIK/YfOMjVHrFCpfZnxtYXyM3++cu/OxqQ2/UU5WxoeTMdhzxccETGq4cAuWkaj2H6mgYLQ==" saltValue="pIN2sKNCZ04tLUVjtMD+OQ==" spinCount="100000" sheet="1" objects="1" scenarios="1"/>
  <mergeCells count="25">
    <mergeCell ref="B3:C3"/>
    <mergeCell ref="B4:C4"/>
    <mergeCell ref="D3:F3"/>
    <mergeCell ref="D4:F4"/>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J17:J21"/>
    <mergeCell ref="H6:I6"/>
    <mergeCell ref="B33:F33"/>
    <mergeCell ref="C35:F35"/>
    <mergeCell ref="C37:F37"/>
    <mergeCell ref="C36:F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B3" sqref="B3:C3"/>
    </sheetView>
  </sheetViews>
  <sheetFormatPr defaultColWidth="0" defaultRowHeight="14.25" zeroHeight="1" x14ac:dyDescent="0.2"/>
  <cols>
    <col min="1" max="1" width="2" style="26" customWidth="1"/>
    <col min="2" max="2" width="4.125" style="26" customWidth="1"/>
    <col min="3" max="3" width="70.625" style="26" customWidth="1"/>
    <col min="4" max="4" width="16.625" style="26" customWidth="1"/>
    <col min="5" max="5" width="14.625" style="26" customWidth="1"/>
    <col min="6" max="6" width="5.625" style="26" customWidth="1"/>
    <col min="7" max="7" width="2.5" style="26" customWidth="1"/>
    <col min="8" max="109" width="8.75" style="26" customWidth="1"/>
    <col min="110" max="16384" width="8.75" style="26" hidden="1"/>
  </cols>
  <sheetData>
    <row r="1" spans="1:88" ht="24" x14ac:dyDescent="0.2">
      <c r="A1" s="53"/>
      <c r="B1" s="27" t="s">
        <v>53</v>
      </c>
      <c r="C1" s="51"/>
      <c r="D1" s="52"/>
      <c r="E1" s="51"/>
      <c r="F1" s="51"/>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53"/>
    </row>
    <row r="2" spans="1:88" ht="15" thickBot="1" x14ac:dyDescent="0.25">
      <c r="A2" s="56"/>
      <c r="B2" s="56"/>
      <c r="C2" s="56"/>
      <c r="D2" s="56"/>
      <c r="E2" s="56"/>
      <c r="F2" s="56"/>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53"/>
    </row>
    <row r="3" spans="1:88" ht="17.25" thickBot="1" x14ac:dyDescent="0.25">
      <c r="A3" s="56"/>
      <c r="B3" s="172" t="s">
        <v>2</v>
      </c>
      <c r="C3" s="185"/>
      <c r="D3" s="182" t="str">
        <f>'Cover sheet'!C5</f>
        <v xml:space="preserve">Severn Trent </v>
      </c>
      <c r="E3" s="183"/>
      <c r="F3" s="184"/>
      <c r="G3" s="56"/>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56"/>
    </row>
    <row r="4" spans="1:88" ht="17.25" thickBot="1" x14ac:dyDescent="0.25">
      <c r="A4" s="56"/>
      <c r="B4" s="172" t="s">
        <v>326</v>
      </c>
      <c r="C4" s="185"/>
      <c r="D4" s="182" t="str">
        <f>'Cover sheet'!C6</f>
        <v>Forest and Stroud</v>
      </c>
      <c r="E4" s="183"/>
      <c r="F4" s="184"/>
      <c r="G4" s="56"/>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56"/>
    </row>
    <row r="5" spans="1:88" ht="16.5" thickBot="1" x14ac:dyDescent="0.35">
      <c r="A5" s="56"/>
      <c r="B5" s="56"/>
      <c r="C5" s="60"/>
      <c r="D5" s="60"/>
      <c r="E5" s="56"/>
      <c r="F5" s="56"/>
      <c r="G5" s="56"/>
      <c r="H5" s="186" t="s">
        <v>54</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75" t="s">
        <v>55</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row>
    <row r="6" spans="1:88" ht="15" thickBot="1" x14ac:dyDescent="0.25">
      <c r="A6" s="53"/>
      <c r="B6" s="61" t="s">
        <v>330</v>
      </c>
      <c r="C6" s="61" t="s">
        <v>19</v>
      </c>
      <c r="D6" s="62" t="s">
        <v>20</v>
      </c>
      <c r="E6" s="62" t="s">
        <v>21</v>
      </c>
      <c r="F6" s="64" t="s">
        <v>329</v>
      </c>
      <c r="G6" s="53"/>
      <c r="H6" s="62" t="s">
        <v>56</v>
      </c>
      <c r="I6" s="62" t="s">
        <v>57</v>
      </c>
      <c r="J6" s="62" t="s">
        <v>58</v>
      </c>
      <c r="K6" s="62" t="s">
        <v>59</v>
      </c>
      <c r="L6" s="62" t="s">
        <v>60</v>
      </c>
      <c r="M6" s="62" t="s">
        <v>61</v>
      </c>
      <c r="N6" s="62" t="s">
        <v>62</v>
      </c>
      <c r="O6" s="62" t="s">
        <v>63</v>
      </c>
      <c r="P6" s="62" t="s">
        <v>64</v>
      </c>
      <c r="Q6" s="62" t="s">
        <v>65</v>
      </c>
      <c r="R6" s="62" t="s">
        <v>66</v>
      </c>
      <c r="S6" s="62" t="s">
        <v>67</v>
      </c>
      <c r="T6" s="62" t="s">
        <v>68</v>
      </c>
      <c r="U6" s="62" t="s">
        <v>69</v>
      </c>
      <c r="V6" s="62" t="s">
        <v>70</v>
      </c>
      <c r="W6" s="62" t="s">
        <v>71</v>
      </c>
      <c r="X6" s="62" t="s">
        <v>72</v>
      </c>
      <c r="Y6" s="62" t="s">
        <v>73</v>
      </c>
      <c r="Z6" s="62" t="s">
        <v>74</v>
      </c>
      <c r="AA6" s="62" t="s">
        <v>75</v>
      </c>
      <c r="AB6" s="62" t="s">
        <v>76</v>
      </c>
      <c r="AC6" s="62" t="s">
        <v>77</v>
      </c>
      <c r="AD6" s="62" t="s">
        <v>78</v>
      </c>
      <c r="AE6" s="62" t="s">
        <v>79</v>
      </c>
      <c r="AF6" s="62" t="s">
        <v>80</v>
      </c>
      <c r="AG6" s="62" t="s">
        <v>81</v>
      </c>
      <c r="AH6" s="62" t="s">
        <v>82</v>
      </c>
      <c r="AI6" s="62" t="s">
        <v>83</v>
      </c>
      <c r="AJ6" s="62" t="s">
        <v>84</v>
      </c>
      <c r="AK6" s="62" t="s">
        <v>85</v>
      </c>
      <c r="AL6" s="62" t="s">
        <v>86</v>
      </c>
      <c r="AM6" s="62" t="s">
        <v>87</v>
      </c>
      <c r="AN6" s="62" t="s">
        <v>88</v>
      </c>
      <c r="AO6" s="62" t="s">
        <v>89</v>
      </c>
      <c r="AP6" s="62" t="s">
        <v>90</v>
      </c>
      <c r="AQ6" s="62" t="s">
        <v>91</v>
      </c>
      <c r="AR6" s="62" t="s">
        <v>92</v>
      </c>
      <c r="AS6" s="62" t="s">
        <v>93</v>
      </c>
      <c r="AT6" s="62" t="s">
        <v>94</v>
      </c>
      <c r="AU6" s="62" t="s">
        <v>95</v>
      </c>
      <c r="AV6" s="62" t="s">
        <v>96</v>
      </c>
      <c r="AW6" s="62" t="s">
        <v>97</v>
      </c>
      <c r="AX6" s="62" t="s">
        <v>98</v>
      </c>
      <c r="AY6" s="62" t="s">
        <v>99</v>
      </c>
      <c r="AZ6" s="62" t="s">
        <v>100</v>
      </c>
      <c r="BA6" s="62" t="s">
        <v>101</v>
      </c>
      <c r="BB6" s="62" t="s">
        <v>102</v>
      </c>
      <c r="BC6" s="62" t="s">
        <v>103</v>
      </c>
      <c r="BD6" s="62" t="s">
        <v>104</v>
      </c>
      <c r="BE6" s="62" t="s">
        <v>105</v>
      </c>
      <c r="BF6" s="62" t="s">
        <v>106</v>
      </c>
      <c r="BG6" s="62" t="s">
        <v>107</v>
      </c>
      <c r="BH6" s="62" t="s">
        <v>108</v>
      </c>
      <c r="BI6" s="62" t="s">
        <v>109</v>
      </c>
      <c r="BJ6" s="62" t="s">
        <v>110</v>
      </c>
      <c r="BK6" s="62" t="s">
        <v>111</v>
      </c>
      <c r="BL6" s="62" t="s">
        <v>112</v>
      </c>
      <c r="BM6" s="62" t="s">
        <v>113</v>
      </c>
      <c r="BN6" s="62" t="s">
        <v>114</v>
      </c>
      <c r="BO6" s="62" t="s">
        <v>115</v>
      </c>
      <c r="BP6" s="62" t="s">
        <v>116</v>
      </c>
      <c r="BQ6" s="62" t="s">
        <v>117</v>
      </c>
      <c r="BR6" s="62" t="s">
        <v>118</v>
      </c>
      <c r="BS6" s="62" t="s">
        <v>119</v>
      </c>
      <c r="BT6" s="62" t="s">
        <v>120</v>
      </c>
      <c r="BU6" s="62" t="s">
        <v>121</v>
      </c>
      <c r="BV6" s="62" t="s">
        <v>122</v>
      </c>
      <c r="BW6" s="62" t="s">
        <v>123</v>
      </c>
      <c r="BX6" s="62" t="s">
        <v>124</v>
      </c>
      <c r="BY6" s="62" t="s">
        <v>125</v>
      </c>
      <c r="BZ6" s="62" t="s">
        <v>126</v>
      </c>
      <c r="CA6" s="62" t="s">
        <v>127</v>
      </c>
      <c r="CB6" s="62" t="s">
        <v>128</v>
      </c>
      <c r="CC6" s="62" t="s">
        <v>129</v>
      </c>
      <c r="CD6" s="62" t="s">
        <v>130</v>
      </c>
      <c r="CE6" s="62" t="s">
        <v>131</v>
      </c>
      <c r="CF6" s="62" t="s">
        <v>132</v>
      </c>
      <c r="CG6" s="62" t="s">
        <v>133</v>
      </c>
      <c r="CH6" s="62" t="s">
        <v>134</v>
      </c>
      <c r="CI6" s="62" t="s">
        <v>135</v>
      </c>
      <c r="CJ6" s="62" t="s">
        <v>136</v>
      </c>
    </row>
    <row r="7" spans="1:88" ht="40.15" customHeight="1" x14ac:dyDescent="0.2">
      <c r="B7" s="98">
        <v>1</v>
      </c>
      <c r="C7" s="99" t="s">
        <v>363</v>
      </c>
      <c r="D7" s="100" t="s">
        <v>138</v>
      </c>
      <c r="E7" s="100" t="s">
        <v>43</v>
      </c>
      <c r="F7" s="100">
        <v>2</v>
      </c>
      <c r="G7" s="101"/>
      <c r="H7" s="141">
        <v>45.999899999999997</v>
      </c>
      <c r="I7" s="141">
        <v>45.999899999999997</v>
      </c>
      <c r="J7" s="141">
        <v>45.999899999999997</v>
      </c>
      <c r="K7" s="141">
        <v>45.999899999999997</v>
      </c>
      <c r="L7" s="141">
        <v>45.999899999999997</v>
      </c>
      <c r="M7" s="141">
        <v>45.999899999999997</v>
      </c>
      <c r="N7" s="141">
        <v>45.999899999999997</v>
      </c>
      <c r="O7" s="141">
        <v>45.999899999999997</v>
      </c>
      <c r="P7" s="141">
        <v>45.999899999999997</v>
      </c>
      <c r="Q7" s="141">
        <v>45.999899999999997</v>
      </c>
      <c r="R7" s="141">
        <v>45.999899999999997</v>
      </c>
      <c r="S7" s="141">
        <v>45.999899999999997</v>
      </c>
      <c r="T7" s="141">
        <v>45.999899999999997</v>
      </c>
      <c r="U7" s="141">
        <v>45.999899999999997</v>
      </c>
      <c r="V7" s="141">
        <v>45.999899999999997</v>
      </c>
      <c r="W7" s="141">
        <v>45.999899999999997</v>
      </c>
      <c r="X7" s="141">
        <v>45.999899999999997</v>
      </c>
      <c r="Y7" s="141">
        <v>45.999899999999997</v>
      </c>
      <c r="Z7" s="141">
        <v>45.999899999999997</v>
      </c>
      <c r="AA7" s="141">
        <v>45.999899999999997</v>
      </c>
      <c r="AB7" s="141">
        <v>45.999899999999997</v>
      </c>
      <c r="AC7" s="141">
        <v>45.999899999999997</v>
      </c>
      <c r="AD7" s="141">
        <v>45.999899999999997</v>
      </c>
      <c r="AE7" s="141">
        <v>45.999899999999997</v>
      </c>
      <c r="AF7" s="141">
        <v>45.999899999999997</v>
      </c>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3"/>
    </row>
    <row r="8" spans="1:88" ht="40.15" customHeight="1" x14ac:dyDescent="0.2">
      <c r="B8" s="104">
        <f>B7+1</f>
        <v>2</v>
      </c>
      <c r="C8" s="105" t="s">
        <v>362</v>
      </c>
      <c r="D8" s="106" t="s">
        <v>140</v>
      </c>
      <c r="E8" s="107" t="s">
        <v>43</v>
      </c>
      <c r="F8" s="107">
        <v>2</v>
      </c>
      <c r="G8" s="101"/>
      <c r="H8" s="141">
        <v>-0.53</v>
      </c>
      <c r="I8" s="141">
        <v>-0.67</v>
      </c>
      <c r="J8" s="141">
        <v>-0.8</v>
      </c>
      <c r="K8" s="141">
        <v>-0.93</v>
      </c>
      <c r="L8" s="141">
        <v>-1.07</v>
      </c>
      <c r="M8" s="141">
        <v>-1.2</v>
      </c>
      <c r="N8" s="141">
        <v>-1.33</v>
      </c>
      <c r="O8" s="141">
        <v>-1.47</v>
      </c>
      <c r="P8" s="141">
        <v>-1.6</v>
      </c>
      <c r="Q8" s="141">
        <v>-1.73</v>
      </c>
      <c r="R8" s="141">
        <v>-1.87</v>
      </c>
      <c r="S8" s="141">
        <v>-1.87</v>
      </c>
      <c r="T8" s="141">
        <v>-1.9</v>
      </c>
      <c r="U8" s="141">
        <v>-1.93</v>
      </c>
      <c r="V8" s="141">
        <v>-1.97</v>
      </c>
      <c r="W8" s="141">
        <v>-2</v>
      </c>
      <c r="X8" s="141">
        <v>-2.0299999999999998</v>
      </c>
      <c r="Y8" s="141">
        <v>-2.0699999999999998</v>
      </c>
      <c r="Z8" s="141">
        <v>-2.1</v>
      </c>
      <c r="AA8" s="141">
        <v>-2.13</v>
      </c>
      <c r="AB8" s="141">
        <v>-2.17</v>
      </c>
      <c r="AC8" s="141">
        <v>-2.2000000000000002</v>
      </c>
      <c r="AD8" s="141">
        <v>-2.23</v>
      </c>
      <c r="AE8" s="141">
        <v>-2.27</v>
      </c>
      <c r="AF8" s="141">
        <v>-2.2999999999999998</v>
      </c>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8"/>
    </row>
    <row r="9" spans="1:88" ht="40.15" customHeight="1" x14ac:dyDescent="0.2">
      <c r="B9" s="104">
        <f t="shared" ref="B9:B12" si="0">B8+1</f>
        <v>3</v>
      </c>
      <c r="C9" s="105" t="s">
        <v>142</v>
      </c>
      <c r="D9" s="106" t="s">
        <v>143</v>
      </c>
      <c r="E9" s="107" t="s">
        <v>43</v>
      </c>
      <c r="F9" s="107">
        <v>2</v>
      </c>
      <c r="G9" s="101"/>
      <c r="H9" s="141">
        <v>0</v>
      </c>
      <c r="I9" s="141">
        <v>0</v>
      </c>
      <c r="J9" s="141">
        <v>0</v>
      </c>
      <c r="K9" s="141">
        <v>0</v>
      </c>
      <c r="L9" s="141">
        <v>0</v>
      </c>
      <c r="M9" s="141">
        <v>0</v>
      </c>
      <c r="N9" s="141">
        <v>0</v>
      </c>
      <c r="O9" s="141">
        <v>0</v>
      </c>
      <c r="P9" s="141">
        <v>0</v>
      </c>
      <c r="Q9" s="141">
        <v>0</v>
      </c>
      <c r="R9" s="141">
        <v>0</v>
      </c>
      <c r="S9" s="141">
        <v>0</v>
      </c>
      <c r="T9" s="141">
        <v>0</v>
      </c>
      <c r="U9" s="141">
        <v>0</v>
      </c>
      <c r="V9" s="141">
        <v>0</v>
      </c>
      <c r="W9" s="141">
        <v>0</v>
      </c>
      <c r="X9" s="141">
        <v>0</v>
      </c>
      <c r="Y9" s="141">
        <v>0</v>
      </c>
      <c r="Z9" s="141">
        <v>0</v>
      </c>
      <c r="AA9" s="141">
        <v>0</v>
      </c>
      <c r="AB9" s="141">
        <v>0</v>
      </c>
      <c r="AC9" s="141">
        <v>0</v>
      </c>
      <c r="AD9" s="141">
        <v>0</v>
      </c>
      <c r="AE9" s="141">
        <v>0</v>
      </c>
      <c r="AF9" s="141">
        <v>0</v>
      </c>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8"/>
    </row>
    <row r="10" spans="1:88" ht="40.15" customHeight="1" x14ac:dyDescent="0.2">
      <c r="B10" s="104">
        <f t="shared" si="0"/>
        <v>4</v>
      </c>
      <c r="C10" s="105" t="s">
        <v>145</v>
      </c>
      <c r="D10" s="106" t="s">
        <v>146</v>
      </c>
      <c r="E10" s="107" t="s">
        <v>43</v>
      </c>
      <c r="F10" s="107">
        <v>2</v>
      </c>
      <c r="G10" s="101"/>
      <c r="H10" s="141">
        <v>0</v>
      </c>
      <c r="I10" s="141">
        <v>0</v>
      </c>
      <c r="J10" s="141">
        <v>0</v>
      </c>
      <c r="K10" s="141">
        <v>0</v>
      </c>
      <c r="L10" s="141">
        <v>0</v>
      </c>
      <c r="M10" s="141">
        <v>0</v>
      </c>
      <c r="N10" s="141">
        <v>0</v>
      </c>
      <c r="O10" s="141">
        <v>0</v>
      </c>
      <c r="P10" s="141">
        <v>0</v>
      </c>
      <c r="Q10" s="141">
        <v>0</v>
      </c>
      <c r="R10" s="141">
        <v>0</v>
      </c>
      <c r="S10" s="141">
        <v>0</v>
      </c>
      <c r="T10" s="141">
        <v>0</v>
      </c>
      <c r="U10" s="141">
        <v>0</v>
      </c>
      <c r="V10" s="141">
        <v>0</v>
      </c>
      <c r="W10" s="141">
        <v>0</v>
      </c>
      <c r="X10" s="141">
        <v>0</v>
      </c>
      <c r="Y10" s="141">
        <v>0</v>
      </c>
      <c r="Z10" s="141">
        <v>0</v>
      </c>
      <c r="AA10" s="141">
        <v>0</v>
      </c>
      <c r="AB10" s="141">
        <v>0</v>
      </c>
      <c r="AC10" s="141">
        <v>0</v>
      </c>
      <c r="AD10" s="141">
        <v>0</v>
      </c>
      <c r="AE10" s="141">
        <v>0</v>
      </c>
      <c r="AF10" s="141">
        <v>0</v>
      </c>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8"/>
    </row>
    <row r="11" spans="1:88" ht="40.15" customHeight="1" x14ac:dyDescent="0.2">
      <c r="B11" s="104">
        <f t="shared" si="0"/>
        <v>5</v>
      </c>
      <c r="C11" s="105" t="s">
        <v>148</v>
      </c>
      <c r="D11" s="106" t="s">
        <v>149</v>
      </c>
      <c r="E11" s="107" t="s">
        <v>43</v>
      </c>
      <c r="F11" s="107">
        <v>2</v>
      </c>
      <c r="G11" s="101"/>
      <c r="H11" s="141">
        <v>0.35600000619888306</v>
      </c>
      <c r="I11" s="141">
        <v>0.35600000619888306</v>
      </c>
      <c r="J11" s="141">
        <v>0.35600000619888306</v>
      </c>
      <c r="K11" s="141">
        <v>0.35600000619888306</v>
      </c>
      <c r="L11" s="141">
        <v>0.35600000619888306</v>
      </c>
      <c r="M11" s="141">
        <v>0.35600000619888306</v>
      </c>
      <c r="N11" s="141">
        <v>0.35600000619888306</v>
      </c>
      <c r="O11" s="141">
        <v>0.35600000619888306</v>
      </c>
      <c r="P11" s="141">
        <v>0.35600000619888306</v>
      </c>
      <c r="Q11" s="141">
        <v>0.35600000619888306</v>
      </c>
      <c r="R11" s="141">
        <v>0.35600000619888306</v>
      </c>
      <c r="S11" s="141">
        <v>0.35600000619888306</v>
      </c>
      <c r="T11" s="141">
        <v>0.35600000619888306</v>
      </c>
      <c r="U11" s="141">
        <v>0.35600000619888306</v>
      </c>
      <c r="V11" s="141">
        <v>0.35600000619888306</v>
      </c>
      <c r="W11" s="141">
        <v>0.35600000619888306</v>
      </c>
      <c r="X11" s="141">
        <v>0.35600000619888306</v>
      </c>
      <c r="Y11" s="141">
        <v>0.35600000619888306</v>
      </c>
      <c r="Z11" s="141">
        <v>0.35600000619888306</v>
      </c>
      <c r="AA11" s="141">
        <v>0.35600000619888306</v>
      </c>
      <c r="AB11" s="141">
        <v>0.35600000619888306</v>
      </c>
      <c r="AC11" s="141">
        <v>0.35600000619888306</v>
      </c>
      <c r="AD11" s="141">
        <v>0.35600000619888306</v>
      </c>
      <c r="AE11" s="141">
        <v>0.35600000619888306</v>
      </c>
      <c r="AF11" s="141">
        <v>0.35600000619888306</v>
      </c>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8"/>
    </row>
    <row r="12" spans="1:88" ht="40.15" customHeight="1" x14ac:dyDescent="0.2">
      <c r="B12" s="104">
        <f t="shared" si="0"/>
        <v>6</v>
      </c>
      <c r="C12" s="105" t="s">
        <v>151</v>
      </c>
      <c r="D12" s="106" t="s">
        <v>152</v>
      </c>
      <c r="E12" s="107" t="s">
        <v>43</v>
      </c>
      <c r="F12" s="107">
        <v>2</v>
      </c>
      <c r="G12" s="101"/>
      <c r="H12" s="142">
        <v>2.94</v>
      </c>
      <c r="I12" s="142">
        <v>2.94</v>
      </c>
      <c r="J12" s="142">
        <v>2.94</v>
      </c>
      <c r="K12" s="142">
        <v>2.94</v>
      </c>
      <c r="L12" s="142">
        <v>2.94</v>
      </c>
      <c r="M12" s="142">
        <v>2.94</v>
      </c>
      <c r="N12" s="142">
        <v>2.94</v>
      </c>
      <c r="O12" s="142">
        <v>2.94</v>
      </c>
      <c r="P12" s="142">
        <v>2.94</v>
      </c>
      <c r="Q12" s="142">
        <v>2.94</v>
      </c>
      <c r="R12" s="142">
        <v>2.94</v>
      </c>
      <c r="S12" s="142">
        <v>2.94</v>
      </c>
      <c r="T12" s="142">
        <v>2.94</v>
      </c>
      <c r="U12" s="142">
        <v>2.94</v>
      </c>
      <c r="V12" s="142">
        <v>2.94</v>
      </c>
      <c r="W12" s="142">
        <v>2.94</v>
      </c>
      <c r="X12" s="142">
        <v>2.94</v>
      </c>
      <c r="Y12" s="142">
        <v>2.94</v>
      </c>
      <c r="Z12" s="142">
        <v>2.94</v>
      </c>
      <c r="AA12" s="142">
        <v>2.94</v>
      </c>
      <c r="AB12" s="142">
        <v>2.94</v>
      </c>
      <c r="AC12" s="142">
        <v>2.94</v>
      </c>
      <c r="AD12" s="142">
        <v>2.94</v>
      </c>
      <c r="AE12" s="142">
        <v>2.94</v>
      </c>
      <c r="AF12" s="142">
        <v>2.94</v>
      </c>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row>
    <row r="13" spans="1:88" x14ac:dyDescent="0.2"/>
    <row r="14" spans="1:88" x14ac:dyDescent="0.2"/>
    <row r="15" spans="1:88" x14ac:dyDescent="0.2"/>
    <row r="16" spans="1:88" ht="15" x14ac:dyDescent="0.25">
      <c r="B16" s="73" t="s">
        <v>332</v>
      </c>
      <c r="C16" s="53"/>
    </row>
    <row r="17" spans="2:9" x14ac:dyDescent="0.2">
      <c r="B17" s="53"/>
      <c r="C17" s="53"/>
    </row>
    <row r="18" spans="2:9" x14ac:dyDescent="0.2">
      <c r="B18" s="74"/>
      <c r="C18" s="53" t="s">
        <v>333</v>
      </c>
    </row>
    <row r="19" spans="2:9" x14ac:dyDescent="0.2">
      <c r="B19" s="53"/>
      <c r="C19" s="53"/>
    </row>
    <row r="20" spans="2:9" x14ac:dyDescent="0.2">
      <c r="B20" s="75"/>
      <c r="C20" s="53" t="s">
        <v>334</v>
      </c>
    </row>
    <row r="21" spans="2:9" x14ac:dyDescent="0.2"/>
    <row r="22" spans="2:9" x14ac:dyDescent="0.2"/>
    <row r="23" spans="2:9" x14ac:dyDescent="0.2"/>
    <row r="24" spans="2:9" s="53" customFormat="1" ht="15" x14ac:dyDescent="0.25">
      <c r="B24" s="176" t="s">
        <v>336</v>
      </c>
      <c r="C24" s="177"/>
      <c r="D24" s="177"/>
      <c r="E24" s="177"/>
      <c r="F24" s="177"/>
      <c r="G24" s="177"/>
      <c r="H24" s="177"/>
      <c r="I24" s="178"/>
    </row>
    <row r="25" spans="2:9" x14ac:dyDescent="0.2"/>
    <row r="26" spans="2:9" s="33" customFormat="1" ht="13.5" x14ac:dyDescent="0.2">
      <c r="B26" s="109" t="s">
        <v>330</v>
      </c>
      <c r="C26" s="179" t="s">
        <v>328</v>
      </c>
      <c r="D26" s="179"/>
      <c r="E26" s="179"/>
      <c r="F26" s="179"/>
      <c r="G26" s="179"/>
      <c r="H26" s="179"/>
      <c r="I26" s="179"/>
    </row>
    <row r="27" spans="2:9" s="33" customFormat="1" ht="76.150000000000006" customHeight="1" x14ac:dyDescent="0.2">
      <c r="B27" s="85">
        <v>1</v>
      </c>
      <c r="C27" s="180" t="s">
        <v>139</v>
      </c>
      <c r="D27" s="181"/>
      <c r="E27" s="181"/>
      <c r="F27" s="181"/>
      <c r="G27" s="181"/>
      <c r="H27" s="181"/>
      <c r="I27" s="181"/>
    </row>
    <row r="28" spans="2:9" s="33" customFormat="1" ht="55.9" customHeight="1" x14ac:dyDescent="0.2">
      <c r="B28" s="85">
        <f>B27+1</f>
        <v>2</v>
      </c>
      <c r="C28" s="180" t="s">
        <v>141</v>
      </c>
      <c r="D28" s="181"/>
      <c r="E28" s="181"/>
      <c r="F28" s="181"/>
      <c r="G28" s="181"/>
      <c r="H28" s="181"/>
      <c r="I28" s="181"/>
    </row>
    <row r="29" spans="2:9" s="33" customFormat="1" ht="58.15" customHeight="1" x14ac:dyDescent="0.2">
      <c r="B29" s="85">
        <f t="shared" ref="B29:B32" si="1">B28+1</f>
        <v>3</v>
      </c>
      <c r="C29" s="180" t="s">
        <v>144</v>
      </c>
      <c r="D29" s="181"/>
      <c r="E29" s="181"/>
      <c r="F29" s="181"/>
      <c r="G29" s="181"/>
      <c r="H29" s="181"/>
      <c r="I29" s="181"/>
    </row>
    <row r="30" spans="2:9" s="33" customFormat="1" ht="41.65" customHeight="1" x14ac:dyDescent="0.2">
      <c r="B30" s="85">
        <f t="shared" si="1"/>
        <v>4</v>
      </c>
      <c r="C30" s="180" t="s">
        <v>147</v>
      </c>
      <c r="D30" s="181"/>
      <c r="E30" s="181"/>
      <c r="F30" s="181"/>
      <c r="G30" s="181"/>
      <c r="H30" s="181"/>
      <c r="I30" s="181"/>
    </row>
    <row r="31" spans="2:9" s="33" customFormat="1" ht="94.9" customHeight="1" x14ac:dyDescent="0.2">
      <c r="B31" s="85">
        <f t="shared" si="1"/>
        <v>5</v>
      </c>
      <c r="C31" s="180" t="s">
        <v>150</v>
      </c>
      <c r="D31" s="181"/>
      <c r="E31" s="181"/>
      <c r="F31" s="181"/>
      <c r="G31" s="181"/>
      <c r="H31" s="181"/>
      <c r="I31" s="181"/>
    </row>
    <row r="32" spans="2:9" s="33" customFormat="1" ht="82.5" customHeight="1" x14ac:dyDescent="0.2">
      <c r="B32" s="85">
        <f t="shared" si="1"/>
        <v>6</v>
      </c>
      <c r="C32" s="180" t="s">
        <v>153</v>
      </c>
      <c r="D32" s="181"/>
      <c r="E32" s="181"/>
      <c r="F32" s="181"/>
      <c r="G32" s="181"/>
      <c r="H32" s="181"/>
      <c r="I32" s="181"/>
    </row>
    <row r="33" s="33" customFormat="1" ht="12.75" x14ac:dyDescent="0.2"/>
    <row r="34" s="33" customFormat="1" ht="12.75" x14ac:dyDescent="0.2"/>
    <row r="35" s="33" customFormat="1" ht="12.75" x14ac:dyDescent="0.2"/>
    <row r="36" s="33"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R7rNNu8sMPyy5hyItCUsO+CsuQwBTiyFa0lZjZS17nybJ0eTS0HKEuANKvpDy9dP/1lh1Cim8rq7pReiT3wQtg==" saltValue="wV7SuaI5xshpuM1YJ8ZoXA=="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85" zoomScaleNormal="85" workbookViewId="0">
      <selection activeCell="B3" sqref="B3:C3"/>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88" t="s">
        <v>154</v>
      </c>
      <c r="C1" s="188"/>
      <c r="D1" s="188"/>
      <c r="E1" s="188"/>
      <c r="F1" s="188"/>
      <c r="G1" s="13"/>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row>
    <row r="2" spans="2:88" ht="15" thickBot="1" x14ac:dyDescent="0.25">
      <c r="C2" s="9"/>
      <c r="D2" s="9"/>
      <c r="E2" s="9"/>
      <c r="F2" s="9"/>
      <c r="G2" s="13"/>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row>
    <row r="3" spans="2:88" ht="16.5" customHeight="1" thickBot="1" x14ac:dyDescent="0.25">
      <c r="B3" s="192" t="s">
        <v>2</v>
      </c>
      <c r="C3" s="193"/>
      <c r="D3" s="196" t="str">
        <f>'Cover sheet'!C5</f>
        <v xml:space="preserve">Severn Trent </v>
      </c>
      <c r="E3" s="197"/>
      <c r="F3" s="198"/>
      <c r="G3" s="16"/>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row>
    <row r="4" spans="2:88" ht="14.65" customHeight="1" thickBot="1" x14ac:dyDescent="0.35">
      <c r="B4" s="194" t="s">
        <v>326</v>
      </c>
      <c r="C4" s="195"/>
      <c r="D4" s="196" t="str">
        <f>'Cover sheet'!C6</f>
        <v>Forest and Stroud</v>
      </c>
      <c r="E4" s="197"/>
      <c r="F4" s="198"/>
      <c r="G4" s="16"/>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row>
    <row r="5" spans="2:88" ht="16.5" thickBot="1" x14ac:dyDescent="0.35">
      <c r="C5" s="10"/>
      <c r="D5" s="10"/>
      <c r="E5" s="9"/>
      <c r="F5" s="9"/>
      <c r="G5" s="16"/>
      <c r="H5" s="199" t="s">
        <v>54</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87" t="s">
        <v>55</v>
      </c>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row>
    <row r="6" spans="2:88" ht="15" thickBot="1" x14ac:dyDescent="0.25">
      <c r="B6" s="22" t="s">
        <v>330</v>
      </c>
      <c r="C6" s="4" t="s">
        <v>19</v>
      </c>
      <c r="D6" s="5" t="s">
        <v>20</v>
      </c>
      <c r="E6" s="5" t="s">
        <v>21</v>
      </c>
      <c r="F6" s="24" t="s">
        <v>329</v>
      </c>
      <c r="G6" s="16"/>
      <c r="H6" s="143" t="s">
        <v>56</v>
      </c>
      <c r="I6" s="143" t="s">
        <v>57</v>
      </c>
      <c r="J6" s="143" t="s">
        <v>58</v>
      </c>
      <c r="K6" s="143" t="s">
        <v>59</v>
      </c>
      <c r="L6" s="143" t="s">
        <v>60</v>
      </c>
      <c r="M6" s="143" t="s">
        <v>61</v>
      </c>
      <c r="N6" s="143" t="s">
        <v>62</v>
      </c>
      <c r="O6" s="143" t="s">
        <v>63</v>
      </c>
      <c r="P6" s="143" t="s">
        <v>64</v>
      </c>
      <c r="Q6" s="143" t="s">
        <v>65</v>
      </c>
      <c r="R6" s="143" t="s">
        <v>66</v>
      </c>
      <c r="S6" s="143" t="s">
        <v>67</v>
      </c>
      <c r="T6" s="143" t="s">
        <v>68</v>
      </c>
      <c r="U6" s="143" t="s">
        <v>69</v>
      </c>
      <c r="V6" s="143" t="s">
        <v>70</v>
      </c>
      <c r="W6" s="143" t="s">
        <v>71</v>
      </c>
      <c r="X6" s="143" t="s">
        <v>72</v>
      </c>
      <c r="Y6" s="143" t="s">
        <v>73</v>
      </c>
      <c r="Z6" s="143" t="s">
        <v>74</v>
      </c>
      <c r="AA6" s="143" t="s">
        <v>75</v>
      </c>
      <c r="AB6" s="143" t="s">
        <v>76</v>
      </c>
      <c r="AC6" s="143" t="s">
        <v>77</v>
      </c>
      <c r="AD6" s="143" t="s">
        <v>78</v>
      </c>
      <c r="AE6" s="143" t="s">
        <v>79</v>
      </c>
      <c r="AF6" s="143" t="s">
        <v>80</v>
      </c>
      <c r="AG6" s="125" t="s">
        <v>81</v>
      </c>
      <c r="AH6" s="125" t="s">
        <v>82</v>
      </c>
      <c r="AI6" s="125" t="s">
        <v>83</v>
      </c>
      <c r="AJ6" s="125" t="s">
        <v>84</v>
      </c>
      <c r="AK6" s="125" t="s">
        <v>85</v>
      </c>
      <c r="AL6" s="125" t="s">
        <v>86</v>
      </c>
      <c r="AM6" s="125" t="s">
        <v>87</v>
      </c>
      <c r="AN6" s="125" t="s">
        <v>88</v>
      </c>
      <c r="AO6" s="125" t="s">
        <v>89</v>
      </c>
      <c r="AP6" s="125" t="s">
        <v>90</v>
      </c>
      <c r="AQ6" s="125" t="s">
        <v>91</v>
      </c>
      <c r="AR6" s="125" t="s">
        <v>92</v>
      </c>
      <c r="AS6" s="125" t="s">
        <v>93</v>
      </c>
      <c r="AT6" s="125" t="s">
        <v>94</v>
      </c>
      <c r="AU6" s="125" t="s">
        <v>95</v>
      </c>
      <c r="AV6" s="125" t="s">
        <v>96</v>
      </c>
      <c r="AW6" s="125" t="s">
        <v>97</v>
      </c>
      <c r="AX6" s="125" t="s">
        <v>98</v>
      </c>
      <c r="AY6" s="125" t="s">
        <v>99</v>
      </c>
      <c r="AZ6" s="125" t="s">
        <v>100</v>
      </c>
      <c r="BA6" s="125" t="s">
        <v>101</v>
      </c>
      <c r="BB6" s="125" t="s">
        <v>102</v>
      </c>
      <c r="BC6" s="125" t="s">
        <v>103</v>
      </c>
      <c r="BD6" s="125" t="s">
        <v>104</v>
      </c>
      <c r="BE6" s="125" t="s">
        <v>105</v>
      </c>
      <c r="BF6" s="125" t="s">
        <v>106</v>
      </c>
      <c r="BG6" s="125" t="s">
        <v>107</v>
      </c>
      <c r="BH6" s="125" t="s">
        <v>108</v>
      </c>
      <c r="BI6" s="125" t="s">
        <v>109</v>
      </c>
      <c r="BJ6" s="125" t="s">
        <v>110</v>
      </c>
      <c r="BK6" s="125" t="s">
        <v>111</v>
      </c>
      <c r="BL6" s="125" t="s">
        <v>112</v>
      </c>
      <c r="BM6" s="125" t="s">
        <v>113</v>
      </c>
      <c r="BN6" s="125" t="s">
        <v>114</v>
      </c>
      <c r="BO6" s="125" t="s">
        <v>115</v>
      </c>
      <c r="BP6" s="125" t="s">
        <v>116</v>
      </c>
      <c r="BQ6" s="125" t="s">
        <v>117</v>
      </c>
      <c r="BR6" s="125" t="s">
        <v>118</v>
      </c>
      <c r="BS6" s="125" t="s">
        <v>119</v>
      </c>
      <c r="BT6" s="125" t="s">
        <v>120</v>
      </c>
      <c r="BU6" s="125" t="s">
        <v>121</v>
      </c>
      <c r="BV6" s="125" t="s">
        <v>122</v>
      </c>
      <c r="BW6" s="125" t="s">
        <v>123</v>
      </c>
      <c r="BX6" s="125" t="s">
        <v>124</v>
      </c>
      <c r="BY6" s="125" t="s">
        <v>125</v>
      </c>
      <c r="BZ6" s="125" t="s">
        <v>126</v>
      </c>
      <c r="CA6" s="125" t="s">
        <v>127</v>
      </c>
      <c r="CB6" s="125" t="s">
        <v>128</v>
      </c>
      <c r="CC6" s="125" t="s">
        <v>129</v>
      </c>
      <c r="CD6" s="125" t="s">
        <v>130</v>
      </c>
      <c r="CE6" s="125" t="s">
        <v>131</v>
      </c>
      <c r="CF6" s="125" t="s">
        <v>132</v>
      </c>
      <c r="CG6" s="125" t="s">
        <v>133</v>
      </c>
      <c r="CH6" s="125" t="s">
        <v>134</v>
      </c>
      <c r="CI6" s="125" t="s">
        <v>135</v>
      </c>
      <c r="CJ6" s="125" t="s">
        <v>136</v>
      </c>
    </row>
    <row r="7" spans="2:88" ht="51" x14ac:dyDescent="0.2">
      <c r="B7" s="23">
        <v>1</v>
      </c>
      <c r="C7" s="14" t="s">
        <v>155</v>
      </c>
      <c r="D7" s="15" t="s">
        <v>156</v>
      </c>
      <c r="E7" s="15" t="s">
        <v>43</v>
      </c>
      <c r="F7" s="25">
        <v>2</v>
      </c>
      <c r="G7" s="16"/>
      <c r="H7" s="141">
        <v>8.9689744529634794</v>
      </c>
      <c r="I7" s="141">
        <v>8.9661548177517254</v>
      </c>
      <c r="J7" s="141">
        <v>8.947677736559486</v>
      </c>
      <c r="K7" s="141">
        <v>8.9292044824453978</v>
      </c>
      <c r="L7" s="141">
        <v>8.8800202557673629</v>
      </c>
      <c r="M7" s="141">
        <v>8.8686643103466913</v>
      </c>
      <c r="N7" s="141">
        <v>8.8307189411360234</v>
      </c>
      <c r="O7" s="141">
        <v>8.793358993381803</v>
      </c>
      <c r="P7" s="141">
        <v>8.7335449314939311</v>
      </c>
      <c r="Q7" s="141">
        <v>8.7219766074221408</v>
      </c>
      <c r="R7" s="141">
        <v>8.6882860935448534</v>
      </c>
      <c r="S7" s="141">
        <v>8.6552180914773835</v>
      </c>
      <c r="T7" s="141">
        <v>8.5978159049404397</v>
      </c>
      <c r="U7" s="141">
        <v>8.5861292940337446</v>
      </c>
      <c r="V7" s="141">
        <v>8.5502148688938107</v>
      </c>
      <c r="W7" s="141">
        <v>8.5139194827514757</v>
      </c>
      <c r="X7" s="141">
        <v>8.4541840523609739</v>
      </c>
      <c r="Y7" s="141">
        <v>8.4425217001987356</v>
      </c>
      <c r="Z7" s="141">
        <v>8.4085654651211588</v>
      </c>
      <c r="AA7" s="141">
        <v>8.3750737300435478</v>
      </c>
      <c r="AB7" s="141">
        <v>8.3192250277840625</v>
      </c>
      <c r="AC7" s="141">
        <v>8.3095231202596747</v>
      </c>
      <c r="AD7" s="141">
        <v>8.2774617126964607</v>
      </c>
      <c r="AE7" s="141">
        <v>8.2457891711545379</v>
      </c>
      <c r="AF7" s="141">
        <v>8.1920585642436379</v>
      </c>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7"/>
    </row>
    <row r="8" spans="2:88" ht="38.25" x14ac:dyDescent="0.2">
      <c r="B8" s="23">
        <v>2</v>
      </c>
      <c r="C8" s="11" t="s">
        <v>158</v>
      </c>
      <c r="D8" s="12" t="s">
        <v>159</v>
      </c>
      <c r="E8" s="12" t="s">
        <v>43</v>
      </c>
      <c r="F8" s="12">
        <v>2</v>
      </c>
      <c r="G8" s="16"/>
      <c r="H8" s="141">
        <v>0.1626088127566501</v>
      </c>
      <c r="I8" s="141">
        <v>0.1626088127566501</v>
      </c>
      <c r="J8" s="141">
        <v>0.1626088127566501</v>
      </c>
      <c r="K8" s="141">
        <v>0.1626088127566501</v>
      </c>
      <c r="L8" s="141">
        <v>0.1626088127566501</v>
      </c>
      <c r="M8" s="141">
        <v>0.1626088127566501</v>
      </c>
      <c r="N8" s="141">
        <v>0.1626088127566501</v>
      </c>
      <c r="O8" s="141">
        <v>0.1626088127566501</v>
      </c>
      <c r="P8" s="141">
        <v>0.1626088127566501</v>
      </c>
      <c r="Q8" s="141">
        <v>0.1626088127566501</v>
      </c>
      <c r="R8" s="141">
        <v>0.1626088127566501</v>
      </c>
      <c r="S8" s="141">
        <v>0.1626088127566501</v>
      </c>
      <c r="T8" s="141">
        <v>0.1626088127566501</v>
      </c>
      <c r="U8" s="141">
        <v>0.1626088127566501</v>
      </c>
      <c r="V8" s="141">
        <v>0.1626088127566501</v>
      </c>
      <c r="W8" s="141">
        <v>0.1626088127566501</v>
      </c>
      <c r="X8" s="141">
        <v>0.1626088127566501</v>
      </c>
      <c r="Y8" s="141">
        <v>0.1626088127566501</v>
      </c>
      <c r="Z8" s="141">
        <v>0.1626088127566501</v>
      </c>
      <c r="AA8" s="141">
        <v>0.1626088127566501</v>
      </c>
      <c r="AB8" s="141">
        <v>0.1626088127566501</v>
      </c>
      <c r="AC8" s="141">
        <v>0.1626088127566501</v>
      </c>
      <c r="AD8" s="141">
        <v>0.1626088127566501</v>
      </c>
      <c r="AE8" s="141">
        <v>0.1626088127566501</v>
      </c>
      <c r="AF8" s="141">
        <v>0.1626088127566501</v>
      </c>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8"/>
    </row>
    <row r="9" spans="2:88" ht="38.25" x14ac:dyDescent="0.2">
      <c r="B9" s="23">
        <v>3</v>
      </c>
      <c r="C9" s="11" t="s">
        <v>161</v>
      </c>
      <c r="D9" s="12" t="s">
        <v>162</v>
      </c>
      <c r="E9" s="12" t="s">
        <v>43</v>
      </c>
      <c r="F9" s="12">
        <v>2</v>
      </c>
      <c r="G9" s="16"/>
      <c r="H9" s="141">
        <v>6.1498072530765722</v>
      </c>
      <c r="I9" s="141">
        <v>6.4033229508827487</v>
      </c>
      <c r="J9" s="141">
        <v>6.6589754053932291</v>
      </c>
      <c r="K9" s="141">
        <v>6.916675487096839</v>
      </c>
      <c r="L9" s="141">
        <v>7.1786087282211755</v>
      </c>
      <c r="M9" s="141">
        <v>7.4316049273729821</v>
      </c>
      <c r="N9" s="141">
        <v>7.6776426649162977</v>
      </c>
      <c r="O9" s="141">
        <v>7.9221165855021454</v>
      </c>
      <c r="P9" s="141">
        <v>8.1623230603577994</v>
      </c>
      <c r="Q9" s="141">
        <v>8.3952019131328814</v>
      </c>
      <c r="R9" s="141">
        <v>8.586193091205752</v>
      </c>
      <c r="S9" s="141">
        <v>8.787010100715662</v>
      </c>
      <c r="T9" s="141">
        <v>8.9846468066889376</v>
      </c>
      <c r="U9" s="141">
        <v>9.1795243956277215</v>
      </c>
      <c r="V9" s="141">
        <v>9.3690097980810911</v>
      </c>
      <c r="W9" s="141">
        <v>9.5653408708704308</v>
      </c>
      <c r="X9" s="141">
        <v>9.7600112475941945</v>
      </c>
      <c r="Y9" s="141">
        <v>9.9447024480169599</v>
      </c>
      <c r="Z9" s="141">
        <v>10.132915517365088</v>
      </c>
      <c r="AA9" s="141">
        <v>10.317200601072674</v>
      </c>
      <c r="AB9" s="141">
        <v>10.498701553222769</v>
      </c>
      <c r="AC9" s="141">
        <v>10.676723516889252</v>
      </c>
      <c r="AD9" s="141">
        <v>10.853329082060721</v>
      </c>
      <c r="AE9" s="141">
        <v>11.028198802484299</v>
      </c>
      <c r="AF9" s="141">
        <v>11.21646600670236</v>
      </c>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8"/>
    </row>
    <row r="10" spans="2:88" ht="38.25" x14ac:dyDescent="0.2">
      <c r="B10" s="23">
        <v>4</v>
      </c>
      <c r="C10" s="11" t="s">
        <v>164</v>
      </c>
      <c r="D10" s="12" t="s">
        <v>165</v>
      </c>
      <c r="E10" s="12" t="s">
        <v>43</v>
      </c>
      <c r="F10" s="12">
        <v>2</v>
      </c>
      <c r="G10" s="16"/>
      <c r="H10" s="141">
        <v>11.332194681704049</v>
      </c>
      <c r="I10" s="141">
        <v>11.100246418791746</v>
      </c>
      <c r="J10" s="141">
        <v>10.879478790998869</v>
      </c>
      <c r="K10" s="141">
        <v>10.658004980622588</v>
      </c>
      <c r="L10" s="141">
        <v>10.445518284137068</v>
      </c>
      <c r="M10" s="141">
        <v>10.23658846308882</v>
      </c>
      <c r="N10" s="141">
        <v>10.037027803063486</v>
      </c>
      <c r="O10" s="141">
        <v>9.8467374391750031</v>
      </c>
      <c r="P10" s="141">
        <v>9.6552516421048065</v>
      </c>
      <c r="Q10" s="141">
        <v>9.4758485031400337</v>
      </c>
      <c r="R10" s="141">
        <v>9.2979585701634502</v>
      </c>
      <c r="S10" s="141">
        <v>9.1117792226101617</v>
      </c>
      <c r="T10" s="141">
        <v>8.9301380802946575</v>
      </c>
      <c r="U10" s="141">
        <v>8.7531124914921925</v>
      </c>
      <c r="V10" s="141">
        <v>8.5786002969658455</v>
      </c>
      <c r="W10" s="141">
        <v>8.4145688654228401</v>
      </c>
      <c r="X10" s="141">
        <v>8.2547764397529626</v>
      </c>
      <c r="Y10" s="141">
        <v>8.0938783415746087</v>
      </c>
      <c r="Z10" s="141">
        <v>7.94030757384329</v>
      </c>
      <c r="AA10" s="141">
        <v>7.7892090575942285</v>
      </c>
      <c r="AB10" s="141">
        <v>7.6411781167130011</v>
      </c>
      <c r="AC10" s="141">
        <v>7.4957324579675699</v>
      </c>
      <c r="AD10" s="141">
        <v>7.3538415478689627</v>
      </c>
      <c r="AE10" s="141">
        <v>7.2152141009635091</v>
      </c>
      <c r="AF10" s="141">
        <v>7.0653923402668299</v>
      </c>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8"/>
    </row>
    <row r="11" spans="2:88" ht="38.25" x14ac:dyDescent="0.2">
      <c r="B11" s="23">
        <v>5</v>
      </c>
      <c r="C11" s="11" t="s">
        <v>167</v>
      </c>
      <c r="D11" s="12" t="s">
        <v>168</v>
      </c>
      <c r="E11" s="12" t="s">
        <v>169</v>
      </c>
      <c r="F11" s="12">
        <v>1</v>
      </c>
      <c r="G11" s="16"/>
      <c r="H11" s="144">
        <v>118.2</v>
      </c>
      <c r="I11" s="144">
        <v>117.9</v>
      </c>
      <c r="J11" s="144">
        <v>117.7</v>
      </c>
      <c r="K11" s="144">
        <v>117.6</v>
      </c>
      <c r="L11" s="144">
        <v>117.6</v>
      </c>
      <c r="M11" s="144">
        <v>117.6</v>
      </c>
      <c r="N11" s="144">
        <v>117.6</v>
      </c>
      <c r="O11" s="144">
        <v>117.7</v>
      </c>
      <c r="P11" s="144">
        <v>117.9</v>
      </c>
      <c r="Q11" s="144">
        <v>118</v>
      </c>
      <c r="R11" s="144">
        <v>117.7</v>
      </c>
      <c r="S11" s="144">
        <v>117.4</v>
      </c>
      <c r="T11" s="144">
        <v>117.2</v>
      </c>
      <c r="U11" s="144">
        <v>117</v>
      </c>
      <c r="V11" s="144">
        <v>116.8</v>
      </c>
      <c r="W11" s="144">
        <v>116.7</v>
      </c>
      <c r="X11" s="144">
        <v>116.6</v>
      </c>
      <c r="Y11" s="144">
        <v>116.6</v>
      </c>
      <c r="Z11" s="144">
        <v>116.5</v>
      </c>
      <c r="AA11" s="144">
        <v>116.4</v>
      </c>
      <c r="AB11" s="144">
        <v>116.3</v>
      </c>
      <c r="AC11" s="144">
        <v>116.3</v>
      </c>
      <c r="AD11" s="144">
        <v>116.2</v>
      </c>
      <c r="AE11" s="144">
        <v>116.2</v>
      </c>
      <c r="AF11" s="144">
        <v>116.1</v>
      </c>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8"/>
    </row>
    <row r="12" spans="2:88" ht="38.25" x14ac:dyDescent="0.2">
      <c r="B12" s="23">
        <v>6</v>
      </c>
      <c r="C12" s="11" t="s">
        <v>171</v>
      </c>
      <c r="D12" s="12" t="s">
        <v>172</v>
      </c>
      <c r="E12" s="12" t="s">
        <v>169</v>
      </c>
      <c r="F12" s="12">
        <v>1</v>
      </c>
      <c r="G12" s="16"/>
      <c r="H12" s="144">
        <v>137.30000000000001</v>
      </c>
      <c r="I12" s="144">
        <v>136.9</v>
      </c>
      <c r="J12" s="144">
        <v>136.5</v>
      </c>
      <c r="K12" s="144">
        <v>136.19999999999999</v>
      </c>
      <c r="L12" s="144">
        <v>135.9</v>
      </c>
      <c r="M12" s="144">
        <v>135.69999999999999</v>
      </c>
      <c r="N12" s="144">
        <v>135.4</v>
      </c>
      <c r="O12" s="144">
        <v>135.1</v>
      </c>
      <c r="P12" s="144">
        <v>134.80000000000001</v>
      </c>
      <c r="Q12" s="144">
        <v>134.5</v>
      </c>
      <c r="R12" s="144">
        <v>134.1</v>
      </c>
      <c r="S12" s="144">
        <v>133.9</v>
      </c>
      <c r="T12" s="144">
        <v>133.6</v>
      </c>
      <c r="U12" s="144">
        <v>133.4</v>
      </c>
      <c r="V12" s="144">
        <v>133.19999999999999</v>
      </c>
      <c r="W12" s="144">
        <v>133</v>
      </c>
      <c r="X12" s="144">
        <v>132.9</v>
      </c>
      <c r="Y12" s="144">
        <v>132.9</v>
      </c>
      <c r="Z12" s="144">
        <v>132.80000000000001</v>
      </c>
      <c r="AA12" s="144">
        <v>132.69999999999999</v>
      </c>
      <c r="AB12" s="144">
        <v>132.6</v>
      </c>
      <c r="AC12" s="144">
        <v>132.5</v>
      </c>
      <c r="AD12" s="144">
        <v>132.4</v>
      </c>
      <c r="AE12" s="144">
        <v>132.30000000000001</v>
      </c>
      <c r="AF12" s="144">
        <v>132.4</v>
      </c>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8"/>
    </row>
    <row r="13" spans="2:88" ht="38.25" x14ac:dyDescent="0.2">
      <c r="B13" s="23">
        <v>7</v>
      </c>
      <c r="C13" s="11" t="s">
        <v>174</v>
      </c>
      <c r="D13" s="12" t="s">
        <v>175</v>
      </c>
      <c r="E13" s="12" t="s">
        <v>169</v>
      </c>
      <c r="F13" s="12">
        <v>1</v>
      </c>
      <c r="G13" s="16"/>
      <c r="H13" s="145">
        <v>129.89669616161797</v>
      </c>
      <c r="I13" s="145">
        <v>129.28910862185077</v>
      </c>
      <c r="J13" s="145">
        <v>128.73748078919451</v>
      </c>
      <c r="K13" s="145">
        <v>128.24872750535357</v>
      </c>
      <c r="L13" s="145">
        <v>127.78907882921492</v>
      </c>
      <c r="M13" s="145">
        <v>127.41281871670473</v>
      </c>
      <c r="N13" s="145">
        <v>127.06231385232908</v>
      </c>
      <c r="O13" s="145">
        <v>126.72901791692237</v>
      </c>
      <c r="P13" s="145">
        <v>126.48204589580465</v>
      </c>
      <c r="Q13" s="145">
        <v>126.22842747209454</v>
      </c>
      <c r="R13" s="145">
        <v>125.70229948806583</v>
      </c>
      <c r="S13" s="145">
        <v>125.26807889183407</v>
      </c>
      <c r="T13" s="145">
        <v>124.8484277997262</v>
      </c>
      <c r="U13" s="145">
        <v>124.44099996726564</v>
      </c>
      <c r="V13" s="145">
        <v>124.05848266694069</v>
      </c>
      <c r="W13" s="145">
        <v>123.7983841185026</v>
      </c>
      <c r="X13" s="145">
        <v>123.56150472181437</v>
      </c>
      <c r="Y13" s="145">
        <v>123.35769760982745</v>
      </c>
      <c r="Z13" s="145">
        <v>123.12558574075403</v>
      </c>
      <c r="AA13" s="145">
        <v>122.9009184491706</v>
      </c>
      <c r="AB13" s="145">
        <v>122.6789651760368</v>
      </c>
      <c r="AC13" s="145">
        <v>122.46248468378752</v>
      </c>
      <c r="AD13" s="145">
        <v>122.25987832967093</v>
      </c>
      <c r="AE13" s="145">
        <v>122.05570970575243</v>
      </c>
      <c r="AF13" s="145">
        <v>121.87204649700969</v>
      </c>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8"/>
    </row>
    <row r="14" spans="2:88" ht="38.25" x14ac:dyDescent="0.2">
      <c r="B14" s="23">
        <v>8</v>
      </c>
      <c r="C14" s="11" t="s">
        <v>177</v>
      </c>
      <c r="D14" s="12" t="s">
        <v>178</v>
      </c>
      <c r="E14" s="12" t="s">
        <v>43</v>
      </c>
      <c r="F14" s="12">
        <v>2</v>
      </c>
      <c r="G14" s="16"/>
      <c r="H14" s="141">
        <v>14.98</v>
      </c>
      <c r="I14" s="141">
        <v>14.98</v>
      </c>
      <c r="J14" s="141">
        <v>14.98</v>
      </c>
      <c r="K14" s="141">
        <v>14.98</v>
      </c>
      <c r="L14" s="141">
        <v>14.98</v>
      </c>
      <c r="M14" s="141">
        <v>14.98</v>
      </c>
      <c r="N14" s="141">
        <v>14.98</v>
      </c>
      <c r="O14" s="141">
        <v>14.98</v>
      </c>
      <c r="P14" s="141">
        <v>14.98</v>
      </c>
      <c r="Q14" s="141">
        <v>14.98</v>
      </c>
      <c r="R14" s="141">
        <v>14.98</v>
      </c>
      <c r="S14" s="141">
        <v>14.98</v>
      </c>
      <c r="T14" s="141">
        <v>14.98</v>
      </c>
      <c r="U14" s="141">
        <v>14.98</v>
      </c>
      <c r="V14" s="141">
        <v>14.98</v>
      </c>
      <c r="W14" s="141">
        <v>14.98</v>
      </c>
      <c r="X14" s="141">
        <v>14.98</v>
      </c>
      <c r="Y14" s="141">
        <v>14.98</v>
      </c>
      <c r="Z14" s="141">
        <v>14.98</v>
      </c>
      <c r="AA14" s="141">
        <v>14.98</v>
      </c>
      <c r="AB14" s="141">
        <v>14.98</v>
      </c>
      <c r="AC14" s="141">
        <v>14.98</v>
      </c>
      <c r="AD14" s="141">
        <v>14.98</v>
      </c>
      <c r="AE14" s="141">
        <v>14.98</v>
      </c>
      <c r="AF14" s="141">
        <v>14.98</v>
      </c>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8"/>
    </row>
    <row r="15" spans="2:88" ht="38.25" x14ac:dyDescent="0.2">
      <c r="B15" s="23">
        <v>9</v>
      </c>
      <c r="C15" s="11" t="s">
        <v>180</v>
      </c>
      <c r="D15" s="12" t="s">
        <v>181</v>
      </c>
      <c r="E15" s="12" t="s">
        <v>182</v>
      </c>
      <c r="F15" s="12">
        <v>2</v>
      </c>
      <c r="G15" s="16"/>
      <c r="H15" s="141">
        <v>233.45894214077805</v>
      </c>
      <c r="I15" s="141">
        <v>231.59207844674685</v>
      </c>
      <c r="J15" s="141">
        <v>229.76279628551359</v>
      </c>
      <c r="K15" s="141">
        <v>227.84917097025198</v>
      </c>
      <c r="L15" s="141">
        <v>225.93429976699107</v>
      </c>
      <c r="M15" s="141">
        <v>224.13598154663228</v>
      </c>
      <c r="N15" s="141">
        <v>222.49796691161018</v>
      </c>
      <c r="O15" s="141">
        <v>220.9555060048811</v>
      </c>
      <c r="P15" s="141">
        <v>219.40772333205695</v>
      </c>
      <c r="Q15" s="141">
        <v>218.07221102679907</v>
      </c>
      <c r="R15" s="141">
        <v>216.88683262199748</v>
      </c>
      <c r="S15" s="141">
        <v>215.37808300922157</v>
      </c>
      <c r="T15" s="141">
        <v>213.89017591668056</v>
      </c>
      <c r="U15" s="141">
        <v>212.4226824303181</v>
      </c>
      <c r="V15" s="141">
        <v>210.9751853244974</v>
      </c>
      <c r="W15" s="141">
        <v>209.54727866654153</v>
      </c>
      <c r="X15" s="141">
        <v>208.13856743722354</v>
      </c>
      <c r="Y15" s="141">
        <v>206.74866716645721</v>
      </c>
      <c r="Z15" s="141">
        <v>205.37720358348574</v>
      </c>
      <c r="AA15" s="141">
        <v>204.02381228089723</v>
      </c>
      <c r="AB15" s="141">
        <v>202.6881383918367</v>
      </c>
      <c r="AC15" s="141">
        <v>201.36983627980896</v>
      </c>
      <c r="AD15" s="141">
        <v>200.06856924050936</v>
      </c>
      <c r="AE15" s="141">
        <v>198.7840092151358</v>
      </c>
      <c r="AF15" s="141">
        <v>197.51583651467374</v>
      </c>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8"/>
    </row>
    <row r="16" spans="2:88" ht="38.25" x14ac:dyDescent="0.2">
      <c r="B16" s="23">
        <v>10</v>
      </c>
      <c r="C16" s="11" t="s">
        <v>184</v>
      </c>
      <c r="D16" s="12" t="s">
        <v>185</v>
      </c>
      <c r="E16" s="12" t="s">
        <v>186</v>
      </c>
      <c r="F16" s="12">
        <v>2</v>
      </c>
      <c r="G16" s="16"/>
      <c r="H16" s="141">
        <v>23.927513377426024</v>
      </c>
      <c r="I16" s="141">
        <v>25.046102904575012</v>
      </c>
      <c r="J16" s="141">
        <v>26.15057865219897</v>
      </c>
      <c r="K16" s="141">
        <v>27.275965709280303</v>
      </c>
      <c r="L16" s="141">
        <v>28.399603297167168</v>
      </c>
      <c r="M16" s="141">
        <v>29.486921893800364</v>
      </c>
      <c r="N16" s="141">
        <v>30.523501202574373</v>
      </c>
      <c r="O16" s="141">
        <v>31.527466603384582</v>
      </c>
      <c r="P16" s="141">
        <v>32.529247906066495</v>
      </c>
      <c r="Q16" s="141">
        <v>33.46088040701509</v>
      </c>
      <c r="R16" s="141">
        <v>34.339962081831573</v>
      </c>
      <c r="S16" s="141">
        <v>35.317314838735619</v>
      </c>
      <c r="T16" s="141">
        <v>36.285084980436253</v>
      </c>
      <c r="U16" s="141">
        <v>37.243456811992942</v>
      </c>
      <c r="V16" s="141">
        <v>38.192633062631934</v>
      </c>
      <c r="W16" s="141">
        <v>39.132795709228205</v>
      </c>
      <c r="X16" s="141">
        <v>40.06412570192068</v>
      </c>
      <c r="Y16" s="141">
        <v>40.986802925447037</v>
      </c>
      <c r="Z16" s="141">
        <v>41.901006321112099</v>
      </c>
      <c r="AA16" s="141">
        <v>42.806913883351775</v>
      </c>
      <c r="AB16" s="141">
        <v>43.704683166600688</v>
      </c>
      <c r="AC16" s="141">
        <v>44.59449040029358</v>
      </c>
      <c r="AD16" s="141">
        <v>45.476491455473166</v>
      </c>
      <c r="AE16" s="141">
        <v>46.350821913475713</v>
      </c>
      <c r="AF16" s="141">
        <v>47.217655626846437</v>
      </c>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8"/>
    </row>
    <row r="17" spans="2:88" ht="38.25" x14ac:dyDescent="0.2">
      <c r="B17" s="23">
        <v>11</v>
      </c>
      <c r="C17" s="11" t="s">
        <v>188</v>
      </c>
      <c r="D17" s="12" t="s">
        <v>189</v>
      </c>
      <c r="E17" s="12" t="s">
        <v>186</v>
      </c>
      <c r="F17" s="12">
        <v>2</v>
      </c>
      <c r="G17" s="16"/>
      <c r="H17" s="141">
        <v>64.165458228483331</v>
      </c>
      <c r="I17" s="141">
        <v>64.682695973319127</v>
      </c>
      <c r="J17" s="141">
        <v>65.197674480707391</v>
      </c>
      <c r="K17" s="141">
        <v>65.745246893857654</v>
      </c>
      <c r="L17" s="141">
        <v>66.302460562424855</v>
      </c>
      <c r="M17" s="141">
        <v>66.83442746065009</v>
      </c>
      <c r="N17" s="141">
        <v>67.326457890516252</v>
      </c>
      <c r="O17" s="141">
        <v>67.796454910107911</v>
      </c>
      <c r="P17" s="141">
        <v>68.274716005912452</v>
      </c>
      <c r="Q17" s="141">
        <v>68.692842290479163</v>
      </c>
      <c r="R17" s="141">
        <v>69.068277769116492</v>
      </c>
      <c r="S17" s="141">
        <v>69.552109437981301</v>
      </c>
      <c r="T17" s="141">
        <v>70.035942210994094</v>
      </c>
      <c r="U17" s="141">
        <v>70.519776083300101</v>
      </c>
      <c r="V17" s="141">
        <v>71.00361105008399</v>
      </c>
      <c r="W17" s="141">
        <v>71.487447106569661</v>
      </c>
      <c r="X17" s="141">
        <v>71.971284248019543</v>
      </c>
      <c r="Y17" s="141">
        <v>72.455122469734349</v>
      </c>
      <c r="Z17" s="141">
        <v>72.93896176705239</v>
      </c>
      <c r="AA17" s="141">
        <v>73.422802135349471</v>
      </c>
      <c r="AB17" s="141">
        <v>73.906643570037957</v>
      </c>
      <c r="AC17" s="141">
        <v>74.390486066566964</v>
      </c>
      <c r="AD17" s="141">
        <v>74.874329620421392</v>
      </c>
      <c r="AE17" s="141">
        <v>75.35817422712185</v>
      </c>
      <c r="AF17" s="141">
        <v>75.842019882224051</v>
      </c>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8"/>
    </row>
    <row r="18" spans="2:88" ht="38.25" x14ac:dyDescent="0.2">
      <c r="B18" s="23">
        <v>12</v>
      </c>
      <c r="C18" s="11" t="s">
        <v>191</v>
      </c>
      <c r="D18" s="12" t="s">
        <v>192</v>
      </c>
      <c r="E18" s="12" t="s">
        <v>186</v>
      </c>
      <c r="F18" s="12">
        <v>2</v>
      </c>
      <c r="G18" s="16"/>
      <c r="H18" s="141">
        <v>137.14488435860946</v>
      </c>
      <c r="I18" s="141">
        <v>137.94416998432973</v>
      </c>
      <c r="J18" s="141">
        <v>138.79525042090913</v>
      </c>
      <c r="K18" s="141">
        <v>139.59690522553757</v>
      </c>
      <c r="L18" s="141">
        <v>140.4767528470191</v>
      </c>
      <c r="M18" s="141">
        <v>141.22988409200053</v>
      </c>
      <c r="N18" s="141">
        <v>141.97818776322333</v>
      </c>
      <c r="O18" s="141">
        <v>142.77240790600601</v>
      </c>
      <c r="P18" s="141">
        <v>143.43138659337191</v>
      </c>
      <c r="Q18" s="141">
        <v>144.13806607114066</v>
      </c>
      <c r="R18" s="141">
        <v>144.83486240509563</v>
      </c>
      <c r="S18" s="141">
        <v>145.44488136598625</v>
      </c>
      <c r="T18" s="141">
        <v>146.05327461415325</v>
      </c>
      <c r="U18" s="141">
        <v>146.66653508760868</v>
      </c>
      <c r="V18" s="141">
        <v>147.23155947500834</v>
      </c>
      <c r="W18" s="141">
        <v>147.79641534340624</v>
      </c>
      <c r="X18" s="141">
        <v>148.35711771405298</v>
      </c>
      <c r="Y18" s="141">
        <v>148.79087571190288</v>
      </c>
      <c r="Z18" s="141">
        <v>149.34790040315653</v>
      </c>
      <c r="AA18" s="141">
        <v>149.88625913673587</v>
      </c>
      <c r="AB18" s="141">
        <v>150.42562898432632</v>
      </c>
      <c r="AC18" s="141">
        <v>150.95302406990379</v>
      </c>
      <c r="AD18" s="141">
        <v>151.48287755033152</v>
      </c>
      <c r="AE18" s="141">
        <v>152.0289187678182</v>
      </c>
      <c r="AF18" s="141">
        <v>152.56962685454096</v>
      </c>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8"/>
    </row>
    <row r="19" spans="2:88" ht="38.25" x14ac:dyDescent="0.2">
      <c r="B19" s="23">
        <v>13</v>
      </c>
      <c r="C19" s="11" t="s">
        <v>194</v>
      </c>
      <c r="D19" s="12" t="s">
        <v>195</v>
      </c>
      <c r="E19" s="12" t="s">
        <v>196</v>
      </c>
      <c r="F19" s="12">
        <v>1</v>
      </c>
      <c r="G19" s="16"/>
      <c r="H19" s="145">
        <v>2.1750791704439392</v>
      </c>
      <c r="I19" s="145">
        <v>2.1682520460037624</v>
      </c>
      <c r="J19" s="145">
        <v>2.1627360632919292</v>
      </c>
      <c r="K19" s="145">
        <v>2.1558119477688971</v>
      </c>
      <c r="L19" s="145">
        <v>2.1501541881672988</v>
      </c>
      <c r="M19" s="145">
        <v>2.1435790524940086</v>
      </c>
      <c r="N19" s="145">
        <v>2.1384021539124158</v>
      </c>
      <c r="O19" s="145">
        <v>2.1348236406479795</v>
      </c>
      <c r="P19" s="145">
        <v>2.1291637831512804</v>
      </c>
      <c r="Q19" s="145">
        <v>2.1262077502542693</v>
      </c>
      <c r="R19" s="145">
        <v>2.1245331399677685</v>
      </c>
      <c r="S19" s="145">
        <v>2.1185578644214842</v>
      </c>
      <c r="T19" s="145">
        <v>2.1127432215815123</v>
      </c>
      <c r="U19" s="145">
        <v>2.1071723296015263</v>
      </c>
      <c r="V19" s="145">
        <v>2.1010613834657992</v>
      </c>
      <c r="W19" s="145">
        <v>2.095108019103332</v>
      </c>
      <c r="X19" s="145">
        <v>2.0892460121665706</v>
      </c>
      <c r="Y19" s="145">
        <v>2.0817201736257656</v>
      </c>
      <c r="Z19" s="145">
        <v>2.0760969630050603</v>
      </c>
      <c r="AA19" s="145">
        <v>2.0703407235693709</v>
      </c>
      <c r="AB19" s="145">
        <v>2.0647249290790257</v>
      </c>
      <c r="AC19" s="145">
        <v>2.0590631774954153</v>
      </c>
      <c r="AD19" s="145">
        <v>2.0535521904744787</v>
      </c>
      <c r="AE19" s="145">
        <v>2.0483745113434444</v>
      </c>
      <c r="AF19" s="145">
        <v>2.0468019307917547</v>
      </c>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8"/>
    </row>
    <row r="20" spans="2:88" ht="38.25" x14ac:dyDescent="0.2">
      <c r="B20" s="23">
        <v>14</v>
      </c>
      <c r="C20" s="11" t="s">
        <v>198</v>
      </c>
      <c r="D20" s="12" t="s">
        <v>199</v>
      </c>
      <c r="E20" s="12" t="s">
        <v>196</v>
      </c>
      <c r="F20" s="12">
        <v>1</v>
      </c>
      <c r="G20" s="16"/>
      <c r="H20" s="145">
        <v>2.4798428778964587</v>
      </c>
      <c r="I20" s="145">
        <v>2.4815148529399287</v>
      </c>
      <c r="J20" s="145">
        <v>2.48430614212743</v>
      </c>
      <c r="K20" s="145">
        <v>2.4848853086837348</v>
      </c>
      <c r="L20" s="145">
        <v>2.4865628003801468</v>
      </c>
      <c r="M20" s="145">
        <v>2.4870973839263906</v>
      </c>
      <c r="N20" s="145">
        <v>2.4892755673374003</v>
      </c>
      <c r="O20" s="145">
        <v>2.4932282442656328</v>
      </c>
      <c r="P20" s="145">
        <v>2.4944819622425651</v>
      </c>
      <c r="Q20" s="145">
        <v>2.4990666868671552</v>
      </c>
      <c r="R20" s="145">
        <v>2.5052170953224668</v>
      </c>
      <c r="S20" s="145">
        <v>2.5054900928602599</v>
      </c>
      <c r="T20" s="145">
        <v>2.5057905789019697</v>
      </c>
      <c r="U20" s="145">
        <v>2.5062281360040557</v>
      </c>
      <c r="V20" s="145">
        <v>2.5058787414254158</v>
      </c>
      <c r="W20" s="145">
        <v>2.5055781628593317</v>
      </c>
      <c r="X20" s="145">
        <v>2.5052543634468893</v>
      </c>
      <c r="Y20" s="145">
        <v>2.5028030301698054</v>
      </c>
      <c r="Z20" s="145">
        <v>2.5025119457455887</v>
      </c>
      <c r="AA20" s="145">
        <v>2.5019426113931789</v>
      </c>
      <c r="AB20" s="145">
        <v>2.501427750881517</v>
      </c>
      <c r="AC20" s="145">
        <v>2.5007450496587627</v>
      </c>
      <c r="AD20" s="145">
        <v>2.5001353920071829</v>
      </c>
      <c r="AE20" s="145">
        <v>2.4998236795274176</v>
      </c>
      <c r="AF20" s="145">
        <v>2.4915664400739383</v>
      </c>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8"/>
    </row>
    <row r="21" spans="2:88" ht="38.25" x14ac:dyDescent="0.2">
      <c r="B21" s="23">
        <v>15</v>
      </c>
      <c r="C21" s="11" t="s">
        <v>201</v>
      </c>
      <c r="D21" s="12" t="s">
        <v>202</v>
      </c>
      <c r="E21" s="12" t="s">
        <v>203</v>
      </c>
      <c r="F21" s="12">
        <v>0</v>
      </c>
      <c r="G21" s="16"/>
      <c r="H21" s="146">
        <v>0.39995026846763954</v>
      </c>
      <c r="I21" s="146">
        <v>0.41513155444877581</v>
      </c>
      <c r="J21" s="146">
        <v>0.42984394995593311</v>
      </c>
      <c r="K21" s="146">
        <v>0.44441913394024818</v>
      </c>
      <c r="L21" s="146">
        <v>0.45864178615678397</v>
      </c>
      <c r="M21" s="146">
        <v>0.47222495997641589</v>
      </c>
      <c r="N21" s="146">
        <v>0.48508499668843558</v>
      </c>
      <c r="O21" s="146">
        <v>0.49740820574802358</v>
      </c>
      <c r="P21" s="146">
        <v>0.50945389395788587</v>
      </c>
      <c r="Q21" s="146">
        <v>0.52072060645560525</v>
      </c>
      <c r="R21" s="146">
        <v>0.53138345977136769</v>
      </c>
      <c r="S21" s="146">
        <v>0.54253380524444572</v>
      </c>
      <c r="T21" s="146">
        <v>0.55337704012085587</v>
      </c>
      <c r="U21" s="146">
        <v>0.56392255763794796</v>
      </c>
      <c r="V21" s="146">
        <v>0.57417976067328391</v>
      </c>
      <c r="W21" s="146">
        <v>0.5841574765939469</v>
      </c>
      <c r="X21" s="146">
        <v>0.59386426983376517</v>
      </c>
      <c r="Y21" s="146">
        <v>0.60330845048298143</v>
      </c>
      <c r="Z21" s="146">
        <v>0.61249808486946544</v>
      </c>
      <c r="AA21" s="146">
        <v>0.62144100388317025</v>
      </c>
      <c r="AB21" s="146">
        <v>0.630144529952676</v>
      </c>
      <c r="AC21" s="146">
        <v>0.63861605442330105</v>
      </c>
      <c r="AD21" s="146">
        <v>0.64686248002217561</v>
      </c>
      <c r="AE21" s="146">
        <v>0.65489023816593883</v>
      </c>
      <c r="AF21" s="146">
        <v>0.66270612652490768</v>
      </c>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row>
    <row r="22" spans="2:88" x14ac:dyDescent="0.2"/>
    <row r="23" spans="2:88" x14ac:dyDescent="0.2"/>
    <row r="24" spans="2:88" x14ac:dyDescent="0.2"/>
    <row r="25" spans="2:88" ht="15" x14ac:dyDescent="0.25">
      <c r="B25" s="17" t="s">
        <v>332</v>
      </c>
      <c r="C25" s="8"/>
    </row>
    <row r="26" spans="2:88" x14ac:dyDescent="0.2">
      <c r="B26" s="8"/>
      <c r="C26" s="8"/>
    </row>
    <row r="27" spans="2:88" x14ac:dyDescent="0.2">
      <c r="B27" s="18"/>
      <c r="C27" s="8" t="s">
        <v>333</v>
      </c>
    </row>
    <row r="28" spans="2:88" x14ac:dyDescent="0.2">
      <c r="B28" s="8"/>
      <c r="C28" s="8"/>
    </row>
    <row r="29" spans="2:88" x14ac:dyDescent="0.2">
      <c r="B29" s="19"/>
      <c r="C29" s="8" t="s">
        <v>334</v>
      </c>
    </row>
    <row r="30" spans="2:88" x14ac:dyDescent="0.2"/>
    <row r="31" spans="2:88" x14ac:dyDescent="0.2"/>
    <row r="32" spans="2:88" x14ac:dyDescent="0.2"/>
    <row r="33" spans="2:9" s="8" customFormat="1" ht="15" x14ac:dyDescent="0.25">
      <c r="B33" s="200" t="s">
        <v>337</v>
      </c>
      <c r="C33" s="201"/>
      <c r="D33" s="201"/>
      <c r="E33" s="201"/>
      <c r="F33" s="201"/>
      <c r="G33" s="201"/>
      <c r="H33" s="201"/>
      <c r="I33" s="202"/>
    </row>
    <row r="34" spans="2:9" x14ac:dyDescent="0.2"/>
    <row r="35" spans="2:9" s="2" customFormat="1" ht="13.5" x14ac:dyDescent="0.2">
      <c r="B35" s="20" t="s">
        <v>330</v>
      </c>
      <c r="C35" s="203" t="s">
        <v>328</v>
      </c>
      <c r="D35" s="203"/>
      <c r="E35" s="203"/>
      <c r="F35" s="203"/>
      <c r="G35" s="203"/>
      <c r="H35" s="203"/>
      <c r="I35" s="203"/>
    </row>
    <row r="36" spans="2:9" s="2" customFormat="1" ht="89.65" customHeight="1" x14ac:dyDescent="0.2">
      <c r="B36" s="21">
        <v>1</v>
      </c>
      <c r="C36" s="204" t="s">
        <v>157</v>
      </c>
      <c r="D36" s="205"/>
      <c r="E36" s="205"/>
      <c r="F36" s="205"/>
      <c r="G36" s="205"/>
      <c r="H36" s="205"/>
      <c r="I36" s="205"/>
    </row>
    <row r="37" spans="2:9" s="2" customFormat="1" ht="76.5" customHeight="1" x14ac:dyDescent="0.2">
      <c r="B37" s="21">
        <f>B36+1</f>
        <v>2</v>
      </c>
      <c r="C37" s="189" t="s">
        <v>160</v>
      </c>
      <c r="D37" s="190"/>
      <c r="E37" s="190"/>
      <c r="F37" s="190"/>
      <c r="G37" s="190"/>
      <c r="H37" s="190"/>
      <c r="I37" s="191"/>
    </row>
    <row r="38" spans="2:9" s="2" customFormat="1" ht="58.15" customHeight="1" x14ac:dyDescent="0.2">
      <c r="B38" s="21">
        <f t="shared" ref="B38:B50" si="0">B37+1</f>
        <v>3</v>
      </c>
      <c r="C38" s="189" t="s">
        <v>163</v>
      </c>
      <c r="D38" s="190"/>
      <c r="E38" s="190"/>
      <c r="F38" s="190"/>
      <c r="G38" s="190"/>
      <c r="H38" s="190"/>
      <c r="I38" s="191"/>
    </row>
    <row r="39" spans="2:9" s="2" customFormat="1" ht="73.150000000000006" customHeight="1" x14ac:dyDescent="0.2">
      <c r="B39" s="21">
        <f t="shared" si="0"/>
        <v>4</v>
      </c>
      <c r="C39" s="189" t="s">
        <v>166</v>
      </c>
      <c r="D39" s="190"/>
      <c r="E39" s="190"/>
      <c r="F39" s="190"/>
      <c r="G39" s="190"/>
      <c r="H39" s="190"/>
      <c r="I39" s="191"/>
    </row>
    <row r="40" spans="2:9" s="2" customFormat="1" ht="59.65" customHeight="1" x14ac:dyDescent="0.2">
      <c r="B40" s="21">
        <f t="shared" si="0"/>
        <v>5</v>
      </c>
      <c r="C40" s="189" t="s">
        <v>170</v>
      </c>
      <c r="D40" s="190"/>
      <c r="E40" s="190"/>
      <c r="F40" s="190"/>
      <c r="G40" s="190"/>
      <c r="H40" s="190"/>
      <c r="I40" s="191"/>
    </row>
    <row r="41" spans="2:9" s="2" customFormat="1" ht="52.15" customHeight="1" x14ac:dyDescent="0.2">
      <c r="B41" s="21">
        <f t="shared" si="0"/>
        <v>6</v>
      </c>
      <c r="C41" s="189" t="s">
        <v>173</v>
      </c>
      <c r="D41" s="190"/>
      <c r="E41" s="190"/>
      <c r="F41" s="190"/>
      <c r="G41" s="190"/>
      <c r="H41" s="190"/>
      <c r="I41" s="191"/>
    </row>
    <row r="42" spans="2:9" s="2" customFormat="1" ht="54.4" customHeight="1" x14ac:dyDescent="0.2">
      <c r="B42" s="21">
        <f t="shared" si="0"/>
        <v>7</v>
      </c>
      <c r="C42" s="189" t="s">
        <v>176</v>
      </c>
      <c r="D42" s="190"/>
      <c r="E42" s="190"/>
      <c r="F42" s="190"/>
      <c r="G42" s="190"/>
      <c r="H42" s="190"/>
      <c r="I42" s="191"/>
    </row>
    <row r="43" spans="2:9" s="2" customFormat="1" ht="67.150000000000006" customHeight="1" x14ac:dyDescent="0.2">
      <c r="B43" s="21">
        <f t="shared" si="0"/>
        <v>8</v>
      </c>
      <c r="C43" s="189" t="s">
        <v>179</v>
      </c>
      <c r="D43" s="190"/>
      <c r="E43" s="190"/>
      <c r="F43" s="190"/>
      <c r="G43" s="190"/>
      <c r="H43" s="190"/>
      <c r="I43" s="191"/>
    </row>
    <row r="44" spans="2:9" s="2" customFormat="1" ht="67.150000000000006" customHeight="1" x14ac:dyDescent="0.2">
      <c r="B44" s="21">
        <f t="shared" si="0"/>
        <v>9</v>
      </c>
      <c r="C44" s="189" t="s">
        <v>183</v>
      </c>
      <c r="D44" s="190"/>
      <c r="E44" s="190"/>
      <c r="F44" s="190"/>
      <c r="G44" s="190"/>
      <c r="H44" s="190"/>
      <c r="I44" s="191"/>
    </row>
    <row r="45" spans="2:9" s="2" customFormat="1" ht="56.65" customHeight="1" x14ac:dyDescent="0.2">
      <c r="B45" s="21">
        <f t="shared" si="0"/>
        <v>10</v>
      </c>
      <c r="C45" s="189" t="s">
        <v>187</v>
      </c>
      <c r="D45" s="190"/>
      <c r="E45" s="190"/>
      <c r="F45" s="190"/>
      <c r="G45" s="190"/>
      <c r="H45" s="190"/>
      <c r="I45" s="191"/>
    </row>
    <row r="46" spans="2:9" s="2" customFormat="1" ht="94.9" customHeight="1" x14ac:dyDescent="0.2">
      <c r="B46" s="21">
        <f t="shared" si="0"/>
        <v>11</v>
      </c>
      <c r="C46" s="189" t="s">
        <v>190</v>
      </c>
      <c r="D46" s="190"/>
      <c r="E46" s="190"/>
      <c r="F46" s="190"/>
      <c r="G46" s="190"/>
      <c r="H46" s="190"/>
      <c r="I46" s="191"/>
    </row>
    <row r="47" spans="2:9" s="2" customFormat="1" ht="47.65" customHeight="1" x14ac:dyDescent="0.2">
      <c r="B47" s="21">
        <f t="shared" si="0"/>
        <v>12</v>
      </c>
      <c r="C47" s="189" t="s">
        <v>193</v>
      </c>
      <c r="D47" s="190"/>
      <c r="E47" s="190"/>
      <c r="F47" s="190"/>
      <c r="G47" s="190"/>
      <c r="H47" s="190"/>
      <c r="I47" s="191"/>
    </row>
    <row r="48" spans="2:9" s="2" customFormat="1" ht="46.9" customHeight="1" x14ac:dyDescent="0.2">
      <c r="B48" s="21">
        <f t="shared" si="0"/>
        <v>13</v>
      </c>
      <c r="C48" s="189" t="s">
        <v>197</v>
      </c>
      <c r="D48" s="190"/>
      <c r="E48" s="190"/>
      <c r="F48" s="190"/>
      <c r="G48" s="190"/>
      <c r="H48" s="190"/>
      <c r="I48" s="191"/>
    </row>
    <row r="49" spans="2:9" s="2" customFormat="1" ht="31.15" customHeight="1" x14ac:dyDescent="0.2">
      <c r="B49" s="21">
        <f t="shared" si="0"/>
        <v>14</v>
      </c>
      <c r="C49" s="189" t="s">
        <v>200</v>
      </c>
      <c r="D49" s="190"/>
      <c r="E49" s="190"/>
      <c r="F49" s="190"/>
      <c r="G49" s="190"/>
      <c r="H49" s="190"/>
      <c r="I49" s="191"/>
    </row>
    <row r="50" spans="2:9" s="2" customFormat="1" ht="48.4" customHeight="1" x14ac:dyDescent="0.2">
      <c r="B50" s="21">
        <f t="shared" si="0"/>
        <v>15</v>
      </c>
      <c r="C50" s="189" t="s">
        <v>204</v>
      </c>
      <c r="D50" s="190"/>
      <c r="E50" s="190"/>
      <c r="F50" s="190"/>
      <c r="G50" s="190"/>
      <c r="H50" s="190"/>
      <c r="I50" s="191"/>
    </row>
    <row r="51" spans="2:9" s="2" customFormat="1" ht="12.75" x14ac:dyDescent="0.2"/>
    <row r="52" spans="2:9" s="2" customFormat="1" ht="12.75" x14ac:dyDescent="0.2"/>
    <row r="53" spans="2:9" s="2" customFormat="1" ht="12.75" x14ac:dyDescent="0.2"/>
    <row r="54" spans="2:9" s="2"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BnHWnVuNs+z+gdmWVjCOL3mkZKQGGan4MSwKTblfsePg/RYYOekkNeGLq8aTTTQmqru65TJXUqmIYtP6HMOYuQ==" saltValue="DW7k/QTmKIGPFe0pVu53vg=="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AF12" sqref="AF12"/>
    </sheetView>
  </sheetViews>
  <sheetFormatPr defaultColWidth="0" defaultRowHeight="14.25" zeroHeight="1" x14ac:dyDescent="0.2"/>
  <cols>
    <col min="1" max="1" width="2.375" style="26" customWidth="1"/>
    <col min="2" max="2" width="4.125" style="26" customWidth="1"/>
    <col min="3" max="3" width="70.625" style="26" customWidth="1"/>
    <col min="4" max="4" width="16.625" style="26" customWidth="1"/>
    <col min="5" max="5" width="14.625" style="26" customWidth="1"/>
    <col min="6" max="6" width="5.625" style="26" customWidth="1"/>
    <col min="7" max="7" width="3.25" style="26" customWidth="1"/>
    <col min="8" max="109" width="8.75" style="26" customWidth="1"/>
    <col min="110" max="16384" width="8.75" style="26" hidden="1"/>
  </cols>
  <sheetData>
    <row r="1" spans="1:88" ht="22.5" customHeight="1" x14ac:dyDescent="0.2">
      <c r="A1" s="53"/>
      <c r="B1" s="206" t="s">
        <v>205</v>
      </c>
      <c r="C1" s="206"/>
      <c r="D1" s="206"/>
      <c r="E1" s="206"/>
      <c r="F1" s="206"/>
      <c r="G1" s="97"/>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row>
    <row r="2" spans="1:88" ht="15" thickBot="1" x14ac:dyDescent="0.25">
      <c r="A2" s="56"/>
      <c r="B2" s="56"/>
      <c r="C2" s="56"/>
      <c r="D2" s="56"/>
      <c r="E2" s="56"/>
      <c r="F2" s="56"/>
      <c r="G2" s="97"/>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row>
    <row r="3" spans="1:88" ht="17.25" thickBot="1" x14ac:dyDescent="0.25">
      <c r="A3" s="56"/>
      <c r="B3" s="172" t="s">
        <v>2</v>
      </c>
      <c r="C3" s="173"/>
      <c r="D3" s="182" t="str">
        <f>'Cover sheet'!C5</f>
        <v xml:space="preserve">Severn Trent </v>
      </c>
      <c r="E3" s="183"/>
      <c r="F3" s="184"/>
      <c r="G3" s="111"/>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row>
    <row r="4" spans="1:88" ht="17.25" thickBot="1" x14ac:dyDescent="0.25">
      <c r="A4" s="56"/>
      <c r="B4" s="112" t="s">
        <v>326</v>
      </c>
      <c r="C4" s="112"/>
      <c r="D4" s="182" t="str">
        <f>'Cover sheet'!C6</f>
        <v>Forest and Stroud</v>
      </c>
      <c r="E4" s="183"/>
      <c r="F4" s="184"/>
      <c r="G4" s="111"/>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row>
    <row r="5" spans="1:88" ht="16.5" thickBot="1" x14ac:dyDescent="0.35">
      <c r="A5" s="56"/>
      <c r="B5" s="56"/>
      <c r="C5" s="60"/>
      <c r="D5" s="60"/>
      <c r="E5" s="56"/>
      <c r="F5" s="56"/>
      <c r="G5" s="111"/>
      <c r="H5" s="186" t="s">
        <v>54</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75" t="s">
        <v>55</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row>
    <row r="6" spans="1:88" ht="15" thickBot="1" x14ac:dyDescent="0.25">
      <c r="A6" s="53"/>
      <c r="B6" s="113" t="s">
        <v>330</v>
      </c>
      <c r="C6" s="61" t="s">
        <v>19</v>
      </c>
      <c r="D6" s="62" t="s">
        <v>20</v>
      </c>
      <c r="E6" s="62" t="s">
        <v>21</v>
      </c>
      <c r="F6" s="64" t="s">
        <v>329</v>
      </c>
      <c r="G6" s="111"/>
      <c r="H6" s="62" t="s">
        <v>56</v>
      </c>
      <c r="I6" s="62" t="s">
        <v>57</v>
      </c>
      <c r="J6" s="62" t="s">
        <v>58</v>
      </c>
      <c r="K6" s="62" t="s">
        <v>59</v>
      </c>
      <c r="L6" s="62" t="s">
        <v>60</v>
      </c>
      <c r="M6" s="62" t="s">
        <v>61</v>
      </c>
      <c r="N6" s="62" t="s">
        <v>62</v>
      </c>
      <c r="O6" s="62" t="s">
        <v>63</v>
      </c>
      <c r="P6" s="62" t="s">
        <v>64</v>
      </c>
      <c r="Q6" s="62" t="s">
        <v>65</v>
      </c>
      <c r="R6" s="62" t="s">
        <v>66</v>
      </c>
      <c r="S6" s="62" t="s">
        <v>67</v>
      </c>
      <c r="T6" s="62" t="s">
        <v>68</v>
      </c>
      <c r="U6" s="62" t="s">
        <v>69</v>
      </c>
      <c r="V6" s="62" t="s">
        <v>70</v>
      </c>
      <c r="W6" s="62" t="s">
        <v>71</v>
      </c>
      <c r="X6" s="62" t="s">
        <v>72</v>
      </c>
      <c r="Y6" s="62" t="s">
        <v>73</v>
      </c>
      <c r="Z6" s="62" t="s">
        <v>74</v>
      </c>
      <c r="AA6" s="62" t="s">
        <v>75</v>
      </c>
      <c r="AB6" s="62" t="s">
        <v>76</v>
      </c>
      <c r="AC6" s="62" t="s">
        <v>77</v>
      </c>
      <c r="AD6" s="62" t="s">
        <v>78</v>
      </c>
      <c r="AE6" s="62" t="s">
        <v>79</v>
      </c>
      <c r="AF6" s="62" t="s">
        <v>80</v>
      </c>
      <c r="AG6" s="62" t="s">
        <v>81</v>
      </c>
      <c r="AH6" s="62" t="s">
        <v>82</v>
      </c>
      <c r="AI6" s="62" t="s">
        <v>83</v>
      </c>
      <c r="AJ6" s="62" t="s">
        <v>84</v>
      </c>
      <c r="AK6" s="62" t="s">
        <v>85</v>
      </c>
      <c r="AL6" s="62" t="s">
        <v>86</v>
      </c>
      <c r="AM6" s="62" t="s">
        <v>87</v>
      </c>
      <c r="AN6" s="62" t="s">
        <v>88</v>
      </c>
      <c r="AO6" s="62" t="s">
        <v>89</v>
      </c>
      <c r="AP6" s="62" t="s">
        <v>90</v>
      </c>
      <c r="AQ6" s="62" t="s">
        <v>91</v>
      </c>
      <c r="AR6" s="62" t="s">
        <v>92</v>
      </c>
      <c r="AS6" s="62" t="s">
        <v>93</v>
      </c>
      <c r="AT6" s="62" t="s">
        <v>94</v>
      </c>
      <c r="AU6" s="62" t="s">
        <v>95</v>
      </c>
      <c r="AV6" s="62" t="s">
        <v>96</v>
      </c>
      <c r="AW6" s="62" t="s">
        <v>97</v>
      </c>
      <c r="AX6" s="62" t="s">
        <v>98</v>
      </c>
      <c r="AY6" s="62" t="s">
        <v>99</v>
      </c>
      <c r="AZ6" s="62" t="s">
        <v>100</v>
      </c>
      <c r="BA6" s="62" t="s">
        <v>101</v>
      </c>
      <c r="BB6" s="62" t="s">
        <v>102</v>
      </c>
      <c r="BC6" s="62" t="s">
        <v>103</v>
      </c>
      <c r="BD6" s="62" t="s">
        <v>104</v>
      </c>
      <c r="BE6" s="62" t="s">
        <v>105</v>
      </c>
      <c r="BF6" s="62" t="s">
        <v>106</v>
      </c>
      <c r="BG6" s="62" t="s">
        <v>107</v>
      </c>
      <c r="BH6" s="62" t="s">
        <v>108</v>
      </c>
      <c r="BI6" s="62" t="s">
        <v>109</v>
      </c>
      <c r="BJ6" s="62" t="s">
        <v>110</v>
      </c>
      <c r="BK6" s="62" t="s">
        <v>111</v>
      </c>
      <c r="BL6" s="62" t="s">
        <v>112</v>
      </c>
      <c r="BM6" s="62" t="s">
        <v>113</v>
      </c>
      <c r="BN6" s="62" t="s">
        <v>114</v>
      </c>
      <c r="BO6" s="62" t="s">
        <v>115</v>
      </c>
      <c r="BP6" s="62" t="s">
        <v>116</v>
      </c>
      <c r="BQ6" s="62" t="s">
        <v>117</v>
      </c>
      <c r="BR6" s="62" t="s">
        <v>118</v>
      </c>
      <c r="BS6" s="62" t="s">
        <v>119</v>
      </c>
      <c r="BT6" s="62" t="s">
        <v>120</v>
      </c>
      <c r="BU6" s="62" t="s">
        <v>121</v>
      </c>
      <c r="BV6" s="62" t="s">
        <v>122</v>
      </c>
      <c r="BW6" s="62" t="s">
        <v>123</v>
      </c>
      <c r="BX6" s="62" t="s">
        <v>124</v>
      </c>
      <c r="BY6" s="62" t="s">
        <v>125</v>
      </c>
      <c r="BZ6" s="62" t="s">
        <v>126</v>
      </c>
      <c r="CA6" s="62" t="s">
        <v>127</v>
      </c>
      <c r="CB6" s="62" t="s">
        <v>128</v>
      </c>
      <c r="CC6" s="62" t="s">
        <v>129</v>
      </c>
      <c r="CD6" s="62" t="s">
        <v>130</v>
      </c>
      <c r="CE6" s="62" t="s">
        <v>131</v>
      </c>
      <c r="CF6" s="62" t="s">
        <v>132</v>
      </c>
      <c r="CG6" s="62" t="s">
        <v>133</v>
      </c>
      <c r="CH6" s="62" t="s">
        <v>134</v>
      </c>
      <c r="CI6" s="62" t="s">
        <v>135</v>
      </c>
      <c r="CJ6" s="62" t="s">
        <v>136</v>
      </c>
    </row>
    <row r="7" spans="1:88" ht="51" x14ac:dyDescent="0.2">
      <c r="B7" s="114">
        <v>1</v>
      </c>
      <c r="C7" s="115" t="s">
        <v>206</v>
      </c>
      <c r="D7" s="100" t="s">
        <v>207</v>
      </c>
      <c r="E7" s="100" t="s">
        <v>43</v>
      </c>
      <c r="F7" s="100">
        <v>2</v>
      </c>
      <c r="G7" s="111"/>
      <c r="H7" s="141">
        <v>42.665569421827144</v>
      </c>
      <c r="I7" s="141">
        <v>42.684317221509261</v>
      </c>
      <c r="J7" s="141">
        <v>42.700724967034631</v>
      </c>
      <c r="K7" s="141">
        <v>42.718477984247869</v>
      </c>
      <c r="L7" s="141">
        <v>42.718740302208651</v>
      </c>
      <c r="M7" s="141">
        <v>42.751450734891542</v>
      </c>
      <c r="N7" s="141">
        <v>42.759982443198851</v>
      </c>
      <c r="O7" s="141">
        <v>42.776806052141993</v>
      </c>
      <c r="P7" s="141">
        <v>42.765712668039583</v>
      </c>
      <c r="Q7" s="141">
        <v>42.807620057778095</v>
      </c>
      <c r="R7" s="141">
        <v>42.7870307889971</v>
      </c>
      <c r="S7" s="141">
        <v>42.768600448886254</v>
      </c>
      <c r="T7" s="141">
        <v>42.727193826007081</v>
      </c>
      <c r="U7" s="141">
        <v>42.733359215236703</v>
      </c>
      <c r="V7" s="141">
        <v>42.712417998023795</v>
      </c>
      <c r="W7" s="141">
        <v>42.708422253127793</v>
      </c>
      <c r="X7" s="141">
        <v>42.683564773791176</v>
      </c>
      <c r="Y7" s="141">
        <v>42.695695523873347</v>
      </c>
      <c r="Z7" s="141">
        <v>42.696381590412578</v>
      </c>
      <c r="AA7" s="141">
        <v>42.696076422793496</v>
      </c>
      <c r="AB7" s="141">
        <v>42.673697731802875</v>
      </c>
      <c r="AC7" s="141">
        <v>42.696572129199545</v>
      </c>
      <c r="AD7" s="141">
        <v>42.699225376709194</v>
      </c>
      <c r="AE7" s="141">
        <v>42.703795108685391</v>
      </c>
      <c r="AF7" s="141">
        <v>42.68850994529587</v>
      </c>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3"/>
    </row>
    <row r="8" spans="1:88" ht="51" x14ac:dyDescent="0.2">
      <c r="B8" s="114">
        <f>B7+1</f>
        <v>2</v>
      </c>
      <c r="C8" s="116" t="s">
        <v>209</v>
      </c>
      <c r="D8" s="66" t="s">
        <v>210</v>
      </c>
      <c r="E8" s="66" t="s">
        <v>43</v>
      </c>
      <c r="F8" s="66">
        <v>2</v>
      </c>
      <c r="G8" s="111"/>
      <c r="H8" s="141">
        <v>42.529899999999998</v>
      </c>
      <c r="I8" s="141">
        <v>42.389899999999997</v>
      </c>
      <c r="J8" s="141">
        <v>42.259900000000002</v>
      </c>
      <c r="K8" s="141">
        <v>42.129899999999999</v>
      </c>
      <c r="L8" s="141">
        <v>41.989899999999999</v>
      </c>
      <c r="M8" s="141">
        <v>41.859899999999996</v>
      </c>
      <c r="N8" s="141">
        <v>41.729900000000001</v>
      </c>
      <c r="O8" s="141">
        <v>41.5899</v>
      </c>
      <c r="P8" s="141">
        <v>41.459899999999998</v>
      </c>
      <c r="Q8" s="141">
        <v>41.329900000000002</v>
      </c>
      <c r="R8" s="141">
        <v>41.189900000000002</v>
      </c>
      <c r="S8" s="141">
        <v>41.189900000000002</v>
      </c>
      <c r="T8" s="141">
        <v>41.1599</v>
      </c>
      <c r="U8" s="141">
        <v>41.129899999999999</v>
      </c>
      <c r="V8" s="141">
        <v>41.0899</v>
      </c>
      <c r="W8" s="141">
        <v>41.059899999999999</v>
      </c>
      <c r="X8" s="141">
        <v>41.029899999999998</v>
      </c>
      <c r="Y8" s="141">
        <v>40.989899999999999</v>
      </c>
      <c r="Z8" s="141">
        <v>40.959899999999998</v>
      </c>
      <c r="AA8" s="141">
        <v>40.929899999999996</v>
      </c>
      <c r="AB8" s="141">
        <v>40.889899999999997</v>
      </c>
      <c r="AC8" s="141">
        <v>40.859899999999996</v>
      </c>
      <c r="AD8" s="141">
        <v>40.829900000000002</v>
      </c>
      <c r="AE8" s="141">
        <v>40.789899999999996</v>
      </c>
      <c r="AF8" s="141">
        <v>40.759900000000002</v>
      </c>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8"/>
    </row>
    <row r="9" spans="1:88" ht="51" x14ac:dyDescent="0.2">
      <c r="B9" s="114">
        <f t="shared" ref="B9:B11" si="0">B8+1</f>
        <v>3</v>
      </c>
      <c r="C9" s="116" t="s">
        <v>212</v>
      </c>
      <c r="D9" s="66" t="s">
        <v>213</v>
      </c>
      <c r="E9" s="66" t="s">
        <v>43</v>
      </c>
      <c r="F9" s="66">
        <v>2</v>
      </c>
      <c r="G9" s="111"/>
      <c r="H9" s="141">
        <v>44.629899999999999</v>
      </c>
      <c r="I9" s="141">
        <v>44.489899999999999</v>
      </c>
      <c r="J9" s="141">
        <v>44.359900000000003</v>
      </c>
      <c r="K9" s="141">
        <v>44.229900000000001</v>
      </c>
      <c r="L9" s="141">
        <v>44.0899</v>
      </c>
      <c r="M9" s="141">
        <v>43.959899999999998</v>
      </c>
      <c r="N9" s="141">
        <v>43.829900000000002</v>
      </c>
      <c r="O9" s="141">
        <v>43.689900000000002</v>
      </c>
      <c r="P9" s="141">
        <v>43.559899999999999</v>
      </c>
      <c r="Q9" s="141">
        <v>43.429900000000004</v>
      </c>
      <c r="R9" s="141">
        <v>43.289900000000003</v>
      </c>
      <c r="S9" s="141">
        <v>43.289900000000003</v>
      </c>
      <c r="T9" s="141">
        <v>43.259900000000002</v>
      </c>
      <c r="U9" s="141">
        <v>43.229900000000001</v>
      </c>
      <c r="V9" s="141">
        <v>43.189900000000002</v>
      </c>
      <c r="W9" s="141">
        <v>43.1599</v>
      </c>
      <c r="X9" s="141">
        <v>43.129899999999999</v>
      </c>
      <c r="Y9" s="141">
        <v>43.0899</v>
      </c>
      <c r="Z9" s="141">
        <v>43.059899999999999</v>
      </c>
      <c r="AA9" s="141">
        <v>43.029899999999998</v>
      </c>
      <c r="AB9" s="141">
        <v>42.989899999999999</v>
      </c>
      <c r="AC9" s="141">
        <v>42.959899999999998</v>
      </c>
      <c r="AD9" s="141">
        <v>42.929900000000004</v>
      </c>
      <c r="AE9" s="141">
        <v>42.889899999999997</v>
      </c>
      <c r="AF9" s="141">
        <v>42.859900000000003</v>
      </c>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8"/>
    </row>
    <row r="10" spans="1:88" ht="51" x14ac:dyDescent="0.2">
      <c r="B10" s="114">
        <f t="shared" si="0"/>
        <v>4</v>
      </c>
      <c r="C10" s="116" t="s">
        <v>215</v>
      </c>
      <c r="D10" s="66" t="s">
        <v>216</v>
      </c>
      <c r="E10" s="66" t="s">
        <v>43</v>
      </c>
      <c r="F10" s="66">
        <v>2</v>
      </c>
      <c r="G10" s="111"/>
      <c r="H10" s="141">
        <v>1.6836513274051621</v>
      </c>
      <c r="I10" s="141">
        <v>1.644304978946908</v>
      </c>
      <c r="J10" s="141">
        <v>1.5687052659747971</v>
      </c>
      <c r="K10" s="141">
        <v>1.489978932924483</v>
      </c>
      <c r="L10" s="141">
        <v>1.3977947306226599</v>
      </c>
      <c r="M10" s="141">
        <v>0.94112002574994602</v>
      </c>
      <c r="N10" s="141">
        <v>0.88883063480364</v>
      </c>
      <c r="O10" s="141">
        <v>0.78706063698402795</v>
      </c>
      <c r="P10" s="141">
        <v>0.77373156916080199</v>
      </c>
      <c r="Q10" s="141">
        <v>0.72858864888374597</v>
      </c>
      <c r="R10" s="141">
        <v>0.72850346303514202</v>
      </c>
      <c r="S10" s="141">
        <v>0.67239888741991904</v>
      </c>
      <c r="T10" s="141">
        <v>0.62480109942851003</v>
      </c>
      <c r="U10" s="141">
        <v>0.67652247513910702</v>
      </c>
      <c r="V10" s="141">
        <v>0.66637157411195802</v>
      </c>
      <c r="W10" s="141">
        <v>0.62216082568664899</v>
      </c>
      <c r="X10" s="141">
        <v>0.64252129744142705</v>
      </c>
      <c r="Y10" s="141">
        <v>0.60170782873545403</v>
      </c>
      <c r="Z10" s="141">
        <v>0.64626596577018602</v>
      </c>
      <c r="AA10" s="141">
        <v>0.700553469986261</v>
      </c>
      <c r="AB10" s="141">
        <v>0.63882799968941295</v>
      </c>
      <c r="AC10" s="141">
        <v>0.66156089442291899</v>
      </c>
      <c r="AD10" s="141">
        <v>0.66134420572068497</v>
      </c>
      <c r="AE10" s="141">
        <v>0.66290987347720198</v>
      </c>
      <c r="AF10" s="141">
        <v>0.65559522941512005</v>
      </c>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8"/>
    </row>
    <row r="11" spans="1:88" ht="51" x14ac:dyDescent="0.2">
      <c r="B11" s="114">
        <f t="shared" si="0"/>
        <v>5</v>
      </c>
      <c r="C11" s="116" t="s">
        <v>218</v>
      </c>
      <c r="D11" s="66" t="s">
        <v>219</v>
      </c>
      <c r="E11" s="66" t="s">
        <v>43</v>
      </c>
      <c r="F11" s="66">
        <v>2</v>
      </c>
      <c r="G11" s="111"/>
      <c r="H11" s="142">
        <v>0.28067925076769362</v>
      </c>
      <c r="I11" s="142">
        <v>0.16127779954382992</v>
      </c>
      <c r="J11" s="142">
        <v>9.0469766990574962E-2</v>
      </c>
      <c r="K11" s="142">
        <v>2.1443082827648619E-2</v>
      </c>
      <c r="L11" s="142">
        <v>-2.6635032831311189E-2</v>
      </c>
      <c r="M11" s="142">
        <v>0.26732923935850994</v>
      </c>
      <c r="N11" s="142">
        <v>0.1810869219975112</v>
      </c>
      <c r="O11" s="142">
        <v>0.12603331087398095</v>
      </c>
      <c r="P11" s="142">
        <v>2.0455762799613586E-2</v>
      </c>
      <c r="Q11" s="142">
        <v>-0.10630870666183767</v>
      </c>
      <c r="R11" s="142">
        <v>-0.2256342520322393</v>
      </c>
      <c r="S11" s="142">
        <v>-0.15109933630616978</v>
      </c>
      <c r="T11" s="142">
        <v>-9.2094925435589392E-2</v>
      </c>
      <c r="U11" s="142">
        <v>-0.17998169037580958</v>
      </c>
      <c r="V11" s="142">
        <v>-0.18888957213575197</v>
      </c>
      <c r="W11" s="142">
        <v>-0.17068307881444167</v>
      </c>
      <c r="X11" s="142">
        <v>-0.19618607123260345</v>
      </c>
      <c r="Y11" s="142">
        <v>-0.20750335260880104</v>
      </c>
      <c r="Z11" s="142">
        <v>-0.28274755618276515</v>
      </c>
      <c r="AA11" s="142">
        <v>-0.36672989277975909</v>
      </c>
      <c r="AB11" s="142">
        <v>-0.32262573149228924</v>
      </c>
      <c r="AC11" s="142">
        <v>-0.39823302362246649</v>
      </c>
      <c r="AD11" s="142">
        <v>-0.4306695824298753</v>
      </c>
      <c r="AE11" s="142">
        <v>-0.47680498216259559</v>
      </c>
      <c r="AF11" s="142">
        <v>-0.48420517471098667</v>
      </c>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row>
    <row r="12" spans="1:88" ht="13.9" customHeight="1" x14ac:dyDescent="0.2">
      <c r="L12" s="152"/>
      <c r="AF12" s="140"/>
    </row>
    <row r="13" spans="1:88" ht="13.9" customHeight="1" x14ac:dyDescent="0.2"/>
    <row r="14" spans="1:88" ht="13.9" customHeight="1" x14ac:dyDescent="0.2"/>
    <row r="15" spans="1:88" ht="13.9" customHeight="1" x14ac:dyDescent="0.25">
      <c r="B15" s="73" t="s">
        <v>332</v>
      </c>
      <c r="C15" s="53"/>
    </row>
    <row r="16" spans="1:88" ht="13.9" customHeight="1" x14ac:dyDescent="0.2">
      <c r="B16" s="53"/>
      <c r="C16" s="53"/>
    </row>
    <row r="17" spans="2:9" ht="13.9" customHeight="1" x14ac:dyDescent="0.2">
      <c r="B17" s="74"/>
      <c r="C17" s="53" t="s">
        <v>333</v>
      </c>
    </row>
    <row r="18" spans="2:9" ht="13.9" customHeight="1" x14ac:dyDescent="0.2">
      <c r="B18" s="53"/>
      <c r="C18" s="53"/>
    </row>
    <row r="19" spans="2:9" ht="13.9" customHeight="1" x14ac:dyDescent="0.2">
      <c r="B19" s="75"/>
      <c r="C19" s="53" t="s">
        <v>334</v>
      </c>
    </row>
    <row r="20" spans="2:9" ht="13.9" customHeight="1" x14ac:dyDescent="0.2"/>
    <row r="21" spans="2:9" ht="13.9" customHeight="1" x14ac:dyDescent="0.2"/>
    <row r="22" spans="2:9" ht="13.9" customHeight="1" x14ac:dyDescent="0.2"/>
    <row r="23" spans="2:9" s="53" customFormat="1" ht="13.9" customHeight="1" x14ac:dyDescent="0.25">
      <c r="B23" s="176" t="s">
        <v>338</v>
      </c>
      <c r="C23" s="177"/>
      <c r="D23" s="177"/>
      <c r="E23" s="177"/>
      <c r="F23" s="177"/>
      <c r="G23" s="177"/>
      <c r="H23" s="177"/>
      <c r="I23" s="178"/>
    </row>
    <row r="24" spans="2:9" ht="13.9" customHeight="1" x14ac:dyDescent="0.2"/>
    <row r="25" spans="2:9" s="33" customFormat="1" ht="13.5" x14ac:dyDescent="0.2">
      <c r="B25" s="109" t="s">
        <v>330</v>
      </c>
      <c r="C25" s="179" t="s">
        <v>328</v>
      </c>
      <c r="D25" s="179"/>
      <c r="E25" s="179"/>
      <c r="F25" s="179"/>
      <c r="G25" s="179"/>
      <c r="H25" s="179"/>
      <c r="I25" s="179"/>
    </row>
    <row r="26" spans="2:9" s="33" customFormat="1" ht="72.400000000000006" customHeight="1" x14ac:dyDescent="0.2">
      <c r="B26" s="85">
        <v>1</v>
      </c>
      <c r="C26" s="168" t="s">
        <v>208</v>
      </c>
      <c r="D26" s="160"/>
      <c r="E26" s="160"/>
      <c r="F26" s="160"/>
      <c r="G26" s="160"/>
      <c r="H26" s="160"/>
      <c r="I26" s="160"/>
    </row>
    <row r="27" spans="2:9" s="33" customFormat="1" ht="54" customHeight="1" x14ac:dyDescent="0.2">
      <c r="B27" s="85">
        <v>2</v>
      </c>
      <c r="C27" s="168" t="s">
        <v>211</v>
      </c>
      <c r="D27" s="160"/>
      <c r="E27" s="160"/>
      <c r="F27" s="160"/>
      <c r="G27" s="160"/>
      <c r="H27" s="160"/>
      <c r="I27" s="160"/>
    </row>
    <row r="28" spans="2:9" s="33" customFormat="1" ht="54" customHeight="1" x14ac:dyDescent="0.2">
      <c r="B28" s="85">
        <v>3</v>
      </c>
      <c r="C28" s="168" t="s">
        <v>214</v>
      </c>
      <c r="D28" s="160"/>
      <c r="E28" s="160"/>
      <c r="F28" s="160"/>
      <c r="G28" s="160"/>
      <c r="H28" s="160"/>
      <c r="I28" s="160"/>
    </row>
    <row r="29" spans="2:9" s="33" customFormat="1" ht="54" customHeight="1" x14ac:dyDescent="0.2">
      <c r="B29" s="85">
        <v>4</v>
      </c>
      <c r="C29" s="168" t="s">
        <v>217</v>
      </c>
      <c r="D29" s="160"/>
      <c r="E29" s="160"/>
      <c r="F29" s="160"/>
      <c r="G29" s="160"/>
      <c r="H29" s="160"/>
      <c r="I29" s="160"/>
    </row>
    <row r="30" spans="2:9" s="33" customFormat="1" ht="54" customHeight="1" x14ac:dyDescent="0.2">
      <c r="B30" s="85">
        <v>5</v>
      </c>
      <c r="C30" s="168" t="s">
        <v>220</v>
      </c>
      <c r="D30" s="160"/>
      <c r="E30" s="160"/>
      <c r="F30" s="160"/>
      <c r="G30" s="160"/>
      <c r="H30" s="160"/>
      <c r="I30" s="160"/>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x8PXjap9GWG2xoEnrXxVmk+Nuqf/032J1TPVGLLyhc4WQgldldKDAviuVxDl7AHecn6b39IZN7uJ+9mf7/tLA==" saltValue="5dKByW/oX6wxAaVV7ZNkGA=="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topLeftCell="C1" zoomScaleNormal="100" workbookViewId="0">
      <selection activeCell="C16" sqref="C16"/>
    </sheetView>
  </sheetViews>
  <sheetFormatPr defaultColWidth="0" defaultRowHeight="14.25" zeroHeight="1" x14ac:dyDescent="0.2"/>
  <cols>
    <col min="1" max="1" width="2.625" style="26" customWidth="1"/>
    <col min="2" max="2" width="4.125" style="26" customWidth="1"/>
    <col min="3" max="3" width="70.625" style="26" customWidth="1"/>
    <col min="4" max="4" width="16.625" style="26" customWidth="1"/>
    <col min="5" max="5" width="14.625" style="26" customWidth="1"/>
    <col min="6" max="6" width="5.625" style="26" customWidth="1"/>
    <col min="7" max="7" width="2.625" style="26" customWidth="1"/>
    <col min="8" max="109" width="8.75" style="26" customWidth="1"/>
    <col min="110" max="16384" width="8.75" style="26" hidden="1"/>
  </cols>
  <sheetData>
    <row r="1" spans="1:88" ht="24" x14ac:dyDescent="0.2">
      <c r="A1" s="53"/>
      <c r="B1" s="27" t="s">
        <v>221</v>
      </c>
      <c r="C1" s="27"/>
      <c r="D1" s="51"/>
      <c r="E1" s="52"/>
      <c r="F1" s="51"/>
      <c r="G1" s="97"/>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row>
    <row r="2" spans="1:88" ht="15" thickBot="1" x14ac:dyDescent="0.25">
      <c r="A2" s="56"/>
      <c r="B2" s="56"/>
      <c r="C2" s="56"/>
      <c r="D2" s="56"/>
      <c r="E2" s="56"/>
      <c r="F2" s="56"/>
      <c r="G2" s="97"/>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row>
    <row r="3" spans="1:88" ht="17.25" thickBot="1" x14ac:dyDescent="0.25">
      <c r="A3" s="56"/>
      <c r="B3" s="172" t="s">
        <v>2</v>
      </c>
      <c r="C3" s="173"/>
      <c r="D3" s="182" t="str">
        <f>'Cover sheet'!C5</f>
        <v xml:space="preserve">Severn Trent </v>
      </c>
      <c r="E3" s="183"/>
      <c r="F3" s="184"/>
      <c r="G3" s="111"/>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row>
    <row r="4" spans="1:88" ht="17.25" thickBot="1" x14ac:dyDescent="0.25">
      <c r="A4" s="56"/>
      <c r="B4" s="172" t="s">
        <v>326</v>
      </c>
      <c r="C4" s="173"/>
      <c r="D4" s="182" t="str">
        <f>'Cover sheet'!C6</f>
        <v>Forest and Stroud</v>
      </c>
      <c r="E4" s="183"/>
      <c r="F4" s="184"/>
      <c r="G4" s="111"/>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row>
    <row r="5" spans="1:88" ht="16.5" thickBot="1" x14ac:dyDescent="0.35">
      <c r="A5" s="56"/>
      <c r="B5" s="56"/>
      <c r="C5" s="60"/>
      <c r="D5" s="60"/>
      <c r="E5" s="56"/>
      <c r="F5" s="56"/>
      <c r="G5" s="111"/>
      <c r="H5" s="186" t="s">
        <v>54</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75" t="s">
        <v>55</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row>
    <row r="6" spans="1:88" ht="15" thickBot="1" x14ac:dyDescent="0.25">
      <c r="A6" s="53"/>
      <c r="B6" s="113" t="s">
        <v>330</v>
      </c>
      <c r="C6" s="61" t="s">
        <v>19</v>
      </c>
      <c r="D6" s="62" t="s">
        <v>20</v>
      </c>
      <c r="E6" s="62" t="s">
        <v>21</v>
      </c>
      <c r="F6" s="64" t="s">
        <v>329</v>
      </c>
      <c r="G6" s="111"/>
      <c r="H6" s="62" t="s">
        <v>56</v>
      </c>
      <c r="I6" s="62" t="s">
        <v>57</v>
      </c>
      <c r="J6" s="62" t="s">
        <v>58</v>
      </c>
      <c r="K6" s="62" t="s">
        <v>59</v>
      </c>
      <c r="L6" s="62" t="s">
        <v>60</v>
      </c>
      <c r="M6" s="62" t="s">
        <v>61</v>
      </c>
      <c r="N6" s="62" t="s">
        <v>62</v>
      </c>
      <c r="O6" s="62" t="s">
        <v>63</v>
      </c>
      <c r="P6" s="62" t="s">
        <v>64</v>
      </c>
      <c r="Q6" s="62" t="s">
        <v>65</v>
      </c>
      <c r="R6" s="62" t="s">
        <v>66</v>
      </c>
      <c r="S6" s="62" t="s">
        <v>67</v>
      </c>
      <c r="T6" s="62" t="s">
        <v>68</v>
      </c>
      <c r="U6" s="62" t="s">
        <v>69</v>
      </c>
      <c r="V6" s="62" t="s">
        <v>70</v>
      </c>
      <c r="W6" s="62" t="s">
        <v>71</v>
      </c>
      <c r="X6" s="62" t="s">
        <v>72</v>
      </c>
      <c r="Y6" s="62" t="s">
        <v>73</v>
      </c>
      <c r="Z6" s="62" t="s">
        <v>74</v>
      </c>
      <c r="AA6" s="62" t="s">
        <v>75</v>
      </c>
      <c r="AB6" s="62" t="s">
        <v>76</v>
      </c>
      <c r="AC6" s="62" t="s">
        <v>77</v>
      </c>
      <c r="AD6" s="62" t="s">
        <v>78</v>
      </c>
      <c r="AE6" s="62" t="s">
        <v>79</v>
      </c>
      <c r="AF6" s="62" t="s">
        <v>80</v>
      </c>
      <c r="AG6" s="62" t="s">
        <v>81</v>
      </c>
      <c r="AH6" s="62" t="s">
        <v>82</v>
      </c>
      <c r="AI6" s="62" t="s">
        <v>83</v>
      </c>
      <c r="AJ6" s="62" t="s">
        <v>84</v>
      </c>
      <c r="AK6" s="62" t="s">
        <v>85</v>
      </c>
      <c r="AL6" s="62" t="s">
        <v>86</v>
      </c>
      <c r="AM6" s="62" t="s">
        <v>87</v>
      </c>
      <c r="AN6" s="62" t="s">
        <v>88</v>
      </c>
      <c r="AO6" s="62" t="s">
        <v>89</v>
      </c>
      <c r="AP6" s="62" t="s">
        <v>90</v>
      </c>
      <c r="AQ6" s="62" t="s">
        <v>91</v>
      </c>
      <c r="AR6" s="62" t="s">
        <v>92</v>
      </c>
      <c r="AS6" s="62" t="s">
        <v>93</v>
      </c>
      <c r="AT6" s="62" t="s">
        <v>94</v>
      </c>
      <c r="AU6" s="62" t="s">
        <v>95</v>
      </c>
      <c r="AV6" s="62" t="s">
        <v>96</v>
      </c>
      <c r="AW6" s="62" t="s">
        <v>97</v>
      </c>
      <c r="AX6" s="62" t="s">
        <v>98</v>
      </c>
      <c r="AY6" s="62" t="s">
        <v>99</v>
      </c>
      <c r="AZ6" s="62" t="s">
        <v>100</v>
      </c>
      <c r="BA6" s="62" t="s">
        <v>101</v>
      </c>
      <c r="BB6" s="62" t="s">
        <v>102</v>
      </c>
      <c r="BC6" s="62" t="s">
        <v>103</v>
      </c>
      <c r="BD6" s="62" t="s">
        <v>104</v>
      </c>
      <c r="BE6" s="62" t="s">
        <v>105</v>
      </c>
      <c r="BF6" s="62" t="s">
        <v>106</v>
      </c>
      <c r="BG6" s="62" t="s">
        <v>107</v>
      </c>
      <c r="BH6" s="62" t="s">
        <v>108</v>
      </c>
      <c r="BI6" s="62" t="s">
        <v>109</v>
      </c>
      <c r="BJ6" s="62" t="s">
        <v>110</v>
      </c>
      <c r="BK6" s="62" t="s">
        <v>111</v>
      </c>
      <c r="BL6" s="62" t="s">
        <v>112</v>
      </c>
      <c r="BM6" s="62" t="s">
        <v>113</v>
      </c>
      <c r="BN6" s="62" t="s">
        <v>114</v>
      </c>
      <c r="BO6" s="62" t="s">
        <v>115</v>
      </c>
      <c r="BP6" s="62" t="s">
        <v>116</v>
      </c>
      <c r="BQ6" s="62" t="s">
        <v>117</v>
      </c>
      <c r="BR6" s="62" t="s">
        <v>118</v>
      </c>
      <c r="BS6" s="62" t="s">
        <v>119</v>
      </c>
      <c r="BT6" s="62" t="s">
        <v>120</v>
      </c>
      <c r="BU6" s="62" t="s">
        <v>121</v>
      </c>
      <c r="BV6" s="62" t="s">
        <v>122</v>
      </c>
      <c r="BW6" s="62" t="s">
        <v>123</v>
      </c>
      <c r="BX6" s="62" t="s">
        <v>124</v>
      </c>
      <c r="BY6" s="62" t="s">
        <v>125</v>
      </c>
      <c r="BZ6" s="62" t="s">
        <v>126</v>
      </c>
      <c r="CA6" s="62" t="s">
        <v>127</v>
      </c>
      <c r="CB6" s="62" t="s">
        <v>128</v>
      </c>
      <c r="CC6" s="62" t="s">
        <v>129</v>
      </c>
      <c r="CD6" s="62" t="s">
        <v>130</v>
      </c>
      <c r="CE6" s="62" t="s">
        <v>131</v>
      </c>
      <c r="CF6" s="62" t="s">
        <v>132</v>
      </c>
      <c r="CG6" s="62" t="s">
        <v>133</v>
      </c>
      <c r="CH6" s="62" t="s">
        <v>134</v>
      </c>
      <c r="CI6" s="62" t="s">
        <v>135</v>
      </c>
      <c r="CJ6" s="62" t="s">
        <v>136</v>
      </c>
    </row>
    <row r="7" spans="1:88" ht="51.75" customHeight="1" x14ac:dyDescent="0.2">
      <c r="B7" s="114">
        <v>1</v>
      </c>
      <c r="C7" s="115" t="s">
        <v>137</v>
      </c>
      <c r="D7" s="100" t="s">
        <v>222</v>
      </c>
      <c r="E7" s="100" t="s">
        <v>43</v>
      </c>
      <c r="F7" s="100">
        <v>2</v>
      </c>
      <c r="G7" s="111"/>
      <c r="H7" s="141">
        <v>45.469899999999996</v>
      </c>
      <c r="I7" s="141">
        <v>45.329899999999995</v>
      </c>
      <c r="J7" s="141">
        <v>45.1999</v>
      </c>
      <c r="K7" s="141">
        <v>45.069899999999997</v>
      </c>
      <c r="L7" s="141">
        <v>44.929899999999996</v>
      </c>
      <c r="M7" s="141">
        <v>44.799899999999994</v>
      </c>
      <c r="N7" s="141">
        <v>44.669899999999998</v>
      </c>
      <c r="O7" s="141">
        <v>44.529899999999998</v>
      </c>
      <c r="P7" s="141">
        <v>44.399899999999995</v>
      </c>
      <c r="Q7" s="141">
        <v>44.2699</v>
      </c>
      <c r="R7" s="141">
        <v>44.129899999999999</v>
      </c>
      <c r="S7" s="141">
        <v>44.129899999999999</v>
      </c>
      <c r="T7" s="141">
        <v>44.099899999999998</v>
      </c>
      <c r="U7" s="141">
        <v>44.069899999999997</v>
      </c>
      <c r="V7" s="141">
        <v>44.029899999999998</v>
      </c>
      <c r="W7" s="141">
        <v>43.999899999999997</v>
      </c>
      <c r="X7" s="141">
        <v>43.969899999999996</v>
      </c>
      <c r="Y7" s="141">
        <v>43.929899999999996</v>
      </c>
      <c r="Z7" s="141">
        <v>43.899899999999995</v>
      </c>
      <c r="AA7" s="141">
        <v>43.869899999999994</v>
      </c>
      <c r="AB7" s="141">
        <v>43.829899999999995</v>
      </c>
      <c r="AC7" s="141">
        <v>43.799899999999994</v>
      </c>
      <c r="AD7" s="141">
        <v>43.7699</v>
      </c>
      <c r="AE7" s="141">
        <v>43.729899999999994</v>
      </c>
      <c r="AF7" s="141">
        <v>43.6999</v>
      </c>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3"/>
    </row>
    <row r="8" spans="1:88" ht="57.4" customHeight="1" x14ac:dyDescent="0.2">
      <c r="B8" s="114">
        <v>2</v>
      </c>
      <c r="C8" s="116" t="s">
        <v>148</v>
      </c>
      <c r="D8" s="66" t="s">
        <v>224</v>
      </c>
      <c r="E8" s="66" t="s">
        <v>43</v>
      </c>
      <c r="F8" s="66">
        <v>2</v>
      </c>
      <c r="G8" s="111"/>
      <c r="H8" s="141">
        <v>0.35600000619888306</v>
      </c>
      <c r="I8" s="141">
        <v>0.35600000619888306</v>
      </c>
      <c r="J8" s="141">
        <v>0.35600000619888306</v>
      </c>
      <c r="K8" s="141">
        <v>0.35600000619888306</v>
      </c>
      <c r="L8" s="141">
        <v>0.35600000619888306</v>
      </c>
      <c r="M8" s="141">
        <v>0.35600000619888306</v>
      </c>
      <c r="N8" s="141">
        <v>0.35600000619888306</v>
      </c>
      <c r="O8" s="141">
        <v>0.35600000619888306</v>
      </c>
      <c r="P8" s="141">
        <v>0.35600000619888306</v>
      </c>
      <c r="Q8" s="141">
        <v>0.35600000619888306</v>
      </c>
      <c r="R8" s="141">
        <v>0.35600000619888306</v>
      </c>
      <c r="S8" s="141">
        <v>0.35600000619888306</v>
      </c>
      <c r="T8" s="141">
        <v>0.35600000619888306</v>
      </c>
      <c r="U8" s="141">
        <v>0.35600000619888306</v>
      </c>
      <c r="V8" s="141">
        <v>0.35600000619888306</v>
      </c>
      <c r="W8" s="141">
        <v>0.35600000619888306</v>
      </c>
      <c r="X8" s="141">
        <v>0.35600000619888306</v>
      </c>
      <c r="Y8" s="141">
        <v>0.35600000619888306</v>
      </c>
      <c r="Z8" s="141">
        <v>0.35600000619888306</v>
      </c>
      <c r="AA8" s="141">
        <v>0.35600000619888306</v>
      </c>
      <c r="AB8" s="141">
        <v>0.35600000619888306</v>
      </c>
      <c r="AC8" s="141">
        <v>0.35600000619888306</v>
      </c>
      <c r="AD8" s="141">
        <v>0.35600000619888306</v>
      </c>
      <c r="AE8" s="141">
        <v>0.35600000619888306</v>
      </c>
      <c r="AF8" s="141">
        <v>0.35600000619888306</v>
      </c>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8"/>
    </row>
    <row r="9" spans="1:88" ht="59.65" customHeight="1" x14ac:dyDescent="0.2">
      <c r="B9" s="114">
        <v>3</v>
      </c>
      <c r="C9" s="116" t="s">
        <v>151</v>
      </c>
      <c r="D9" s="66" t="s">
        <v>226</v>
      </c>
      <c r="E9" s="66" t="s">
        <v>43</v>
      </c>
      <c r="F9" s="66">
        <v>2</v>
      </c>
      <c r="G9" s="111"/>
      <c r="H9" s="141">
        <v>2.94</v>
      </c>
      <c r="I9" s="141">
        <v>2.94</v>
      </c>
      <c r="J9" s="141">
        <v>2.94</v>
      </c>
      <c r="K9" s="141">
        <v>2.94</v>
      </c>
      <c r="L9" s="141">
        <v>2.94</v>
      </c>
      <c r="M9" s="141">
        <v>2.94</v>
      </c>
      <c r="N9" s="141">
        <v>2.94</v>
      </c>
      <c r="O9" s="141">
        <v>2.94</v>
      </c>
      <c r="P9" s="141">
        <v>2.94</v>
      </c>
      <c r="Q9" s="141">
        <v>2.94</v>
      </c>
      <c r="R9" s="141">
        <v>2.94</v>
      </c>
      <c r="S9" s="141">
        <v>2.94</v>
      </c>
      <c r="T9" s="141">
        <v>2.94</v>
      </c>
      <c r="U9" s="141">
        <v>2.94</v>
      </c>
      <c r="V9" s="141">
        <v>2.94</v>
      </c>
      <c r="W9" s="141">
        <v>2.94</v>
      </c>
      <c r="X9" s="141">
        <v>2.94</v>
      </c>
      <c r="Y9" s="141">
        <v>2.94</v>
      </c>
      <c r="Z9" s="141">
        <v>2.94</v>
      </c>
      <c r="AA9" s="141">
        <v>2.94</v>
      </c>
      <c r="AB9" s="141">
        <v>2.94</v>
      </c>
      <c r="AC9" s="141">
        <v>2.94</v>
      </c>
      <c r="AD9" s="141">
        <v>2.94</v>
      </c>
      <c r="AE9" s="141">
        <v>2.94</v>
      </c>
      <c r="AF9" s="141">
        <v>2.94</v>
      </c>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row>
    <row r="10" spans="1:88" x14ac:dyDescent="0.2"/>
    <row r="11" spans="1:88" x14ac:dyDescent="0.2"/>
    <row r="12" spans="1:88" x14ac:dyDescent="0.2"/>
    <row r="13" spans="1:88" ht="15" x14ac:dyDescent="0.25">
      <c r="B13" s="73" t="s">
        <v>332</v>
      </c>
      <c r="C13" s="53"/>
    </row>
    <row r="14" spans="1:88" x14ac:dyDescent="0.2">
      <c r="B14" s="53"/>
      <c r="C14" s="53"/>
    </row>
    <row r="15" spans="1:88" x14ac:dyDescent="0.2">
      <c r="B15" s="74"/>
      <c r="C15" s="53" t="s">
        <v>333</v>
      </c>
    </row>
    <row r="16" spans="1:88" x14ac:dyDescent="0.2">
      <c r="B16" s="53"/>
      <c r="C16" s="53"/>
    </row>
    <row r="17" spans="2:9" x14ac:dyDescent="0.2">
      <c r="B17" s="75"/>
      <c r="C17" s="53" t="s">
        <v>334</v>
      </c>
    </row>
    <row r="18" spans="2:9" x14ac:dyDescent="0.2"/>
    <row r="19" spans="2:9" x14ac:dyDescent="0.2"/>
    <row r="20" spans="2:9" x14ac:dyDescent="0.2"/>
    <row r="21" spans="2:9" s="53" customFormat="1" ht="15" x14ac:dyDescent="0.25">
      <c r="B21" s="176" t="s">
        <v>339</v>
      </c>
      <c r="C21" s="177"/>
      <c r="D21" s="177"/>
      <c r="E21" s="177"/>
      <c r="F21" s="177"/>
      <c r="G21" s="177"/>
      <c r="H21" s="177"/>
      <c r="I21" s="178"/>
    </row>
    <row r="22" spans="2:9" x14ac:dyDescent="0.2"/>
    <row r="23" spans="2:9" s="33" customFormat="1" ht="13.5" x14ac:dyDescent="0.2">
      <c r="B23" s="109" t="s">
        <v>330</v>
      </c>
      <c r="C23" s="179" t="s">
        <v>328</v>
      </c>
      <c r="D23" s="179"/>
      <c r="E23" s="179"/>
      <c r="F23" s="179"/>
      <c r="G23" s="179"/>
      <c r="H23" s="179"/>
      <c r="I23" s="179"/>
    </row>
    <row r="24" spans="2:9" s="33" customFormat="1" ht="75.400000000000006" customHeight="1" x14ac:dyDescent="0.2">
      <c r="B24" s="85">
        <v>1</v>
      </c>
      <c r="C24" s="168" t="s">
        <v>223</v>
      </c>
      <c r="D24" s="160"/>
      <c r="E24" s="160"/>
      <c r="F24" s="160"/>
      <c r="G24" s="160"/>
      <c r="H24" s="160"/>
      <c r="I24" s="160"/>
    </row>
    <row r="25" spans="2:9" s="33" customFormat="1" ht="118.5" customHeight="1" x14ac:dyDescent="0.2">
      <c r="B25" s="85">
        <v>2</v>
      </c>
      <c r="C25" s="168" t="s">
        <v>225</v>
      </c>
      <c r="D25" s="160"/>
      <c r="E25" s="160"/>
      <c r="F25" s="160"/>
      <c r="G25" s="160"/>
      <c r="H25" s="160"/>
      <c r="I25" s="160"/>
    </row>
    <row r="26" spans="2:9" s="33" customFormat="1" ht="85.5" customHeight="1" x14ac:dyDescent="0.2">
      <c r="B26" s="85">
        <v>3</v>
      </c>
      <c r="C26" s="168" t="s">
        <v>227</v>
      </c>
      <c r="D26" s="160"/>
      <c r="E26" s="160"/>
      <c r="F26" s="160"/>
      <c r="G26" s="160"/>
      <c r="H26" s="160"/>
      <c r="I26" s="160"/>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uupi7wxYEKpDsarT6j9VKaB6yrM3f52RIPGXyIYI18OhfDKD/SNYXY/S2zXiXUhIB6Lb2tcEOBkLYiOcABcEcA==" saltValue="e7pLlCVmiiQGOP9A4iEqTA=="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B3" sqref="B3:C3"/>
    </sheetView>
  </sheetViews>
  <sheetFormatPr defaultColWidth="0" defaultRowHeight="14.25" zeroHeight="1" x14ac:dyDescent="0.2"/>
  <cols>
    <col min="1" max="1" width="1.75" style="26" customWidth="1"/>
    <col min="2" max="2" width="4.125" style="26" customWidth="1"/>
    <col min="3" max="3" width="70.625" style="26" customWidth="1"/>
    <col min="4" max="4" width="16.625" style="26" customWidth="1"/>
    <col min="5" max="5" width="14.625" style="26" customWidth="1"/>
    <col min="6" max="6" width="5.625" style="26" customWidth="1"/>
    <col min="7" max="7" width="3.25" style="26" customWidth="1"/>
    <col min="8" max="109" width="8.75" style="26" customWidth="1"/>
    <col min="110" max="110" width="0" style="26" hidden="1" customWidth="1"/>
    <col min="111" max="16384" width="8.75" style="26" hidden="1"/>
  </cols>
  <sheetData>
    <row r="1" spans="2:88" ht="22.5" customHeight="1" x14ac:dyDescent="0.2">
      <c r="B1" s="206" t="s">
        <v>228</v>
      </c>
      <c r="C1" s="206"/>
      <c r="D1" s="206"/>
      <c r="E1" s="206"/>
      <c r="F1" s="206"/>
      <c r="G1" s="97"/>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row>
    <row r="2" spans="2:88" ht="15" thickBot="1" x14ac:dyDescent="0.25">
      <c r="C2" s="56"/>
      <c r="D2" s="56"/>
      <c r="E2" s="56"/>
      <c r="F2" s="56"/>
      <c r="G2" s="97"/>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row>
    <row r="3" spans="2:88" ht="17.25" thickBot="1" x14ac:dyDescent="0.25">
      <c r="B3" s="172" t="s">
        <v>2</v>
      </c>
      <c r="C3" s="173"/>
      <c r="D3" s="182" t="str">
        <f>'Cover sheet'!C5</f>
        <v xml:space="preserve">Severn Trent </v>
      </c>
      <c r="E3" s="183"/>
      <c r="F3" s="184"/>
      <c r="G3" s="111"/>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row>
    <row r="4" spans="2:88" ht="17.25" thickBot="1" x14ac:dyDescent="0.25">
      <c r="B4" s="172" t="s">
        <v>326</v>
      </c>
      <c r="C4" s="173"/>
      <c r="D4" s="182" t="str">
        <f>'Cover sheet'!C6</f>
        <v>Forest and Stroud</v>
      </c>
      <c r="E4" s="183"/>
      <c r="F4" s="184"/>
      <c r="G4" s="111"/>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row>
    <row r="5" spans="2:88" ht="16.5" thickBot="1" x14ac:dyDescent="0.35">
      <c r="C5" s="60"/>
      <c r="D5" s="60"/>
      <c r="E5" s="56"/>
      <c r="F5" s="56"/>
      <c r="G5" s="111"/>
      <c r="H5" s="186" t="s">
        <v>54</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75" t="s">
        <v>55</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row>
    <row r="6" spans="2:88" ht="15" thickBot="1" x14ac:dyDescent="0.25">
      <c r="B6" s="113" t="s">
        <v>330</v>
      </c>
      <c r="C6" s="61" t="s">
        <v>19</v>
      </c>
      <c r="D6" s="62" t="s">
        <v>20</v>
      </c>
      <c r="E6" s="62" t="s">
        <v>21</v>
      </c>
      <c r="F6" s="64" t="s">
        <v>329</v>
      </c>
      <c r="G6" s="111"/>
      <c r="H6" s="62" t="s">
        <v>56</v>
      </c>
      <c r="I6" s="62" t="s">
        <v>57</v>
      </c>
      <c r="J6" s="62" t="s">
        <v>58</v>
      </c>
      <c r="K6" s="62" t="s">
        <v>59</v>
      </c>
      <c r="L6" s="62" t="s">
        <v>60</v>
      </c>
      <c r="M6" s="62" t="s">
        <v>61</v>
      </c>
      <c r="N6" s="62" t="s">
        <v>62</v>
      </c>
      <c r="O6" s="62" t="s">
        <v>63</v>
      </c>
      <c r="P6" s="62" t="s">
        <v>64</v>
      </c>
      <c r="Q6" s="62" t="s">
        <v>65</v>
      </c>
      <c r="R6" s="62" t="s">
        <v>66</v>
      </c>
      <c r="S6" s="62" t="s">
        <v>67</v>
      </c>
      <c r="T6" s="62" t="s">
        <v>68</v>
      </c>
      <c r="U6" s="62" t="s">
        <v>69</v>
      </c>
      <c r="V6" s="62" t="s">
        <v>70</v>
      </c>
      <c r="W6" s="62" t="s">
        <v>71</v>
      </c>
      <c r="X6" s="62" t="s">
        <v>72</v>
      </c>
      <c r="Y6" s="62" t="s">
        <v>73</v>
      </c>
      <c r="Z6" s="62" t="s">
        <v>74</v>
      </c>
      <c r="AA6" s="62" t="s">
        <v>75</v>
      </c>
      <c r="AB6" s="62" t="s">
        <v>76</v>
      </c>
      <c r="AC6" s="62" t="s">
        <v>77</v>
      </c>
      <c r="AD6" s="62" t="s">
        <v>78</v>
      </c>
      <c r="AE6" s="62" t="s">
        <v>79</v>
      </c>
      <c r="AF6" s="62" t="s">
        <v>80</v>
      </c>
      <c r="AG6" s="62" t="s">
        <v>81</v>
      </c>
      <c r="AH6" s="62" t="s">
        <v>82</v>
      </c>
      <c r="AI6" s="62" t="s">
        <v>83</v>
      </c>
      <c r="AJ6" s="62" t="s">
        <v>84</v>
      </c>
      <c r="AK6" s="62" t="s">
        <v>85</v>
      </c>
      <c r="AL6" s="62" t="s">
        <v>86</v>
      </c>
      <c r="AM6" s="62" t="s">
        <v>87</v>
      </c>
      <c r="AN6" s="62" t="s">
        <v>88</v>
      </c>
      <c r="AO6" s="62" t="s">
        <v>89</v>
      </c>
      <c r="AP6" s="62" t="s">
        <v>90</v>
      </c>
      <c r="AQ6" s="62" t="s">
        <v>91</v>
      </c>
      <c r="AR6" s="62" t="s">
        <v>92</v>
      </c>
      <c r="AS6" s="62" t="s">
        <v>93</v>
      </c>
      <c r="AT6" s="62" t="s">
        <v>94</v>
      </c>
      <c r="AU6" s="62" t="s">
        <v>95</v>
      </c>
      <c r="AV6" s="62" t="s">
        <v>96</v>
      </c>
      <c r="AW6" s="62" t="s">
        <v>97</v>
      </c>
      <c r="AX6" s="62" t="s">
        <v>98</v>
      </c>
      <c r="AY6" s="62" t="s">
        <v>99</v>
      </c>
      <c r="AZ6" s="62" t="s">
        <v>100</v>
      </c>
      <c r="BA6" s="62" t="s">
        <v>101</v>
      </c>
      <c r="BB6" s="62" t="s">
        <v>102</v>
      </c>
      <c r="BC6" s="62" t="s">
        <v>103</v>
      </c>
      <c r="BD6" s="62" t="s">
        <v>104</v>
      </c>
      <c r="BE6" s="62" t="s">
        <v>105</v>
      </c>
      <c r="BF6" s="62" t="s">
        <v>106</v>
      </c>
      <c r="BG6" s="62" t="s">
        <v>107</v>
      </c>
      <c r="BH6" s="62" t="s">
        <v>108</v>
      </c>
      <c r="BI6" s="62" t="s">
        <v>109</v>
      </c>
      <c r="BJ6" s="62" t="s">
        <v>110</v>
      </c>
      <c r="BK6" s="62" t="s">
        <v>111</v>
      </c>
      <c r="BL6" s="62" t="s">
        <v>112</v>
      </c>
      <c r="BM6" s="62" t="s">
        <v>113</v>
      </c>
      <c r="BN6" s="62" t="s">
        <v>114</v>
      </c>
      <c r="BO6" s="62" t="s">
        <v>115</v>
      </c>
      <c r="BP6" s="62" t="s">
        <v>116</v>
      </c>
      <c r="BQ6" s="62" t="s">
        <v>117</v>
      </c>
      <c r="BR6" s="62" t="s">
        <v>118</v>
      </c>
      <c r="BS6" s="62" t="s">
        <v>119</v>
      </c>
      <c r="BT6" s="62" t="s">
        <v>120</v>
      </c>
      <c r="BU6" s="62" t="s">
        <v>121</v>
      </c>
      <c r="BV6" s="62" t="s">
        <v>122</v>
      </c>
      <c r="BW6" s="62" t="s">
        <v>123</v>
      </c>
      <c r="BX6" s="62" t="s">
        <v>124</v>
      </c>
      <c r="BY6" s="62" t="s">
        <v>125</v>
      </c>
      <c r="BZ6" s="62" t="s">
        <v>126</v>
      </c>
      <c r="CA6" s="62" t="s">
        <v>127</v>
      </c>
      <c r="CB6" s="62" t="s">
        <v>128</v>
      </c>
      <c r="CC6" s="62" t="s">
        <v>129</v>
      </c>
      <c r="CD6" s="62" t="s">
        <v>130</v>
      </c>
      <c r="CE6" s="62" t="s">
        <v>131</v>
      </c>
      <c r="CF6" s="62" t="s">
        <v>132</v>
      </c>
      <c r="CG6" s="62" t="s">
        <v>133</v>
      </c>
      <c r="CH6" s="62" t="s">
        <v>134</v>
      </c>
      <c r="CI6" s="62" t="s">
        <v>135</v>
      </c>
      <c r="CJ6" s="62" t="s">
        <v>136</v>
      </c>
    </row>
    <row r="7" spans="2:88" ht="51" x14ac:dyDescent="0.2">
      <c r="B7" s="114">
        <v>1</v>
      </c>
      <c r="C7" s="115" t="s">
        <v>155</v>
      </c>
      <c r="D7" s="100" t="s">
        <v>229</v>
      </c>
      <c r="E7" s="100" t="s">
        <v>43</v>
      </c>
      <c r="F7" s="100">
        <v>2</v>
      </c>
      <c r="H7" s="141">
        <v>8.9689744529634794</v>
      </c>
      <c r="I7" s="141">
        <v>8.9661548177517254</v>
      </c>
      <c r="J7" s="141">
        <v>8.947677736559486</v>
      </c>
      <c r="K7" s="141">
        <v>8.9292044824453978</v>
      </c>
      <c r="L7" s="141">
        <v>8.8800202557673629</v>
      </c>
      <c r="M7" s="141">
        <v>8.8686643103466913</v>
      </c>
      <c r="N7" s="141">
        <v>8.8307189411360234</v>
      </c>
      <c r="O7" s="141">
        <v>8.793358993381803</v>
      </c>
      <c r="P7" s="141">
        <v>8.7335449314939311</v>
      </c>
      <c r="Q7" s="141">
        <v>8.7219766074221408</v>
      </c>
      <c r="R7" s="141">
        <v>8.6882860935448534</v>
      </c>
      <c r="S7" s="141">
        <v>8.6552180914773835</v>
      </c>
      <c r="T7" s="141">
        <v>8.5978159049404397</v>
      </c>
      <c r="U7" s="141">
        <v>8.5861292940337446</v>
      </c>
      <c r="V7" s="141">
        <v>8.5502148688938107</v>
      </c>
      <c r="W7" s="141">
        <v>8.5139194827514757</v>
      </c>
      <c r="X7" s="141">
        <v>8.4541840523609739</v>
      </c>
      <c r="Y7" s="141">
        <v>8.4425217001987356</v>
      </c>
      <c r="Z7" s="141">
        <v>8.4085654651211588</v>
      </c>
      <c r="AA7" s="141">
        <v>8.3750737300435478</v>
      </c>
      <c r="AB7" s="141">
        <v>8.3192250277840625</v>
      </c>
      <c r="AC7" s="141">
        <v>8.3095231202596747</v>
      </c>
      <c r="AD7" s="141">
        <v>8.2774617126964607</v>
      </c>
      <c r="AE7" s="141">
        <v>8.2457891711545379</v>
      </c>
      <c r="AF7" s="141">
        <v>8.1920585642436379</v>
      </c>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3"/>
    </row>
    <row r="8" spans="2:88" ht="51" x14ac:dyDescent="0.2">
      <c r="B8" s="114">
        <v>2</v>
      </c>
      <c r="C8" s="116" t="s">
        <v>158</v>
      </c>
      <c r="D8" s="66" t="s">
        <v>231</v>
      </c>
      <c r="E8" s="66" t="s">
        <v>43</v>
      </c>
      <c r="F8" s="66">
        <v>2</v>
      </c>
      <c r="H8" s="141">
        <v>0.1626088127566501</v>
      </c>
      <c r="I8" s="141">
        <v>0.1626088127566501</v>
      </c>
      <c r="J8" s="141">
        <v>0.1626088127566501</v>
      </c>
      <c r="K8" s="141">
        <v>0.1626088127566501</v>
      </c>
      <c r="L8" s="141">
        <v>0.1626088127566501</v>
      </c>
      <c r="M8" s="141">
        <v>0.1626088127566501</v>
      </c>
      <c r="N8" s="141">
        <v>0.1626088127566501</v>
      </c>
      <c r="O8" s="141">
        <v>0.1626088127566501</v>
      </c>
      <c r="P8" s="141">
        <v>0.1626088127566501</v>
      </c>
      <c r="Q8" s="141">
        <v>0.1626088127566501</v>
      </c>
      <c r="R8" s="141">
        <v>0.1626088127566501</v>
      </c>
      <c r="S8" s="141">
        <v>0.1626088127566501</v>
      </c>
      <c r="T8" s="141">
        <v>0.1626088127566501</v>
      </c>
      <c r="U8" s="141">
        <v>0.1626088127566501</v>
      </c>
      <c r="V8" s="141">
        <v>0.1626088127566501</v>
      </c>
      <c r="W8" s="141">
        <v>0.1626088127566501</v>
      </c>
      <c r="X8" s="141">
        <v>0.1626088127566501</v>
      </c>
      <c r="Y8" s="141">
        <v>0.1626088127566501</v>
      </c>
      <c r="Z8" s="141">
        <v>0.1626088127566501</v>
      </c>
      <c r="AA8" s="141">
        <v>0.1626088127566501</v>
      </c>
      <c r="AB8" s="141">
        <v>0.1626088127566501</v>
      </c>
      <c r="AC8" s="141">
        <v>0.1626088127566501</v>
      </c>
      <c r="AD8" s="141">
        <v>0.1626088127566501</v>
      </c>
      <c r="AE8" s="141">
        <v>0.1626088127566501</v>
      </c>
      <c r="AF8" s="141">
        <v>0.1626088127566501</v>
      </c>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8"/>
    </row>
    <row r="9" spans="2:88" ht="51" x14ac:dyDescent="0.2">
      <c r="B9" s="114">
        <v>3</v>
      </c>
      <c r="C9" s="116" t="s">
        <v>161</v>
      </c>
      <c r="D9" s="66" t="s">
        <v>233</v>
      </c>
      <c r="E9" s="66" t="s">
        <v>43</v>
      </c>
      <c r="F9" s="66">
        <v>2</v>
      </c>
      <c r="H9" s="141">
        <v>6.1498072530765722</v>
      </c>
      <c r="I9" s="141">
        <v>6.4033229508827487</v>
      </c>
      <c r="J9" s="141">
        <v>6.6589754053932291</v>
      </c>
      <c r="K9" s="141">
        <v>6.916675487096839</v>
      </c>
      <c r="L9" s="141">
        <v>7.1786087282211755</v>
      </c>
      <c r="M9" s="141">
        <v>10.941604927372982</v>
      </c>
      <c r="N9" s="141">
        <v>14.687642664916297</v>
      </c>
      <c r="O9" s="141">
        <v>16.752180280759646</v>
      </c>
      <c r="P9" s="141">
        <v>16.831049538252124</v>
      </c>
      <c r="Q9" s="141">
        <v>16.91446556595891</v>
      </c>
      <c r="R9" s="141">
        <v>16.957355804352858</v>
      </c>
      <c r="S9" s="141">
        <v>17.002611401064808</v>
      </c>
      <c r="T9" s="141">
        <v>17.038771078954124</v>
      </c>
      <c r="U9" s="141">
        <v>17.086325637970695</v>
      </c>
      <c r="V9" s="141">
        <v>17.131750065350349</v>
      </c>
      <c r="W9" s="141">
        <v>17.193452849750987</v>
      </c>
      <c r="X9" s="141">
        <v>17.248310043371859</v>
      </c>
      <c r="Y9" s="141">
        <v>17.302192955434109</v>
      </c>
      <c r="Z9" s="141">
        <v>17.357192333824049</v>
      </c>
      <c r="AA9" s="141">
        <v>17.410488752907479</v>
      </c>
      <c r="AB9" s="141">
        <v>17.473761858264467</v>
      </c>
      <c r="AC9" s="141">
        <v>17.516882729060065</v>
      </c>
      <c r="AD9" s="141">
        <v>17.571786475142787</v>
      </c>
      <c r="AE9" s="141">
        <v>17.637891493351457</v>
      </c>
      <c r="AF9" s="141">
        <v>17.696319112942508</v>
      </c>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8"/>
    </row>
    <row r="10" spans="2:88" ht="51" x14ac:dyDescent="0.2">
      <c r="B10" s="114">
        <v>4</v>
      </c>
      <c r="C10" s="116" t="s">
        <v>235</v>
      </c>
      <c r="D10" s="66" t="s">
        <v>236</v>
      </c>
      <c r="E10" s="66" t="s">
        <v>43</v>
      </c>
      <c r="F10" s="66">
        <v>2</v>
      </c>
      <c r="H10" s="141">
        <v>11.332194681704049</v>
      </c>
      <c r="I10" s="141">
        <v>11.100246418791746</v>
      </c>
      <c r="J10" s="141">
        <v>10.879478790998869</v>
      </c>
      <c r="K10" s="141">
        <v>10.658004980622588</v>
      </c>
      <c r="L10" s="141">
        <v>10.445518284137068</v>
      </c>
      <c r="M10" s="141">
        <v>6.3165884630888209</v>
      </c>
      <c r="N10" s="141">
        <v>2.2170278030634853</v>
      </c>
      <c r="O10" s="141">
        <v>0</v>
      </c>
      <c r="P10" s="141">
        <v>0</v>
      </c>
      <c r="Q10" s="141">
        <v>0</v>
      </c>
      <c r="R10" s="141">
        <v>0</v>
      </c>
      <c r="S10" s="141">
        <v>-1.3322676295501878E-15</v>
      </c>
      <c r="T10" s="141">
        <v>-8.8817841970012523E-16</v>
      </c>
      <c r="U10" s="141">
        <v>0</v>
      </c>
      <c r="V10" s="141">
        <v>0</v>
      </c>
      <c r="W10" s="141">
        <v>-8.8817841970012523E-16</v>
      </c>
      <c r="X10" s="141">
        <v>0</v>
      </c>
      <c r="Y10" s="141">
        <v>0</v>
      </c>
      <c r="Z10" s="141">
        <v>0</v>
      </c>
      <c r="AA10" s="141">
        <v>0</v>
      </c>
      <c r="AB10" s="141">
        <v>0</v>
      </c>
      <c r="AC10" s="141">
        <v>0</v>
      </c>
      <c r="AD10" s="141">
        <v>0</v>
      </c>
      <c r="AE10" s="141">
        <v>0</v>
      </c>
      <c r="AF10" s="141">
        <v>0</v>
      </c>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8"/>
    </row>
    <row r="11" spans="2:88" ht="51" x14ac:dyDescent="0.2">
      <c r="B11" s="114">
        <v>5</v>
      </c>
      <c r="C11" s="116" t="s">
        <v>167</v>
      </c>
      <c r="D11" s="66" t="s">
        <v>238</v>
      </c>
      <c r="E11" s="66" t="s">
        <v>169</v>
      </c>
      <c r="F11" s="66">
        <v>1</v>
      </c>
      <c r="H11" s="145">
        <v>118.2</v>
      </c>
      <c r="I11" s="145">
        <v>117.9</v>
      </c>
      <c r="J11" s="145">
        <v>117.7</v>
      </c>
      <c r="K11" s="145">
        <v>117.6</v>
      </c>
      <c r="L11" s="145">
        <v>117.6</v>
      </c>
      <c r="M11" s="145">
        <v>118.8</v>
      </c>
      <c r="N11" s="145">
        <v>119.3</v>
      </c>
      <c r="O11" s="145">
        <v>119.5</v>
      </c>
      <c r="P11" s="145">
        <v>119.5</v>
      </c>
      <c r="Q11" s="145">
        <v>119.5</v>
      </c>
      <c r="R11" s="145">
        <v>119.2</v>
      </c>
      <c r="S11" s="145">
        <v>119</v>
      </c>
      <c r="T11" s="145">
        <v>118.7</v>
      </c>
      <c r="U11" s="145">
        <v>118.6</v>
      </c>
      <c r="V11" s="145">
        <v>118.4</v>
      </c>
      <c r="W11" s="145">
        <v>118.4</v>
      </c>
      <c r="X11" s="145">
        <v>118.3</v>
      </c>
      <c r="Y11" s="145">
        <v>118.3</v>
      </c>
      <c r="Z11" s="145">
        <v>118.2</v>
      </c>
      <c r="AA11" s="145">
        <v>118.2</v>
      </c>
      <c r="AB11" s="145">
        <v>118.2</v>
      </c>
      <c r="AC11" s="145">
        <v>118</v>
      </c>
      <c r="AD11" s="145">
        <v>118</v>
      </c>
      <c r="AE11" s="145">
        <v>118</v>
      </c>
      <c r="AF11" s="145">
        <v>118</v>
      </c>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8"/>
    </row>
    <row r="12" spans="2:88" ht="51" x14ac:dyDescent="0.2">
      <c r="B12" s="114">
        <v>6</v>
      </c>
      <c r="C12" s="116" t="s">
        <v>171</v>
      </c>
      <c r="D12" s="66" t="s">
        <v>240</v>
      </c>
      <c r="E12" s="66" t="s">
        <v>169</v>
      </c>
      <c r="F12" s="66">
        <v>1</v>
      </c>
      <c r="H12" s="145">
        <v>137.30000000000001</v>
      </c>
      <c r="I12" s="145">
        <v>136.9</v>
      </c>
      <c r="J12" s="145">
        <v>136.5</v>
      </c>
      <c r="K12" s="145">
        <v>136.19999999999999</v>
      </c>
      <c r="L12" s="145">
        <v>135.9</v>
      </c>
      <c r="M12" s="145">
        <v>135.6</v>
      </c>
      <c r="N12" s="145">
        <v>135.80000000000001</v>
      </c>
      <c r="O12" s="145" t="s">
        <v>422</v>
      </c>
      <c r="P12" s="145" t="s">
        <v>422</v>
      </c>
      <c r="Q12" s="145" t="s">
        <v>422</v>
      </c>
      <c r="R12" s="145" t="s">
        <v>422</v>
      </c>
      <c r="S12" s="145" t="s">
        <v>422</v>
      </c>
      <c r="T12" s="145" t="s">
        <v>422</v>
      </c>
      <c r="U12" s="145" t="s">
        <v>422</v>
      </c>
      <c r="V12" s="145" t="s">
        <v>422</v>
      </c>
      <c r="W12" s="145" t="s">
        <v>422</v>
      </c>
      <c r="X12" s="145" t="s">
        <v>422</v>
      </c>
      <c r="Y12" s="145" t="s">
        <v>422</v>
      </c>
      <c r="Z12" s="145" t="s">
        <v>422</v>
      </c>
      <c r="AA12" s="145" t="s">
        <v>422</v>
      </c>
      <c r="AB12" s="145" t="s">
        <v>422</v>
      </c>
      <c r="AC12" s="145" t="s">
        <v>422</v>
      </c>
      <c r="AD12" s="145" t="s">
        <v>422</v>
      </c>
      <c r="AE12" s="145" t="s">
        <v>422</v>
      </c>
      <c r="AF12" s="145" t="s">
        <v>422</v>
      </c>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8"/>
    </row>
    <row r="13" spans="2:88" ht="51" x14ac:dyDescent="0.2">
      <c r="B13" s="114">
        <v>7</v>
      </c>
      <c r="C13" s="116" t="s">
        <v>174</v>
      </c>
      <c r="D13" s="66" t="s">
        <v>242</v>
      </c>
      <c r="E13" s="66" t="s">
        <v>169</v>
      </c>
      <c r="F13" s="66">
        <v>1</v>
      </c>
      <c r="H13" s="145">
        <v>129.89669616161797</v>
      </c>
      <c r="I13" s="145">
        <v>129.28910862185083</v>
      </c>
      <c r="J13" s="145">
        <v>128.73748078919451</v>
      </c>
      <c r="K13" s="145">
        <v>128.24872750535357</v>
      </c>
      <c r="L13" s="145">
        <v>127.78907882921492</v>
      </c>
      <c r="M13" s="145">
        <v>124.45613522794184</v>
      </c>
      <c r="N13" s="145">
        <v>121.25241327266995</v>
      </c>
      <c r="O13" s="145">
        <v>119.4780120315878</v>
      </c>
      <c r="P13" s="145">
        <v>119.47897599539949</v>
      </c>
      <c r="Q13" s="145">
        <v>119.47179042020556</v>
      </c>
      <c r="R13" s="145">
        <v>119.18813138052207</v>
      </c>
      <c r="S13" s="145">
        <v>118.99600737688459</v>
      </c>
      <c r="T13" s="145">
        <v>118.74347329687889</v>
      </c>
      <c r="U13" s="145">
        <v>118.56814262951868</v>
      </c>
      <c r="V13" s="145">
        <v>118.41904895867798</v>
      </c>
      <c r="W13" s="145">
        <v>118.38333514657847</v>
      </c>
      <c r="X13" s="145">
        <v>118.30431642357328</v>
      </c>
      <c r="Y13" s="145">
        <v>118.32187418063805</v>
      </c>
      <c r="Z13" s="145">
        <v>118.24755673804523</v>
      </c>
      <c r="AA13" s="145">
        <v>118.17721451790156</v>
      </c>
      <c r="AB13" s="145">
        <v>118.17404864361907</v>
      </c>
      <c r="AC13" s="145">
        <v>118.0446377684578</v>
      </c>
      <c r="AD13" s="145">
        <v>117.99331813557076</v>
      </c>
      <c r="AE13" s="145">
        <v>118.00452992692</v>
      </c>
      <c r="AF13" s="145">
        <v>117.96867609555629</v>
      </c>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8"/>
    </row>
    <row r="14" spans="2:88" ht="51" x14ac:dyDescent="0.2">
      <c r="B14" s="114">
        <v>8</v>
      </c>
      <c r="C14" s="116" t="s">
        <v>177</v>
      </c>
      <c r="D14" s="66" t="s">
        <v>244</v>
      </c>
      <c r="E14" s="66" t="s">
        <v>43</v>
      </c>
      <c r="F14" s="66">
        <v>2</v>
      </c>
      <c r="H14" s="141">
        <v>14.98</v>
      </c>
      <c r="I14" s="141">
        <v>14.98</v>
      </c>
      <c r="J14" s="141">
        <v>14.98</v>
      </c>
      <c r="K14" s="141">
        <v>14.98</v>
      </c>
      <c r="L14" s="141">
        <v>14.95</v>
      </c>
      <c r="M14" s="141">
        <v>14.5015</v>
      </c>
      <c r="N14" s="141">
        <v>14.053000000000001</v>
      </c>
      <c r="O14" s="141">
        <v>13.604500000000003</v>
      </c>
      <c r="P14" s="141">
        <v>13.156000000000002</v>
      </c>
      <c r="Q14" s="141">
        <v>12.7075</v>
      </c>
      <c r="R14" s="141">
        <v>12.326274999999999</v>
      </c>
      <c r="S14" s="141">
        <v>11.945049999999998</v>
      </c>
      <c r="T14" s="141">
        <v>11.563824999999998</v>
      </c>
      <c r="U14" s="141">
        <v>11.182599999999997</v>
      </c>
      <c r="V14" s="141">
        <v>10.801375</v>
      </c>
      <c r="W14" s="141">
        <v>10.585347500000001</v>
      </c>
      <c r="X14" s="141">
        <v>10.369320000000002</v>
      </c>
      <c r="Y14" s="141">
        <v>10.153292500000003</v>
      </c>
      <c r="Z14" s="141">
        <v>9.9372650000000036</v>
      </c>
      <c r="AA14" s="141">
        <v>9.7212375000000009</v>
      </c>
      <c r="AB14" s="141">
        <v>9.5268127500000013</v>
      </c>
      <c r="AC14" s="141">
        <v>9.3323880000000017</v>
      </c>
      <c r="AD14" s="141">
        <v>9.1379632500000021</v>
      </c>
      <c r="AE14" s="141">
        <v>8.9435385000000025</v>
      </c>
      <c r="AF14" s="141">
        <v>8.7491137500000011</v>
      </c>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8"/>
    </row>
    <row r="15" spans="2:88" ht="51" x14ac:dyDescent="0.2">
      <c r="B15" s="114">
        <v>9</v>
      </c>
      <c r="C15" s="116" t="s">
        <v>180</v>
      </c>
      <c r="D15" s="66" t="s">
        <v>246</v>
      </c>
      <c r="E15" s="66" t="s">
        <v>182</v>
      </c>
      <c r="F15" s="66">
        <v>2</v>
      </c>
      <c r="H15" s="141">
        <v>233.45894214077805</v>
      </c>
      <c r="I15" s="141">
        <v>231.5920784467468</v>
      </c>
      <c r="J15" s="141">
        <v>229.76279628551359</v>
      </c>
      <c r="K15" s="141">
        <v>227.84917097025198</v>
      </c>
      <c r="L15" s="141">
        <v>225.48182787159652</v>
      </c>
      <c r="M15" s="141">
        <v>216.97649775690834</v>
      </c>
      <c r="N15" s="141">
        <v>208.72923424625219</v>
      </c>
      <c r="O15" s="141">
        <v>200.66683454228342</v>
      </c>
      <c r="P15" s="141">
        <v>192.64385396312684</v>
      </c>
      <c r="Q15" s="141">
        <v>184.89817698654275</v>
      </c>
      <c r="R15" s="141">
        <v>178.33292920815867</v>
      </c>
      <c r="S15" s="141">
        <v>171.57596234740933</v>
      </c>
      <c r="T15" s="141">
        <v>164.91599502305371</v>
      </c>
      <c r="U15" s="141">
        <v>158.3508803951805</v>
      </c>
      <c r="V15" s="141">
        <v>151.87853668876434</v>
      </c>
      <c r="W15" s="141">
        <v>147.80360354871092</v>
      </c>
      <c r="X15" s="141">
        <v>143.78554748962884</v>
      </c>
      <c r="Y15" s="141">
        <v>139.82314668968252</v>
      </c>
      <c r="Z15" s="141">
        <v>135.9152152088713</v>
      </c>
      <c r="AA15" s="141">
        <v>132.06060164214543</v>
      </c>
      <c r="AB15" s="141">
        <v>128.54968371575043</v>
      </c>
      <c r="AC15" s="141">
        <v>125.08598945639247</v>
      </c>
      <c r="AD15" s="141">
        <v>121.66854328922349</v>
      </c>
      <c r="AE15" s="141">
        <v>118.29639714297097</v>
      </c>
      <c r="AF15" s="141">
        <v>114.96862946012666</v>
      </c>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8"/>
    </row>
    <row r="16" spans="2:88" ht="51" x14ac:dyDescent="0.2">
      <c r="B16" s="114">
        <v>10</v>
      </c>
      <c r="C16" s="116" t="s">
        <v>184</v>
      </c>
      <c r="D16" s="66" t="s">
        <v>248</v>
      </c>
      <c r="E16" s="66" t="s">
        <v>186</v>
      </c>
      <c r="F16" s="66">
        <v>2</v>
      </c>
      <c r="H16" s="141">
        <v>23.927513377426024</v>
      </c>
      <c r="I16" s="141">
        <v>25.046115348964083</v>
      </c>
      <c r="J16" s="141">
        <v>26.150588583019125</v>
      </c>
      <c r="K16" s="141">
        <v>27.275980798976061</v>
      </c>
      <c r="L16" s="141">
        <v>28.399625316801917</v>
      </c>
      <c r="M16" s="141">
        <v>41.095061721030454</v>
      </c>
      <c r="N16" s="141">
        <v>53.738562978532833</v>
      </c>
      <c r="O16" s="141">
        <v>60.769003971270045</v>
      </c>
      <c r="P16" s="141">
        <v>61.253834626133155</v>
      </c>
      <c r="Q16" s="141">
        <v>61.678489004593452</v>
      </c>
      <c r="R16" s="141">
        <v>62.060388742837368</v>
      </c>
      <c r="S16" s="141">
        <v>62.549992915215562</v>
      </c>
      <c r="T16" s="141">
        <v>63.039337333459542</v>
      </c>
      <c r="U16" s="141">
        <v>63.528428152565787</v>
      </c>
      <c r="V16" s="141">
        <v>64.017271334593957</v>
      </c>
      <c r="W16" s="141">
        <v>64.505872656167966</v>
      </c>
      <c r="X16" s="141">
        <v>64.994237715629765</v>
      </c>
      <c r="Y16" s="141">
        <v>65.482371939864507</v>
      </c>
      <c r="Z16" s="141">
        <v>65.970280590814525</v>
      </c>
      <c r="AA16" s="141">
        <v>66.45796877169866</v>
      </c>
      <c r="AB16" s="141">
        <v>66.945441432952137</v>
      </c>
      <c r="AC16" s="141">
        <v>67.432703377901802</v>
      </c>
      <c r="AD16" s="141">
        <v>67.919759268190191</v>
      </c>
      <c r="AE16" s="141">
        <v>68.406613628961466</v>
      </c>
      <c r="AF16" s="141">
        <v>68.893270853821022</v>
      </c>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8"/>
    </row>
    <row r="17" spans="2:88" ht="51" x14ac:dyDescent="0.2">
      <c r="B17" s="114">
        <v>11</v>
      </c>
      <c r="C17" s="116" t="s">
        <v>201</v>
      </c>
      <c r="D17" s="66" t="s">
        <v>250</v>
      </c>
      <c r="E17" s="66" t="s">
        <v>203</v>
      </c>
      <c r="F17" s="66">
        <v>0</v>
      </c>
      <c r="H17" s="146">
        <v>0.39995026846763954</v>
      </c>
      <c r="I17" s="146">
        <v>0.41513176071074787</v>
      </c>
      <c r="J17" s="146">
        <v>0.42984411319144</v>
      </c>
      <c r="K17" s="146">
        <v>0.44441937980320279</v>
      </c>
      <c r="L17" s="146">
        <v>0.45864214176473056</v>
      </c>
      <c r="M17" s="146">
        <v>0.65812613287798227</v>
      </c>
      <c r="N17" s="146">
        <v>0.85402295337876599</v>
      </c>
      <c r="O17" s="146">
        <v>0.95875135197824546</v>
      </c>
      <c r="P17" s="146">
        <v>0.95906447450485544</v>
      </c>
      <c r="Q17" s="146">
        <v>0.95933485320338729</v>
      </c>
      <c r="R17" s="146">
        <v>0.95957497751229737</v>
      </c>
      <c r="S17" s="146">
        <v>0.959878705262037</v>
      </c>
      <c r="T17" s="146">
        <v>0.96017774546240864</v>
      </c>
      <c r="U17" s="146">
        <v>0.96047220935440691</v>
      </c>
      <c r="V17" s="146">
        <v>0.96076220458426387</v>
      </c>
      <c r="W17" s="146">
        <v>0.96104783535104565</v>
      </c>
      <c r="X17" s="146">
        <v>0.96132920254689258</v>
      </c>
      <c r="Y17" s="146">
        <v>0.96160640389033514</v>
      </c>
      <c r="Z17" s="146">
        <v>0.96187953405308657</v>
      </c>
      <c r="AA17" s="146">
        <v>0.96214868478068771</v>
      </c>
      <c r="AB17" s="146">
        <v>0.96241394500735344</v>
      </c>
      <c r="AC17" s="146">
        <v>0.96267540096534865</v>
      </c>
      <c r="AD17" s="146">
        <v>0.96293313628920052</v>
      </c>
      <c r="AE17" s="146">
        <v>0.96318723211503254</v>
      </c>
      <c r="AF17" s="146">
        <v>0.96343776717528862</v>
      </c>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row>
    <row r="18" spans="2:88" x14ac:dyDescent="0.2">
      <c r="C18" s="117"/>
      <c r="D18" s="69"/>
      <c r="E18" s="69"/>
      <c r="F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row>
    <row r="19" spans="2:88" x14ac:dyDescent="0.2"/>
    <row r="20" spans="2:88" x14ac:dyDescent="0.2"/>
    <row r="21" spans="2:88" ht="15" x14ac:dyDescent="0.25">
      <c r="B21" s="73" t="s">
        <v>332</v>
      </c>
      <c r="C21" s="53"/>
    </row>
    <row r="22" spans="2:88" x14ac:dyDescent="0.2">
      <c r="B22" s="53"/>
      <c r="C22" s="53"/>
    </row>
    <row r="23" spans="2:88" x14ac:dyDescent="0.2">
      <c r="B23" s="74"/>
      <c r="C23" s="53" t="s">
        <v>333</v>
      </c>
    </row>
    <row r="24" spans="2:88" x14ac:dyDescent="0.2">
      <c r="B24" s="53"/>
      <c r="C24" s="53"/>
    </row>
    <row r="25" spans="2:88" x14ac:dyDescent="0.2">
      <c r="B25" s="75"/>
      <c r="C25" s="53" t="s">
        <v>334</v>
      </c>
    </row>
    <row r="26" spans="2:88" x14ac:dyDescent="0.2"/>
    <row r="27" spans="2:88" x14ac:dyDescent="0.2"/>
    <row r="28" spans="2:88" x14ac:dyDescent="0.2"/>
    <row r="29" spans="2:88" s="53" customFormat="1" ht="15" x14ac:dyDescent="0.25">
      <c r="B29" s="176" t="s">
        <v>340</v>
      </c>
      <c r="C29" s="177"/>
      <c r="D29" s="177"/>
      <c r="E29" s="177"/>
      <c r="F29" s="177"/>
      <c r="G29" s="177"/>
      <c r="H29" s="177"/>
      <c r="I29" s="178"/>
    </row>
    <row r="30" spans="2:88" x14ac:dyDescent="0.2"/>
    <row r="31" spans="2:88" s="33" customFormat="1" ht="13.5" x14ac:dyDescent="0.2">
      <c r="B31" s="109" t="s">
        <v>330</v>
      </c>
      <c r="C31" s="179" t="s">
        <v>328</v>
      </c>
      <c r="D31" s="179"/>
      <c r="E31" s="179"/>
      <c r="F31" s="179"/>
      <c r="G31" s="179"/>
      <c r="H31" s="179"/>
      <c r="I31" s="179"/>
    </row>
    <row r="32" spans="2:88" s="33" customFormat="1" ht="59.65" customHeight="1" x14ac:dyDescent="0.2">
      <c r="B32" s="85">
        <v>1</v>
      </c>
      <c r="C32" s="168" t="s">
        <v>230</v>
      </c>
      <c r="D32" s="160"/>
      <c r="E32" s="160"/>
      <c r="F32" s="160"/>
      <c r="G32" s="160"/>
      <c r="H32" s="160"/>
      <c r="I32" s="160"/>
    </row>
    <row r="33" spans="2:9" s="33" customFormat="1" ht="54" customHeight="1" x14ac:dyDescent="0.2">
      <c r="B33" s="85">
        <v>2</v>
      </c>
      <c r="C33" s="168" t="s">
        <v>232</v>
      </c>
      <c r="D33" s="160"/>
      <c r="E33" s="160"/>
      <c r="F33" s="160"/>
      <c r="G33" s="160"/>
      <c r="H33" s="160"/>
      <c r="I33" s="160"/>
    </row>
    <row r="34" spans="2:9" s="33" customFormat="1" ht="58.15" customHeight="1" x14ac:dyDescent="0.2">
      <c r="B34" s="85">
        <v>3</v>
      </c>
      <c r="C34" s="168" t="s">
        <v>234</v>
      </c>
      <c r="D34" s="160"/>
      <c r="E34" s="160"/>
      <c r="F34" s="160"/>
      <c r="G34" s="160"/>
      <c r="H34" s="160"/>
      <c r="I34" s="160"/>
    </row>
    <row r="35" spans="2:9" s="33" customFormat="1" ht="61.15" customHeight="1" x14ac:dyDescent="0.2">
      <c r="B35" s="85">
        <v>4</v>
      </c>
      <c r="C35" s="168" t="s">
        <v>237</v>
      </c>
      <c r="D35" s="160"/>
      <c r="E35" s="160"/>
      <c r="F35" s="160"/>
      <c r="G35" s="160"/>
      <c r="H35" s="160"/>
      <c r="I35" s="160"/>
    </row>
    <row r="36" spans="2:9" s="33" customFormat="1" ht="58.5" customHeight="1" x14ac:dyDescent="0.2">
      <c r="B36" s="85">
        <v>5</v>
      </c>
      <c r="C36" s="168" t="s">
        <v>239</v>
      </c>
      <c r="D36" s="160"/>
      <c r="E36" s="160"/>
      <c r="F36" s="160"/>
      <c r="G36" s="160"/>
      <c r="H36" s="160"/>
      <c r="I36" s="160"/>
    </row>
    <row r="37" spans="2:9" s="33" customFormat="1" ht="75.400000000000006" customHeight="1" x14ac:dyDescent="0.2">
      <c r="B37" s="85">
        <v>6</v>
      </c>
      <c r="C37" s="168" t="s">
        <v>241</v>
      </c>
      <c r="D37" s="160"/>
      <c r="E37" s="160"/>
      <c r="F37" s="160"/>
      <c r="G37" s="160"/>
      <c r="H37" s="160"/>
      <c r="I37" s="160"/>
    </row>
    <row r="38" spans="2:9" s="33" customFormat="1" ht="61.5" customHeight="1" x14ac:dyDescent="0.2">
      <c r="B38" s="85">
        <v>7</v>
      </c>
      <c r="C38" s="168" t="s">
        <v>243</v>
      </c>
      <c r="D38" s="160"/>
      <c r="E38" s="160"/>
      <c r="F38" s="160"/>
      <c r="G38" s="160"/>
      <c r="H38" s="160"/>
      <c r="I38" s="160"/>
    </row>
    <row r="39" spans="2:9" s="33" customFormat="1" ht="75.400000000000006" customHeight="1" x14ac:dyDescent="0.2">
      <c r="B39" s="85">
        <v>8</v>
      </c>
      <c r="C39" s="168" t="s">
        <v>245</v>
      </c>
      <c r="D39" s="160"/>
      <c r="E39" s="160"/>
      <c r="F39" s="160"/>
      <c r="G39" s="160"/>
      <c r="H39" s="160"/>
      <c r="I39" s="160"/>
    </row>
    <row r="40" spans="2:9" s="33" customFormat="1" ht="66" customHeight="1" x14ac:dyDescent="0.2">
      <c r="B40" s="85">
        <v>9</v>
      </c>
      <c r="C40" s="168" t="s">
        <v>247</v>
      </c>
      <c r="D40" s="160"/>
      <c r="E40" s="160"/>
      <c r="F40" s="160"/>
      <c r="G40" s="160"/>
      <c r="H40" s="160"/>
      <c r="I40" s="160"/>
    </row>
    <row r="41" spans="2:9" s="33" customFormat="1" ht="54.4" customHeight="1" x14ac:dyDescent="0.2">
      <c r="B41" s="85">
        <v>10</v>
      </c>
      <c r="C41" s="168" t="s">
        <v>249</v>
      </c>
      <c r="D41" s="160"/>
      <c r="E41" s="160"/>
      <c r="F41" s="160"/>
      <c r="G41" s="160"/>
      <c r="H41" s="160"/>
      <c r="I41" s="160"/>
    </row>
    <row r="42" spans="2:9" s="33" customFormat="1" ht="57.4" customHeight="1" x14ac:dyDescent="0.2">
      <c r="B42" s="85">
        <v>11</v>
      </c>
      <c r="C42" s="168" t="s">
        <v>251</v>
      </c>
      <c r="D42" s="160"/>
      <c r="E42" s="160"/>
      <c r="F42" s="160"/>
      <c r="G42" s="160"/>
      <c r="H42" s="160"/>
      <c r="I42" s="160"/>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rTaMzHdGV0+c5a5+UpK24MTEJljaVOOhMj8ziqiVLNVu0By/NLy6h1RCCNvE9ol83a4Nho8Uly+A+wUs0dRYxg==" saltValue="EdXGywfY4u9LKPt6YkOQXg=="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B3" sqref="B3:C3"/>
    </sheetView>
  </sheetViews>
  <sheetFormatPr defaultColWidth="0" defaultRowHeight="14.25" zeroHeight="1" x14ac:dyDescent="0.2"/>
  <cols>
    <col min="1" max="1" width="3" style="26" customWidth="1"/>
    <col min="2" max="2" width="4.125" style="26" customWidth="1"/>
    <col min="3" max="3" width="70.625" style="26" customWidth="1"/>
    <col min="4" max="4" width="16.625" style="26" customWidth="1"/>
    <col min="5" max="5" width="14.625" style="26" customWidth="1"/>
    <col min="6" max="6" width="5.625" style="26" customWidth="1"/>
    <col min="7" max="7" width="2.75" style="26" customWidth="1"/>
    <col min="8" max="109" width="8.75" style="26" customWidth="1"/>
    <col min="110" max="16384" width="8.75" style="26" hidden="1"/>
  </cols>
  <sheetData>
    <row r="1" spans="1:88" ht="22.5" customHeight="1" x14ac:dyDescent="0.2">
      <c r="A1" s="53"/>
      <c r="B1" s="206" t="s">
        <v>252</v>
      </c>
      <c r="C1" s="206"/>
      <c r="D1" s="206"/>
      <c r="E1" s="206"/>
      <c r="F1" s="206"/>
      <c r="G1" s="97"/>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row>
    <row r="2" spans="1:88" ht="15" thickBot="1" x14ac:dyDescent="0.25">
      <c r="A2" s="56"/>
      <c r="B2" s="56"/>
      <c r="C2" s="56"/>
      <c r="D2" s="56"/>
      <c r="E2" s="56"/>
      <c r="F2" s="56"/>
      <c r="G2" s="97"/>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row>
    <row r="3" spans="1:88" ht="17.25" thickBot="1" x14ac:dyDescent="0.25">
      <c r="A3" s="56"/>
      <c r="B3" s="172" t="s">
        <v>2</v>
      </c>
      <c r="C3" s="173"/>
      <c r="D3" s="182" t="str">
        <f>'Cover sheet'!C5</f>
        <v xml:space="preserve">Severn Trent </v>
      </c>
      <c r="E3" s="183"/>
      <c r="F3" s="184"/>
      <c r="G3" s="111"/>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row>
    <row r="4" spans="1:88" ht="17.25" thickBot="1" x14ac:dyDescent="0.25">
      <c r="A4" s="56"/>
      <c r="B4" s="172" t="s">
        <v>326</v>
      </c>
      <c r="C4" s="173"/>
      <c r="D4" s="182" t="str">
        <f>'Cover sheet'!C6</f>
        <v>Forest and Stroud</v>
      </c>
      <c r="E4" s="183"/>
      <c r="F4" s="184"/>
      <c r="G4" s="111"/>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row>
    <row r="5" spans="1:88" ht="16.5" thickBot="1" x14ac:dyDescent="0.35">
      <c r="A5" s="56"/>
      <c r="B5" s="56"/>
      <c r="C5" s="60"/>
      <c r="D5" s="60"/>
      <c r="E5" s="56"/>
      <c r="F5" s="56"/>
      <c r="G5" s="111"/>
      <c r="H5" s="186" t="s">
        <v>54</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75" t="s">
        <v>55</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row>
    <row r="6" spans="1:88" ht="15" thickBot="1" x14ac:dyDescent="0.25">
      <c r="A6" s="53"/>
      <c r="B6" s="113" t="s">
        <v>330</v>
      </c>
      <c r="C6" s="61" t="s">
        <v>19</v>
      </c>
      <c r="D6" s="62" t="s">
        <v>20</v>
      </c>
      <c r="E6" s="62" t="s">
        <v>21</v>
      </c>
      <c r="F6" s="64" t="s">
        <v>329</v>
      </c>
      <c r="G6" s="111"/>
      <c r="H6" s="62" t="s">
        <v>56</v>
      </c>
      <c r="I6" s="62" t="s">
        <v>57</v>
      </c>
      <c r="J6" s="62" t="s">
        <v>58</v>
      </c>
      <c r="K6" s="62" t="s">
        <v>59</v>
      </c>
      <c r="L6" s="62" t="s">
        <v>60</v>
      </c>
      <c r="M6" s="62" t="s">
        <v>61</v>
      </c>
      <c r="N6" s="62" t="s">
        <v>62</v>
      </c>
      <c r="O6" s="62" t="s">
        <v>63</v>
      </c>
      <c r="P6" s="62" t="s">
        <v>64</v>
      </c>
      <c r="Q6" s="62" t="s">
        <v>65</v>
      </c>
      <c r="R6" s="62" t="s">
        <v>66</v>
      </c>
      <c r="S6" s="62" t="s">
        <v>67</v>
      </c>
      <c r="T6" s="62" t="s">
        <v>68</v>
      </c>
      <c r="U6" s="62" t="s">
        <v>69</v>
      </c>
      <c r="V6" s="62" t="s">
        <v>70</v>
      </c>
      <c r="W6" s="62" t="s">
        <v>71</v>
      </c>
      <c r="X6" s="62" t="s">
        <v>72</v>
      </c>
      <c r="Y6" s="62" t="s">
        <v>73</v>
      </c>
      <c r="Z6" s="62" t="s">
        <v>74</v>
      </c>
      <c r="AA6" s="62" t="s">
        <v>75</v>
      </c>
      <c r="AB6" s="62" t="s">
        <v>76</v>
      </c>
      <c r="AC6" s="62" t="s">
        <v>77</v>
      </c>
      <c r="AD6" s="62" t="s">
        <v>78</v>
      </c>
      <c r="AE6" s="62" t="s">
        <v>79</v>
      </c>
      <c r="AF6" s="62" t="s">
        <v>80</v>
      </c>
      <c r="AG6" s="62" t="s">
        <v>81</v>
      </c>
      <c r="AH6" s="62" t="s">
        <v>82</v>
      </c>
      <c r="AI6" s="62" t="s">
        <v>83</v>
      </c>
      <c r="AJ6" s="62" t="s">
        <v>84</v>
      </c>
      <c r="AK6" s="62" t="s">
        <v>85</v>
      </c>
      <c r="AL6" s="62" t="s">
        <v>86</v>
      </c>
      <c r="AM6" s="62" t="s">
        <v>87</v>
      </c>
      <c r="AN6" s="62" t="s">
        <v>88</v>
      </c>
      <c r="AO6" s="62" t="s">
        <v>89</v>
      </c>
      <c r="AP6" s="62" t="s">
        <v>90</v>
      </c>
      <c r="AQ6" s="62" t="s">
        <v>91</v>
      </c>
      <c r="AR6" s="62" t="s">
        <v>92</v>
      </c>
      <c r="AS6" s="62" t="s">
        <v>93</v>
      </c>
      <c r="AT6" s="62" t="s">
        <v>94</v>
      </c>
      <c r="AU6" s="62" t="s">
        <v>95</v>
      </c>
      <c r="AV6" s="62" t="s">
        <v>96</v>
      </c>
      <c r="AW6" s="62" t="s">
        <v>97</v>
      </c>
      <c r="AX6" s="62" t="s">
        <v>98</v>
      </c>
      <c r="AY6" s="62" t="s">
        <v>99</v>
      </c>
      <c r="AZ6" s="62" t="s">
        <v>100</v>
      </c>
      <c r="BA6" s="62" t="s">
        <v>101</v>
      </c>
      <c r="BB6" s="62" t="s">
        <v>102</v>
      </c>
      <c r="BC6" s="62" t="s">
        <v>103</v>
      </c>
      <c r="BD6" s="62" t="s">
        <v>104</v>
      </c>
      <c r="BE6" s="62" t="s">
        <v>105</v>
      </c>
      <c r="BF6" s="62" t="s">
        <v>106</v>
      </c>
      <c r="BG6" s="62" t="s">
        <v>107</v>
      </c>
      <c r="BH6" s="62" t="s">
        <v>108</v>
      </c>
      <c r="BI6" s="62" t="s">
        <v>109</v>
      </c>
      <c r="BJ6" s="62" t="s">
        <v>110</v>
      </c>
      <c r="BK6" s="62" t="s">
        <v>111</v>
      </c>
      <c r="BL6" s="62" t="s">
        <v>112</v>
      </c>
      <c r="BM6" s="62" t="s">
        <v>113</v>
      </c>
      <c r="BN6" s="62" t="s">
        <v>114</v>
      </c>
      <c r="BO6" s="62" t="s">
        <v>115</v>
      </c>
      <c r="BP6" s="62" t="s">
        <v>116</v>
      </c>
      <c r="BQ6" s="62" t="s">
        <v>117</v>
      </c>
      <c r="BR6" s="62" t="s">
        <v>118</v>
      </c>
      <c r="BS6" s="62" t="s">
        <v>119</v>
      </c>
      <c r="BT6" s="62" t="s">
        <v>120</v>
      </c>
      <c r="BU6" s="62" t="s">
        <v>121</v>
      </c>
      <c r="BV6" s="62" t="s">
        <v>122</v>
      </c>
      <c r="BW6" s="62" t="s">
        <v>123</v>
      </c>
      <c r="BX6" s="62" t="s">
        <v>124</v>
      </c>
      <c r="BY6" s="62" t="s">
        <v>125</v>
      </c>
      <c r="BZ6" s="62" t="s">
        <v>126</v>
      </c>
      <c r="CA6" s="62" t="s">
        <v>127</v>
      </c>
      <c r="CB6" s="62" t="s">
        <v>128</v>
      </c>
      <c r="CC6" s="62" t="s">
        <v>129</v>
      </c>
      <c r="CD6" s="62" t="s">
        <v>130</v>
      </c>
      <c r="CE6" s="62" t="s">
        <v>131</v>
      </c>
      <c r="CF6" s="62" t="s">
        <v>132</v>
      </c>
      <c r="CG6" s="62" t="s">
        <v>133</v>
      </c>
      <c r="CH6" s="62" t="s">
        <v>134</v>
      </c>
      <c r="CI6" s="62" t="s">
        <v>135</v>
      </c>
      <c r="CJ6" s="62" t="s">
        <v>136</v>
      </c>
    </row>
    <row r="7" spans="1:88" ht="51" x14ac:dyDescent="0.2">
      <c r="B7" s="114">
        <v>1</v>
      </c>
      <c r="C7" s="115" t="s">
        <v>206</v>
      </c>
      <c r="D7" s="100" t="s">
        <v>253</v>
      </c>
      <c r="E7" s="100" t="s">
        <v>43</v>
      </c>
      <c r="F7" s="100">
        <v>2</v>
      </c>
      <c r="H7" s="141">
        <v>42.665569421827144</v>
      </c>
      <c r="I7" s="141">
        <v>42.684317221509261</v>
      </c>
      <c r="J7" s="141">
        <v>42.700724967034631</v>
      </c>
      <c r="K7" s="141">
        <v>42.718477984247869</v>
      </c>
      <c r="L7" s="141">
        <v>42.68874030220865</v>
      </c>
      <c r="M7" s="141">
        <v>41.862950734891541</v>
      </c>
      <c r="N7" s="141">
        <v>41.022982443198849</v>
      </c>
      <c r="O7" s="141">
        <v>40.384632308224496</v>
      </c>
      <c r="P7" s="141">
        <v>39.955187503829102</v>
      </c>
      <c r="Q7" s="141">
        <v>39.578535207464093</v>
      </c>
      <c r="R7" s="141">
        <v>39.206509931980754</v>
      </c>
      <c r="S7" s="141">
        <v>38.837472526625234</v>
      </c>
      <c r="T7" s="141">
        <v>38.435005017977602</v>
      </c>
      <c r="U7" s="141">
        <v>38.089647966087483</v>
      </c>
      <c r="V7" s="141">
        <v>37.717932968327204</v>
      </c>
      <c r="W7" s="141">
        <v>37.527312866585504</v>
      </c>
      <c r="X7" s="141">
        <v>37.306407129815881</v>
      </c>
      <c r="Y7" s="141">
        <v>37.132600189715887</v>
      </c>
      <c r="Z7" s="141">
        <v>36.937615833028254</v>
      </c>
      <c r="AA7" s="141">
        <v>36.741393017034071</v>
      </c>
      <c r="AB7" s="141">
        <v>36.554392670131577</v>
      </c>
      <c r="AC7" s="141">
        <v>36.393386883402783</v>
      </c>
      <c r="AD7" s="141">
        <v>36.221804471922297</v>
      </c>
      <c r="AE7" s="141">
        <v>36.061812198589045</v>
      </c>
      <c r="AF7" s="141">
        <v>35.872084461269196</v>
      </c>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3"/>
    </row>
    <row r="8" spans="1:88" ht="51" x14ac:dyDescent="0.2">
      <c r="B8" s="114">
        <f>B7+1</f>
        <v>2</v>
      </c>
      <c r="C8" s="116" t="s">
        <v>209</v>
      </c>
      <c r="D8" s="66" t="s">
        <v>255</v>
      </c>
      <c r="E8" s="66" t="s">
        <v>43</v>
      </c>
      <c r="F8" s="66">
        <v>2</v>
      </c>
      <c r="H8" s="141">
        <v>42.529899999999998</v>
      </c>
      <c r="I8" s="141">
        <v>42.389899999999997</v>
      </c>
      <c r="J8" s="141">
        <v>42.259900000000002</v>
      </c>
      <c r="K8" s="141">
        <v>42.129899999999999</v>
      </c>
      <c r="L8" s="141">
        <v>41.989899999999999</v>
      </c>
      <c r="M8" s="141">
        <v>41.859899999999996</v>
      </c>
      <c r="N8" s="141">
        <v>41.729900000000001</v>
      </c>
      <c r="O8" s="141">
        <v>41.5899</v>
      </c>
      <c r="P8" s="141">
        <v>41.459899999999998</v>
      </c>
      <c r="Q8" s="141">
        <v>41.329900000000002</v>
      </c>
      <c r="R8" s="141">
        <v>41.189900000000002</v>
      </c>
      <c r="S8" s="141">
        <v>41.189900000000002</v>
      </c>
      <c r="T8" s="141">
        <v>41.1599</v>
      </c>
      <c r="U8" s="141">
        <v>41.129899999999999</v>
      </c>
      <c r="V8" s="141">
        <v>41.0899</v>
      </c>
      <c r="W8" s="141">
        <v>41.059899999999999</v>
      </c>
      <c r="X8" s="141">
        <v>41.029899999999998</v>
      </c>
      <c r="Y8" s="141">
        <v>40.989899999999999</v>
      </c>
      <c r="Z8" s="141">
        <v>40.959899999999998</v>
      </c>
      <c r="AA8" s="141">
        <v>40.929899999999996</v>
      </c>
      <c r="AB8" s="141">
        <v>40.889899999999997</v>
      </c>
      <c r="AC8" s="141">
        <v>40.859899999999996</v>
      </c>
      <c r="AD8" s="141">
        <v>40.829900000000002</v>
      </c>
      <c r="AE8" s="141">
        <v>40.789899999999996</v>
      </c>
      <c r="AF8" s="141">
        <v>40.759900000000002</v>
      </c>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row>
    <row r="9" spans="1:88" ht="51" x14ac:dyDescent="0.2">
      <c r="B9" s="114">
        <f t="shared" ref="B9:B11" si="0">B8+1</f>
        <v>3</v>
      </c>
      <c r="C9" s="116" t="s">
        <v>212</v>
      </c>
      <c r="D9" s="66" t="s">
        <v>257</v>
      </c>
      <c r="E9" s="66" t="s">
        <v>43</v>
      </c>
      <c r="F9" s="66">
        <v>2</v>
      </c>
      <c r="H9" s="141">
        <v>44.629899999999999</v>
      </c>
      <c r="I9" s="141">
        <v>44.489899999999999</v>
      </c>
      <c r="J9" s="141">
        <v>44.359900000000003</v>
      </c>
      <c r="K9" s="141">
        <v>44.229900000000001</v>
      </c>
      <c r="L9" s="141">
        <v>44.0899</v>
      </c>
      <c r="M9" s="141">
        <v>43.959899999999998</v>
      </c>
      <c r="N9" s="141">
        <v>43.829900000000002</v>
      </c>
      <c r="O9" s="141">
        <v>43.689900000000002</v>
      </c>
      <c r="P9" s="141">
        <v>43.559899999999999</v>
      </c>
      <c r="Q9" s="141">
        <v>43.429900000000004</v>
      </c>
      <c r="R9" s="141">
        <v>43.289900000000003</v>
      </c>
      <c r="S9" s="141">
        <v>43.289900000000003</v>
      </c>
      <c r="T9" s="141">
        <v>43.259900000000002</v>
      </c>
      <c r="U9" s="141">
        <v>43.229900000000001</v>
      </c>
      <c r="V9" s="141">
        <v>43.189900000000002</v>
      </c>
      <c r="W9" s="141">
        <v>43.1599</v>
      </c>
      <c r="X9" s="141">
        <v>43.129899999999999</v>
      </c>
      <c r="Y9" s="141">
        <v>43.0899</v>
      </c>
      <c r="Z9" s="141">
        <v>43.059899999999999</v>
      </c>
      <c r="AA9" s="141">
        <v>43.029899999999998</v>
      </c>
      <c r="AB9" s="141">
        <v>42.989899999999999</v>
      </c>
      <c r="AC9" s="141">
        <v>42.959899999999998</v>
      </c>
      <c r="AD9" s="141">
        <v>42.929900000000004</v>
      </c>
      <c r="AE9" s="141">
        <v>42.889899999999997</v>
      </c>
      <c r="AF9" s="141">
        <v>42.859900000000003</v>
      </c>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row>
    <row r="10" spans="1:88" ht="51" x14ac:dyDescent="0.2">
      <c r="B10" s="114">
        <f t="shared" si="0"/>
        <v>4</v>
      </c>
      <c r="C10" s="116" t="s">
        <v>215</v>
      </c>
      <c r="D10" s="66" t="s">
        <v>259</v>
      </c>
      <c r="E10" s="66" t="s">
        <v>43</v>
      </c>
      <c r="F10" s="66">
        <v>2</v>
      </c>
      <c r="H10" s="141">
        <v>1.6836513274051621</v>
      </c>
      <c r="I10" s="141">
        <v>1.644304978946908</v>
      </c>
      <c r="J10" s="141">
        <v>1.5687052659747971</v>
      </c>
      <c r="K10" s="141">
        <v>1.489978932924483</v>
      </c>
      <c r="L10" s="141">
        <v>1.3977947306226599</v>
      </c>
      <c r="M10" s="141">
        <v>0.94112002574994602</v>
      </c>
      <c r="N10" s="141">
        <v>0.88883063480364</v>
      </c>
      <c r="O10" s="141">
        <v>0.78706063698402795</v>
      </c>
      <c r="P10" s="141">
        <v>0.77373156916080199</v>
      </c>
      <c r="Q10" s="141">
        <v>0.72858864888374597</v>
      </c>
      <c r="R10" s="141">
        <v>0.72850346303514202</v>
      </c>
      <c r="S10" s="141">
        <v>0.67239888741991904</v>
      </c>
      <c r="T10" s="141">
        <v>0.62480109942851003</v>
      </c>
      <c r="U10" s="141">
        <v>0.67652247513910702</v>
      </c>
      <c r="V10" s="141">
        <v>0.66637157411195802</v>
      </c>
      <c r="W10" s="141">
        <v>0.62216082568664899</v>
      </c>
      <c r="X10" s="141">
        <v>0.64252129744142705</v>
      </c>
      <c r="Y10" s="141">
        <v>0.60170782873545403</v>
      </c>
      <c r="Z10" s="141">
        <v>0.64626596577018602</v>
      </c>
      <c r="AA10" s="141">
        <v>0.700553469986261</v>
      </c>
      <c r="AB10" s="141">
        <v>0.63882799968941295</v>
      </c>
      <c r="AC10" s="141">
        <v>0.66156089442291899</v>
      </c>
      <c r="AD10" s="141">
        <v>0.66134420572068497</v>
      </c>
      <c r="AE10" s="141">
        <v>0.66290987347720198</v>
      </c>
      <c r="AF10" s="141">
        <v>0.65559522941512005</v>
      </c>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row>
    <row r="11" spans="1:88" ht="51" x14ac:dyDescent="0.2">
      <c r="B11" s="114">
        <f t="shared" si="0"/>
        <v>5</v>
      </c>
      <c r="C11" s="116" t="s">
        <v>218</v>
      </c>
      <c r="D11" s="66" t="s">
        <v>260</v>
      </c>
      <c r="E11" s="66" t="s">
        <v>43</v>
      </c>
      <c r="F11" s="66">
        <v>2</v>
      </c>
      <c r="H11" s="142">
        <v>0.28067925076769362</v>
      </c>
      <c r="I11" s="142">
        <v>0.16127779954382992</v>
      </c>
      <c r="J11" s="142">
        <v>9.0469766990574962E-2</v>
      </c>
      <c r="K11" s="142">
        <v>2.1443082827648619E-2</v>
      </c>
      <c r="L11" s="142">
        <v>3.3649671686899474E-3</v>
      </c>
      <c r="M11" s="142">
        <v>1.1558292393585106</v>
      </c>
      <c r="N11" s="142">
        <v>1.9180869219975132</v>
      </c>
      <c r="O11" s="142">
        <v>2.518207054791477</v>
      </c>
      <c r="P11" s="142">
        <v>2.8309809270100956</v>
      </c>
      <c r="Q11" s="142">
        <v>3.1227761436521648</v>
      </c>
      <c r="R11" s="142">
        <v>3.3548866049841064</v>
      </c>
      <c r="S11" s="142">
        <v>3.7800285859548497</v>
      </c>
      <c r="T11" s="142">
        <v>4.2000938825938903</v>
      </c>
      <c r="U11" s="142">
        <v>4.4637295587734105</v>
      </c>
      <c r="V11" s="142">
        <v>4.8055954575608393</v>
      </c>
      <c r="W11" s="142">
        <v>5.0104263077278475</v>
      </c>
      <c r="X11" s="142">
        <v>5.180971572742691</v>
      </c>
      <c r="Y11" s="142">
        <v>5.3555919815486588</v>
      </c>
      <c r="Z11" s="142">
        <v>5.4760182012015592</v>
      </c>
      <c r="AA11" s="142">
        <v>5.5879535129796665</v>
      </c>
      <c r="AB11" s="142">
        <v>5.7966793301790087</v>
      </c>
      <c r="AC11" s="142">
        <v>5.9049522221742947</v>
      </c>
      <c r="AD11" s="142">
        <v>6.0467513223570215</v>
      </c>
      <c r="AE11" s="142">
        <v>6.1651779279337502</v>
      </c>
      <c r="AF11" s="142">
        <v>6.3322203093156872</v>
      </c>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row>
    <row r="12" spans="1:88" x14ac:dyDescent="0.2"/>
    <row r="13" spans="1:88" x14ac:dyDescent="0.2"/>
    <row r="14" spans="1:88" x14ac:dyDescent="0.2"/>
    <row r="15" spans="1:88" ht="15" x14ac:dyDescent="0.25">
      <c r="B15" s="73" t="s">
        <v>332</v>
      </c>
      <c r="C15" s="53"/>
    </row>
    <row r="16" spans="1:88" x14ac:dyDescent="0.2">
      <c r="B16" s="53"/>
      <c r="C16" s="53"/>
    </row>
    <row r="17" spans="2:9" x14ac:dyDescent="0.2">
      <c r="B17" s="74"/>
      <c r="C17" s="53" t="s">
        <v>333</v>
      </c>
    </row>
    <row r="18" spans="2:9" x14ac:dyDescent="0.2">
      <c r="B18" s="53"/>
      <c r="C18" s="53"/>
    </row>
    <row r="19" spans="2:9" x14ac:dyDescent="0.2">
      <c r="B19" s="75"/>
      <c r="C19" s="53" t="s">
        <v>334</v>
      </c>
    </row>
    <row r="20" spans="2:9" x14ac:dyDescent="0.2"/>
    <row r="21" spans="2:9" x14ac:dyDescent="0.2"/>
    <row r="22" spans="2:9" x14ac:dyDescent="0.2"/>
    <row r="23" spans="2:9" s="53" customFormat="1" ht="15" x14ac:dyDescent="0.25">
      <c r="B23" s="176" t="s">
        <v>342</v>
      </c>
      <c r="C23" s="177"/>
      <c r="D23" s="177"/>
      <c r="E23" s="177"/>
      <c r="F23" s="177"/>
      <c r="G23" s="177"/>
      <c r="H23" s="177"/>
      <c r="I23" s="178"/>
    </row>
    <row r="24" spans="2:9" x14ac:dyDescent="0.2"/>
    <row r="25" spans="2:9" s="33" customFormat="1" ht="13.5" x14ac:dyDescent="0.2">
      <c r="B25" s="109" t="s">
        <v>330</v>
      </c>
      <c r="C25" s="179" t="s">
        <v>328</v>
      </c>
      <c r="D25" s="179"/>
      <c r="E25" s="179"/>
      <c r="F25" s="179"/>
      <c r="G25" s="179"/>
      <c r="H25" s="179"/>
      <c r="I25" s="179"/>
    </row>
    <row r="26" spans="2:9" s="33" customFormat="1" ht="76.900000000000006" customHeight="1" x14ac:dyDescent="0.2">
      <c r="B26" s="85">
        <v>1</v>
      </c>
      <c r="C26" s="168" t="s">
        <v>254</v>
      </c>
      <c r="D26" s="160"/>
      <c r="E26" s="160"/>
      <c r="F26" s="160"/>
      <c r="G26" s="160"/>
      <c r="H26" s="160"/>
      <c r="I26" s="160"/>
    </row>
    <row r="27" spans="2:9" s="33" customFormat="1" ht="54" customHeight="1" x14ac:dyDescent="0.2">
      <c r="B27" s="85">
        <v>2</v>
      </c>
      <c r="C27" s="168" t="s">
        <v>256</v>
      </c>
      <c r="D27" s="160"/>
      <c r="E27" s="160"/>
      <c r="F27" s="160"/>
      <c r="G27" s="160"/>
      <c r="H27" s="160"/>
      <c r="I27" s="160"/>
    </row>
    <row r="28" spans="2:9" s="33" customFormat="1" ht="58.15" customHeight="1" x14ac:dyDescent="0.2">
      <c r="B28" s="85">
        <v>3</v>
      </c>
      <c r="C28" s="168" t="s">
        <v>258</v>
      </c>
      <c r="D28" s="160"/>
      <c r="E28" s="160"/>
      <c r="F28" s="160"/>
      <c r="G28" s="160"/>
      <c r="H28" s="160"/>
      <c r="I28" s="160"/>
    </row>
    <row r="29" spans="2:9" s="33" customFormat="1" ht="61.15" customHeight="1" x14ac:dyDescent="0.2">
      <c r="B29" s="85">
        <v>4</v>
      </c>
      <c r="C29" s="168" t="s">
        <v>217</v>
      </c>
      <c r="D29" s="160"/>
      <c r="E29" s="160"/>
      <c r="F29" s="160"/>
      <c r="G29" s="160"/>
      <c r="H29" s="160"/>
      <c r="I29" s="160"/>
    </row>
    <row r="30" spans="2:9" s="33" customFormat="1" ht="58.5" customHeight="1" x14ac:dyDescent="0.2">
      <c r="B30" s="85">
        <v>5</v>
      </c>
      <c r="C30" s="168" t="s">
        <v>261</v>
      </c>
      <c r="D30" s="160"/>
      <c r="E30" s="160"/>
      <c r="F30" s="160"/>
      <c r="G30" s="160"/>
      <c r="H30" s="160"/>
      <c r="I30" s="160"/>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rQx4WepfjUqGoJaL8NaSPgrpCJS4n/yepB0tsYLKPSglqIncUWBSvk+Gc5t581rGlJTWkctsWpI7oeTUZW5YHQ==" saltValue="oLipsDPHdPEEk/oFY1psNQ=="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C81D1EB-76FD-48EB-AE15-B2764264D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9300</vt:r8>
  </property>
</Properties>
</file>