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ttp://partners/sites/MPC/WRMP/dWRMP Tables/Market Information dWRMP/Website MI Tables/"/>
    </mc:Choice>
  </mc:AlternateContent>
  <bookViews>
    <workbookView xWindow="0" yWindow="0" windowWidth="25200" windowHeight="11985" activeTab="9"/>
  </bookViews>
  <sheets>
    <sheet name="Cover sheet" sheetId="2" r:id="rId1"/>
    <sheet name="Change log" sheetId="3" r:id="rId2"/>
    <sheet name="Table 1" sheetId="12" r:id="rId3"/>
    <sheet name="Table 2" sheetId="14" r:id="rId4"/>
    <sheet name="Table 3" sheetId="15" r:id="rId5"/>
    <sheet name="Table 4" sheetId="16" r:id="rId6"/>
    <sheet name="Table 5" sheetId="17" r:id="rId7"/>
    <sheet name="Table 6" sheetId="18" r:id="rId8"/>
    <sheet name="Table 7" sheetId="19" r:id="rId9"/>
    <sheet name="Table 8" sheetId="20" r:id="rId10"/>
  </sheets>
  <externalReferences>
    <externalReference r:id="rId11"/>
  </externalReferences>
  <definedNames>
    <definedName name="_Toc474162500" localSheetId="2">'[1]Table 2 '!#REF!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 i="20" l="1"/>
  <c r="D4" i="20" l="1"/>
  <c r="D4" i="19"/>
  <c r="D3" i="19"/>
  <c r="B9" i="19"/>
  <c r="B10" i="19" s="1"/>
  <c r="B11" i="19" s="1"/>
  <c r="B8" i="19"/>
  <c r="D4" i="18"/>
  <c r="D3" i="18"/>
  <c r="D4" i="17"/>
  <c r="D3" i="17"/>
  <c r="D4" i="16"/>
  <c r="D3" i="16"/>
  <c r="B8" i="16"/>
  <c r="B9" i="16" s="1"/>
  <c r="B10" i="16" s="1"/>
  <c r="B11" i="16" s="1"/>
  <c r="D4" i="15"/>
  <c r="D3" i="15"/>
  <c r="B49" i="15"/>
  <c r="B50" i="15"/>
  <c r="B48" i="15"/>
  <c r="B41" i="15"/>
  <c r="B42" i="15" s="1"/>
  <c r="B43" i="15" s="1"/>
  <c r="B44" i="15" s="1"/>
  <c r="B45" i="15" s="1"/>
  <c r="B46" i="15" s="1"/>
  <c r="B47" i="15" s="1"/>
  <c r="B37" i="15"/>
  <c r="B38" i="15" s="1"/>
  <c r="B39" i="15" s="1"/>
  <c r="B40" i="15" s="1"/>
  <c r="D4" i="14"/>
  <c r="D3" i="14"/>
  <c r="B28" i="14"/>
  <c r="B29" i="14" s="1"/>
  <c r="B30" i="14" s="1"/>
  <c r="B31" i="14" s="1"/>
  <c r="B32" i="14" s="1"/>
  <c r="B8" i="14"/>
  <c r="B9" i="14" s="1"/>
  <c r="B10" i="14" s="1"/>
  <c r="B11" i="14" s="1"/>
  <c r="B12" i="14" s="1"/>
  <c r="D4" i="12" l="1"/>
  <c r="D3" i="12"/>
  <c r="C1" i="2" l="1"/>
  <c r="D1" i="3" l="1"/>
</calcChain>
</file>

<file path=xl/comments1.xml><?xml version="1.0" encoding="utf-8"?>
<comments xmlns="http://schemas.openxmlformats.org/spreadsheetml/2006/main">
  <authors>
    <author>MacDonald, Ken</author>
  </authors>
  <commentList>
    <comment ref="K7" authorId="0" shapeId="0">
      <text>
        <r>
          <rPr>
            <b/>
            <sz val="9"/>
            <color indexed="81"/>
            <rFont val="Tahoma"/>
            <family val="2"/>
          </rPr>
          <t>MacDonald, Ken:</t>
        </r>
        <r>
          <rPr>
            <sz val="9"/>
            <color indexed="81"/>
            <rFont val="Tahoma"/>
            <family val="2"/>
          </rPr>
          <t xml:space="preserve">
these values are global ie company wide and not WRZ specific</t>
        </r>
      </text>
    </comment>
  </commentList>
</comments>
</file>

<file path=xl/sharedStrings.xml><?xml version="1.0" encoding="utf-8"?>
<sst xmlns="http://schemas.openxmlformats.org/spreadsheetml/2006/main" count="1043" uniqueCount="422">
  <si>
    <t>Cover sheet</t>
  </si>
  <si>
    <t>Purpose</t>
  </si>
  <si>
    <t>Company name</t>
  </si>
  <si>
    <t>Insert image of WRZ boundary (same as GIS shapefile)</t>
  </si>
  <si>
    <t>WRMP the data relates to</t>
  </si>
  <si>
    <t>Date the spreadsheet was first published</t>
  </si>
  <si>
    <t>Date of last update (see change log for details)</t>
  </si>
  <si>
    <t>Contact details for anyone wanting to discuss commercial opportunities arising from this information</t>
  </si>
  <si>
    <t>Geographical Information System (GIS) shapefile of water resources zone boundary file reference (hyperlink)</t>
  </si>
  <si>
    <t>Brief description of data assurance</t>
  </si>
  <si>
    <t xml:space="preserve">Key:        Input cell colour     </t>
  </si>
  <si>
    <t>Our data requirements are structured around geographic data and eight data tables:</t>
  </si>
  <si>
    <t>Change log</t>
  </si>
  <si>
    <t>Date of change (DD/MM/YYYY)</t>
  </si>
  <si>
    <t>Table Reference</t>
  </si>
  <si>
    <t>Data Requirement Reference</t>
  </si>
  <si>
    <t>Description of value(s) changed</t>
  </si>
  <si>
    <t>Change reason</t>
  </si>
  <si>
    <t>Table 1 : Key market information</t>
  </si>
  <si>
    <t>Data Requirement</t>
  </si>
  <si>
    <t>WRMP19 reference</t>
  </si>
  <si>
    <t>Units</t>
  </si>
  <si>
    <t>Description</t>
  </si>
  <si>
    <t>Water Resource Zone location</t>
  </si>
  <si>
    <t>N/A</t>
  </si>
  <si>
    <t>Total number of sources</t>
  </si>
  <si>
    <t>Number</t>
  </si>
  <si>
    <t>Own source allocation: groundwater (including aquifer recharge)</t>
  </si>
  <si>
    <t xml:space="preserve">% of demand met (distribution input) 
</t>
  </si>
  <si>
    <t xml:space="preserve">The ratio of demand met (distribution input – flow entering the distribution network) from groundwater sources to total demand met. Aquifer recharge is the artificial replenishment of groundwater. The total across all zones should be the same as reported in the company APR. </t>
  </si>
  <si>
    <t xml:space="preserve">Own source allocation: reservoir (pumped and impounding) 
</t>
  </si>
  <si>
    <t xml:space="preserve">The ratio of demand met (distribution input – flow entering the distribution network to meet demand) from reservoir sources to total demand. The total across all zones should be the same as reported in the company APR. </t>
  </si>
  <si>
    <t xml:space="preserve">Own source allocation: direct river abstraction 
</t>
  </si>
  <si>
    <t xml:space="preserve">The ratio of demand met (distribution input – flow entering the distribution network to meet demand) from direct river sources to total demand. The total across all zones should be the same as reported in the company APR. </t>
  </si>
  <si>
    <t xml:space="preserve">External source allocation (trading – imports) </t>
  </si>
  <si>
    <t xml:space="preserve">The ratio of demand met (distribution input – flow entering the distribution network to meet demand) from external sources (third party imports) to total demand. </t>
  </si>
  <si>
    <t>Critical planning period</t>
  </si>
  <si>
    <t>Level of service (Temporary Use Ban)</t>
  </si>
  <si>
    <t>1 in X</t>
  </si>
  <si>
    <t xml:space="preserve">Level of service – (Drought order for non-essential use ban) 
</t>
  </si>
  <si>
    <t xml:space="preserve">The level of service (average planned frequency) for Drought order for non-essential use. This restricts customers’ water usage further for activities such as cleaning the outside of buildings. An ordinary drought order can be applied for by either water companies or the Environment Agency/Natural Resources Wales in a drought situation. </t>
  </si>
  <si>
    <t xml:space="preserve">Level of service – Emergency drought order (reducing demand): rota cuts and standpipes 
</t>
  </si>
  <si>
    <t>The level of service (average planned frequency) for an emergency drought order (restricting demand): rota cuts and standpipes as agreed with the company’s customers. Emergency drought orders go further than ordinary drought orders as they enable a water company to have complete discretion on the uses of water that may be prohibited or limited, and to authorise supply by stand-pipes or water tanks.</t>
  </si>
  <si>
    <t>Drought plan option benefits</t>
  </si>
  <si>
    <t>Table 10 – Drought Plan links</t>
  </si>
  <si>
    <t>Ml/d</t>
  </si>
  <si>
    <t xml:space="preserve">The benefit that the company believes drought plan actions can contribute to the supply demand balance. These actions are normally short term operational actions that can have a small supply benefit. They are implemented based on hydrological triggers (river flows/reservoir levels) in the company drought plans. </t>
  </si>
  <si>
    <t xml:space="preserve">Year of first zonal deficit (if any) 
</t>
  </si>
  <si>
    <t>Year</t>
  </si>
  <si>
    <t xml:space="preserve">Defines the timing of the problem. This is based on the baseline supply-demand balance (supply forecast minus demand forecast including target headroom allowance – see below). The first year that there is a net water deficit according to the company’s baseline plan </t>
  </si>
  <si>
    <t>Zone deficit summary</t>
  </si>
  <si>
    <t>High (&gt;10%) / Medium (5-10%) / Low (&lt;5%)</t>
  </si>
  <si>
    <t xml:space="preserve">Defines the scale of the problem. Relative measure of the zonal deficit from the baseline supply-demand forecast (supply forecast minus demand forecast allowing for target headroom). The maximum forecast deficit (if any) for the first 25 years of the company’s planning period as a percentage of demand (distribution input). </t>
  </si>
  <si>
    <t>Other planning considerations and constraints</t>
  </si>
  <si>
    <t>Treatment works details</t>
  </si>
  <si>
    <t>Table 2 : Baseline supply forecast</t>
  </si>
  <si>
    <t>Minimum Planning Period - 25 years</t>
  </si>
  <si>
    <t>Optional Planning Period</t>
  </si>
  <si>
    <t>2020-21</t>
  </si>
  <si>
    <t>2021-22</t>
  </si>
  <si>
    <t>2022-23</t>
  </si>
  <si>
    <t>2023-24</t>
  </si>
  <si>
    <t>2024-25</t>
  </si>
  <si>
    <t>2025-26</t>
  </si>
  <si>
    <t>2026-27</t>
  </si>
  <si>
    <t>2027-28</t>
  </si>
  <si>
    <t>2028-29</t>
  </si>
  <si>
    <t>2029-2030</t>
  </si>
  <si>
    <t>2030-2031</t>
  </si>
  <si>
    <t>2031-2032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</si>
  <si>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</si>
  <si>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</si>
  <si>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</si>
  <si>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</si>
  <si>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</si>
  <si>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</si>
  <si>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</si>
  <si>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</si>
  <si>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</si>
  <si>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</si>
  <si>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</si>
  <si>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</si>
  <si>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</si>
  <si>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</si>
  <si>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</si>
  <si>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</si>
  <si>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</si>
  <si>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</si>
  <si>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2050-51</t>
  </si>
  <si>
    <t>2051-52</t>
  </si>
  <si>
    <t>2052-53</t>
  </si>
  <si>
    <t>2053-54</t>
  </si>
  <si>
    <t>2054-55</t>
  </si>
  <si>
    <t>2055-56</t>
  </si>
  <si>
    <t>2056-57</t>
  </si>
  <si>
    <t>2057-58</t>
  </si>
  <si>
    <t>2058-59</t>
  </si>
  <si>
    <t>2059-60</t>
  </si>
  <si>
    <t>2060-61</t>
  </si>
  <si>
    <t>2061-62</t>
  </si>
  <si>
    <t>2062-63</t>
  </si>
  <si>
    <t>2063-64</t>
  </si>
  <si>
    <t>2064-65</t>
  </si>
  <si>
    <t>2065-66</t>
  </si>
  <si>
    <t>2066-67</t>
  </si>
  <si>
    <t>2067-68</t>
  </si>
  <si>
    <t>2068-69</t>
  </si>
  <si>
    <t>2069-70</t>
  </si>
  <si>
    <t>2070-71</t>
  </si>
  <si>
    <t>2071-72</t>
  </si>
  <si>
    <t>2072-73</t>
  </si>
  <si>
    <t>2073-74</t>
  </si>
  <si>
    <t>2074-75</t>
  </si>
  <si>
    <t>2075-76</t>
  </si>
  <si>
    <t>2076-77</t>
  </si>
  <si>
    <t>2077-78</t>
  </si>
  <si>
    <t>2078-79</t>
  </si>
  <si>
    <t>2079-80</t>
  </si>
  <si>
    <t>2080-81</t>
  </si>
  <si>
    <t>2081-82</t>
  </si>
  <si>
    <t>2082-83</t>
  </si>
  <si>
    <t>2083-84</t>
  </si>
  <si>
    <t>2084-85</t>
  </si>
  <si>
    <t>2085-86</t>
  </si>
  <si>
    <t>2086-87</t>
  </si>
  <si>
    <t>2087-88</t>
  </si>
  <si>
    <t>2088-89</t>
  </si>
  <si>
    <t>2089-90</t>
  </si>
  <si>
    <t>2090-91</t>
  </si>
  <si>
    <t>2091-92</t>
  </si>
  <si>
    <t>2092-93</t>
  </si>
  <si>
    <t>2093-94</t>
  </si>
  <si>
    <t>2094-95</t>
  </si>
  <si>
    <t>2095-96</t>
  </si>
  <si>
    <t>2096-97</t>
  </si>
  <si>
    <t>2097-98</t>
  </si>
  <si>
    <t>2098-99</t>
  </si>
  <si>
    <t>2099-100</t>
  </si>
  <si>
    <t>2100-101</t>
  </si>
  <si>
    <t xml:space="preserve">Deployable output forecast (supply) </t>
  </si>
  <si>
    <t>Table 2: Baseline supply 
Row: 7BL</t>
  </si>
  <si>
    <t xml:space="preserve">This information is for the baseline forecast before any of the adjustments due to changes or losses. 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
  </si>
  <si>
    <t>Table 2: Baseline supply 
Row: 8.1BL</t>
  </si>
  <si>
    <t>The forecast reductions in the baseline deployable output (supplies) over the planning period caused by climate change. Climate change is likely to impact the frequency and severity of more extreme events which impact the amount available for supply.</t>
  </si>
  <si>
    <t>Deployable output  (supply) forecast reductions to restore sustainable abstraction (abstraction licence reductions)</t>
  </si>
  <si>
    <t>Table 2: Baseline supply 
Row: 8.2BL</t>
  </si>
  <si>
    <t>Some catchments are reaching the limit of sustainable abstraction or even are over abstracted.  Abstraction reductions (to lower levels than current under licence) may be required to protect conservation sites or to deliver Water Framework Directive (WFD) objectives.
These are forecast as reductions in deployable output (supply) from the baseline forecast.</t>
  </si>
  <si>
    <t>Total other changes to deployable output (supply) forecast (e.g. nitrates)</t>
  </si>
  <si>
    <t>Table 2: Baseline supply
Row: 8.3BL</t>
  </si>
  <si>
    <t>Reductions in deployable output (supply) forecast as a result of other causes. These can include operational decline or loss of raw water source due to long term pollution, or other water quality issues.</t>
  </si>
  <si>
    <t>Raw water losses, treatment works losses and operational use</t>
  </si>
  <si>
    <t>Table 2: Baseline supply 
Row: 9BL</t>
  </si>
  <si>
    <t xml:space="preserve">The water losses as part of the raw water distribution and water treatment activities. 
Raw water distribution losses can be from pipes, mains, aqueducts, open channels, break pressure tanks and small reservoirs. Raw water operational use can include loss from regular washing-out of mains. Treatment works losses are made up of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
  </si>
  <si>
    <t>Outage allowance</t>
  </si>
  <si>
    <t>Table 2: Baseline supply 
Row: 10BL</t>
  </si>
  <si>
    <t>Supplies from treatment works and abstraction assets are not always available, this is known as outage.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zone that may result in a reduction in the amount of water available from treatment works.
This forecast represents the baseline position before any new investment or interventions.</t>
  </si>
  <si>
    <t>Table 3 : Baseline demand forecast</t>
  </si>
  <si>
    <t>Measured (metered) non household – consumption</t>
  </si>
  <si>
    <t xml:space="preserve">Table 3: Baseline demand 
Row: 23BL
</t>
  </si>
  <si>
    <t>Non-households are those properties that are not used as dwellings. Measured refers to properties that are metered which affects how much water is used by customers and provides a better forecast of overall water usage (when compared to unmeasured). This provides a forecast of the total water usage (consumption) of the properties that fall into this category. 
This figure applies to billed measured non-household properties and excludes underground supply pipe leakage.
This forecast represents the baseline position before any new investment or interventions.</t>
  </si>
  <si>
    <t>Unmeasured (unmetered) non household – consumption</t>
  </si>
  <si>
    <t>Table 3: Baseline demand 
Row: 24BL</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</si>
  <si>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non-household properties and excludes underground supply pipe leakage.
This forecast represents the baseline position before any new investment or interventions.</t>
  </si>
  <si>
    <t>Measured (metered) household – consumption</t>
  </si>
  <si>
    <t>Table 3: Baseline demand 
Row: 25BL</t>
  </si>
  <si>
    <t>Households are those properties that are used as dwellings. Measured refers to properties that are metered which affects how much water is used by customers and provides a better forecast of overall water usage (when compared to unmeasured). This provides a forecast of the water usage (consumption) of the properties that fall into this category. This figure applies to billed measured   and excludes underground supply pipe leakage. This forecast represents the baseline position before any new investment or interventions.</t>
  </si>
  <si>
    <t>Unmeasured (unmetered) household – consumption</t>
  </si>
  <si>
    <t>Table 3: Baseline demand 
Row: 26BL</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</si>
  <si>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household properties and excludes underground supply pipe leakage.
This forecast represents the baseline position before any new investment or interventions.</t>
  </si>
  <si>
    <t>Measured (metered) household – per capita consumption (PCC)</t>
  </si>
  <si>
    <t>Table 3: Baseline demand 
Row: 29BL</t>
  </si>
  <si>
    <t>l/h/d</t>
  </si>
  <si>
    <t>Average amount of water used by each customer that lives in a measured (metered) household property in the zone. 
Measured in flow used (litres) per person (head) per day (l/h/d)
This forecast represents the baseline position before any new investment or interventions.</t>
  </si>
  <si>
    <t>Unmeasured (unmetered) household – per capita consumption (PCC)</t>
  </si>
  <si>
    <t>Table 3: Baseline demand 
Row: 30BL</t>
  </si>
  <si>
    <t xml:space="preserve">Average amount of water used by each customer that lives in an unmeasured (unmetered) household property in the zone. 
Measured in flow used (litres) per person (head) per day (l/h/d)
This forecast represents the baseline position before any new investment or interventions.  </t>
  </si>
  <si>
    <t>Average household – per capita consumption (PCC)</t>
  </si>
  <si>
    <t>Table 3: Baseline demand 
Row: 31BL</t>
  </si>
  <si>
    <t>Average amount of water used by each customer that lives in a (metered or unmetered) household property in the zone. 
Measured in flow used (litres) per person (head) per day (l/h/d)
This forecast represents the baseline position before any new investment or interventions.</t>
  </si>
  <si>
    <t>Total leakage (total volume per day)</t>
  </si>
  <si>
    <t>Table 3: Baseline demand 
Row: 40BL</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</si>
  <si>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represents the baseline position before any new investment or interventions.</t>
  </si>
  <si>
    <t>Total leakage (flow per property)</t>
  </si>
  <si>
    <t>Table 3: Baseline demand 
Row: 41BL</t>
  </si>
  <si>
    <t>l/prop/day</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</si>
  <si>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represents the baseline position before any new investment or interventions.</t>
  </si>
  <si>
    <t>Measured (metered) properties (excl voids)</t>
  </si>
  <si>
    <t>Table 3: Baseline demand 
Row: 45BL</t>
  </si>
  <si>
    <t>000s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</si>
  <si>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t>
  </si>
  <si>
    <t>Total properties – measured and unmeasured (incl. voids)</t>
  </si>
  <si>
    <t>Table 3: Baseline demand 
Row: 48BL</t>
  </si>
  <si>
    <t>All properties that the company has on its database (in the zone. 
This is a total of all the household and non-household properties (both metered and unmetered). This includes void properties. 
These are forecasted going forward based on growth projections.</t>
  </si>
  <si>
    <t>Total population</t>
  </si>
  <si>
    <t>Table 3: Baseline demand 
Row: 53BL</t>
  </si>
  <si>
    <t xml:space="preserve">The total number of people living in the zone. The starting population is typically derived from census data or from the Office of National Statistics (ONS). Future forecasts of population are based on Government predictions using the ONS and local authority plans.  </t>
  </si>
  <si>
    <t>Measured (metered) household – Average occupancy rate (excl voids)</t>
  </si>
  <si>
    <t>Table 3: Baseline demand 
Row: 54BL</t>
  </si>
  <si>
    <t>h/prop</t>
  </si>
  <si>
    <t>Occupancy rate (people living in each property) for metered (measured) households.
Measured as people (head) per property (h/prop)</t>
  </si>
  <si>
    <t>Unmeasured (unmetered) household - Average occupancy rate</t>
  </si>
  <si>
    <t>Table 3: Baseline demand 
Row: 55BL</t>
  </si>
  <si>
    <t>Occupancy rate (people living in each property) for unmetered (unmeasured) households. Measured as people (head) per property (h/prop)</t>
  </si>
  <si>
    <t>Total household metering penetration (incl. voids)</t>
  </si>
  <si>
    <t>Table 3: Baseline demand 
Row: 57BL</t>
  </si>
  <si>
    <t>%</t>
  </si>
  <si>
    <t>The proportion of total household properties that receive bills based on metered consumption. The company will estimate the change year on year based on its current metering strategy and rates.
This forecast represents the baseline position before any new investment or interventions.</t>
  </si>
  <si>
    <t>Table 4 : Baseline supply demand balance</t>
  </si>
  <si>
    <t>Distribution input (demand)</t>
  </si>
  <si>
    <t>Table 4: Baseline supply demand balance 
Row: 11BL</t>
  </si>
  <si>
    <t>The amount of water entering the distribution system (network) at the point of production e.g. water treatment works (to meet demands). This should be the average for the planning scenario. 
This is the baseline forecast which is the situation before any new investment or interventions.
Calculated as a sum of water delivered (both household and non-household and measured and unmeasured), water taken unbilled, distribution system operational use, void properties and distribution losses.</t>
  </si>
  <si>
    <t>Water Available For Use (WAFU) - own sources</t>
  </si>
  <si>
    <t>Table 4: Baseline supply demand balance 
Row: 12BL</t>
  </si>
  <si>
    <t>Baseline deployable output (supply) forecast less reductions in supplies (allowable outages, sustainability changes, raw water losses, and treatment works losses).
Provides an estimate for average reliable supplies across the zone from the company’s own sources.
This is the baseline position before any new investment or interventions.</t>
  </si>
  <si>
    <t>Total Water Available For Use (WAFU) – including transfers</t>
  </si>
  <si>
    <t>Table 4: Baseline supply demand balance 
Row: 13BL</t>
  </si>
  <si>
    <t>Water Available For Use (including transfers) accounts for transfers (imports and exports) from third parties.
This is essentially the final supply forecast having accounted for all supply components.
This is the baseline position before any new investment or interventions.</t>
  </si>
  <si>
    <t>Target Headroom (uncertainty)</t>
  </si>
  <si>
    <t>Table 4: Baseline supply demand balance 
Row: 16BL</t>
  </si>
  <si>
    <t xml:space="preserve">The uncertainty ‘headroom’ is required between the supply and demand forecasts to ensure the zone is balanced or in a surplus. If the difference between supply and demand is less than the target headroom then the zone is in deficit (i.e. actual headroom is less than target headroom). </t>
  </si>
  <si>
    <t>Supply Demand Balance</t>
  </si>
  <si>
    <t>Table 4: Baseline supply demand balance 
Row: 18BL</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</si>
  <si>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is the baseline position before any new investment or interventions.</t>
  </si>
  <si>
    <t>Table 5 : Final plan supply forecast</t>
  </si>
  <si>
    <t>Table 7: Final planning water supply 
Row: 7FP</t>
  </si>
  <si>
    <t>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This forecast is for the final plan and assumes delivery of the preferred options (new investments and interventions).</t>
  </si>
  <si>
    <t>Table 7: Final planning water supply 
Row: 9FP</t>
  </si>
  <si>
    <t>The water losses as part of the raw water distribution and water treatment activities. 
Raw water distribution can include losses from pipes, mains, aqueducts, open channels, break pressure tanks and small reservoirs. Raw water operational use can include loss from regular washing-out of mains due to sediment build up and poor quality of source water. Treatment works losses are made up of structural water loss and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This forecast is for the final plan and assumes delivery of the preferred options (new investments and interventions).</t>
  </si>
  <si>
    <t>Table 7: Final planning water supply 
Row: 10FP</t>
  </si>
  <si>
    <t xml:space="preserve">Supplies via treatment works and abstraction assets are not always available.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water resource zone that result in a reduction the amount of water available from treatment works.
This forecast is for the final plan and assumes delivery of the preferred options (new investments and interventions). </t>
  </si>
  <si>
    <t>Table 6 : Final plan demand forecast</t>
  </si>
  <si>
    <t>Table 8: Final planning water demand 
Row: 23FP</t>
  </si>
  <si>
    <t>This provides a forecast of the water usage (consumption) of the properties that fall into metered non-household category. 
This figure applies to billed measured non-household properties and excludes underground supply pipe leakage.
This forecast is for the final plan and assumes delivery of the preferred options (new investments and interventions).</t>
  </si>
  <si>
    <t>Table 8: Final planning water demand 
Row: 24FP</t>
  </si>
  <si>
    <t>This provides a forecast of the water usage (consumption) of the properties that fall into the unmetered non-household category. 
This figure applies to unmeasured non-household properties and excludes underground supply pipe leakage.
This forecast is for the final plan and assumes delivery of the preferred options (new investments and interventions).</t>
  </si>
  <si>
    <t>Table 8: Final planning water demand 
Row: 25FP</t>
  </si>
  <si>
    <t>This provides a forecast of the water usage (consumption) of the properties that fall into the metered household category. 
This figure applies to billed measured household properties and excludes underground supply pipe leakage.
This forecast is for the final plan and assumes delivery of the preferred options (new investments and interventions).</t>
  </si>
  <si>
    <t>Unmeasured (unmetered) household - consumption</t>
  </si>
  <si>
    <t>Table 8: Final planning water demand 
Row: 26FP</t>
  </si>
  <si>
    <t>This provides a forecast of the water usage (consumption) of the properties that fall into the unmetered household category. 
This figure applies to unmeasured household properties and excludes underground supply pipe leakage.
This forecast is for the final plan and assumes delivery of the preferred options (new investments and interventions).</t>
  </si>
  <si>
    <t>Table 8: Final planning water demand 
Row: 29FP</t>
  </si>
  <si>
    <t>Average amount of water used by each customer that lives in a measured (metered) household property in the zone. 
Measured in flow used (litres) per person (head) per day (l/h/d).
This forecast is for the final plan and assumes delivery of the preferred options (new investments and interventions).</t>
  </si>
  <si>
    <t>Table 8: Final planning water demand 
Row: 30FP</t>
  </si>
  <si>
    <t>Average amount of water used by each customer that lives in an unmeasured (unmetered) household property in the zone. 
Measured in flow used (litres) per person (head) per day (l/h/d)
This forecast is for the final plan and assumes delivery of the preferred options (new investments and interventions)</t>
  </si>
  <si>
    <t>Table 8: Final planning water demand 
Row: 31FP</t>
  </si>
  <si>
    <t>Average amount of water used by each customer that lives in a (metered or unmetered) household property in the zone. 
Measured in flow used (litres) per person (head) per day (l/h/d).
This forecast is for the final plan and assumes delivery of the preferred options (new investments and interventions).</t>
  </si>
  <si>
    <t>Table 8: Final planning water demand 
Row: 40FP</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</si>
  <si>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is for the final plan and assumes delivery of the preferred options (new investments and interventions).</t>
  </si>
  <si>
    <t>Table 8: Final planning water demand 
Row: 41FP</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</si>
  <si>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is for the final plan and assumes delivery of the preferred options (new investments and interventions).</t>
  </si>
  <si>
    <t>Table 8: Final planning water demand 
Row: 45FP</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</si>
  <si>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
This forecast is for the final plan and assumes delivery of the preferred options (new investments and interventions).</t>
  </si>
  <si>
    <t>Table 8: Final planning water demand 
Row: 57FP</t>
  </si>
  <si>
    <t>The forecast proportion of total household properties that receive bills based on metered consumption. The company will estimate the change year on year based on current metering strategy and rates.
This forecast is for the final plan and assumes delivery of the preferred options (new investments and interventions).</t>
  </si>
  <si>
    <t>Table 7: Final plan supply demand balance</t>
  </si>
  <si>
    <t>Table 9: Final planning supply demand balance
Row: 11FP</t>
  </si>
  <si>
    <t>The amount of water entering the distribution system (network) at the point of production e.g. water treatment works (to meet demands). This should be the average for the planning scenario. 
This forecast is for the final plan and assumes delivery of the preferred options (new investments and interventions).
Calculated as a sum of water delivered (both household and non-household and measured and unmeasured), water taken unbilled, distribution system operational use, void properties and distribution losses.</t>
  </si>
  <si>
    <t>Table 9: Final planning supply demand balance
Row: 12FP</t>
  </si>
  <si>
    <t>Final plan deployable output (supply) forecast less reductions in supplies (allowable outages, sustainability changes, raw water losses, and treatment works losses).
Provides the final planning estimate for average reliable supplies across the zone. 
This forecast is for the final plan and assumes delivery of the preferred options (new investments and interventions).</t>
  </si>
  <si>
    <t>Table 9: Final planning supply demand balance
Row: 13FP</t>
  </si>
  <si>
    <t>Water Available For Use (including transfers) accounts for transfers (imports and exports) from third parties.
This is essentially the final supply forecast having accounted for all supply components.
This forecast is for the final plan and assumes delivery of the preferred options (new investments and interventions).</t>
  </si>
  <si>
    <t>Table 9: Final planning supply demand balance
Row: 16FP</t>
  </si>
  <si>
    <t>Table 9: Final planning supply demand balance
Row: 18FP</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</si>
  <si>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forecast is for the final plan and assumes delivery of the preferred options (new investments and interventions).</t>
  </si>
  <si>
    <t>Table 8: Final plan option costs</t>
  </si>
  <si>
    <t>Option name</t>
  </si>
  <si>
    <t>Table 5: Feasible options
Column C</t>
  </si>
  <si>
    <t>Text</t>
  </si>
  <si>
    <t>Option reference number</t>
  </si>
  <si>
    <t>Table 5: Feasible options
Column D</t>
  </si>
  <si>
    <t>Reference number used in WRMP tables</t>
  </si>
  <si>
    <t xml:space="preserve">Type of option </t>
  </si>
  <si>
    <t>Table 5: Feasible options
Column E</t>
  </si>
  <si>
    <t>Type of benefit the scheme delivers, e.g. Options to reduce outage, Options to increase raw imports, etc.</t>
  </si>
  <si>
    <t>Preferred option</t>
  </si>
  <si>
    <t>Table 5: Feasible options
Column F</t>
  </si>
  <si>
    <t>Y/N</t>
  </si>
  <si>
    <t>Defines whether the option that was considered was chosen for the companies’ short list of feasible options, or whether it is part of the preferred (final) plan and will form part of the companies water resources programme.</t>
  </si>
  <si>
    <t xml:space="preserve">Planned scheme start date </t>
  </si>
  <si>
    <t>Table 5: Feasible options
Column G</t>
  </si>
  <si>
    <t>First year that the scheme delivers full benefit (additional resource or demand saving) if in the preferred plan. This will be the planned delivery of the scheme as part of the company’s delivery programme and should be updated accordingly.</t>
  </si>
  <si>
    <t xml:space="preserve">Option benefit – additional resources or demand saved (based on full implementation) </t>
  </si>
  <si>
    <t>Table 5: Feasible options
Column I</t>
  </si>
  <si>
    <t>Zonal benefit (in terms of additional supply – water available for use, or demand savings) of the option at full implementation.</t>
  </si>
  <si>
    <t>Total planning period option benefit (Net Present Value)</t>
  </si>
  <si>
    <t>Table 5: Feasible options
Column J</t>
  </si>
  <si>
    <t>Ml</t>
  </si>
  <si>
    <t>Table 5: Feasible options
Column K</t>
  </si>
  <si>
    <t>£000s</t>
  </si>
  <si>
    <t>Table 5: Feasible options
Column L</t>
  </si>
  <si>
    <t>Table 5: Feasible options
Column M</t>
  </si>
  <si>
    <t>Table 5: Feasible options
Column N</t>
  </si>
  <si>
    <t>Table 5: Feasible options
Column O</t>
  </si>
  <si>
    <t>Table 5: Feasible options
Column P</t>
  </si>
  <si>
    <t>Average Incremental Cost (AIC)</t>
  </si>
  <si>
    <t>Table 5: Feasible options
Column Q</t>
  </si>
  <si>
    <t>p/m³</t>
  </si>
  <si>
    <t>Average incremental cost of option delivery and operation over the planning period. The extra cost (pence) per volume of water gained (m³) for the option.</t>
  </si>
  <si>
    <t>Average Incremental Social &amp; Environmental Cost (AISC)</t>
  </si>
  <si>
    <t>Table 5: Feasible options
Column R</t>
  </si>
  <si>
    <t>Average incremental cost (including environmental and social costs) of option delivery and operation over the planning period. The extra cost (pence) per volume gained (m³) for the option.</t>
  </si>
  <si>
    <t>Scope Confidence</t>
  </si>
  <si>
    <t>Table 5: Feasible options
Column S</t>
  </si>
  <si>
    <t>Score 1 to 5</t>
  </si>
  <si>
    <t>Measure of the confidence the company has in the scope (scheme type / benefits). For the purposes of long-term planning, companies initially develop schemes in outline and assign costs on that basis. As a result there is some uncertainty associated with that information.   A score of 1 is an indication of low confidence whilst a 5 indicates relative high confidence.</t>
  </si>
  <si>
    <t>Cost Confidence</t>
  </si>
  <si>
    <t>Table 5: Feasible options 
Column T</t>
  </si>
  <si>
    <t>Measure of the confidence the company has in the costs. For the purposes of long-term planning, companies initially develop schemes in outline and assign costs on that basis. As a result there is some uncertainty associated with that information. As a company develops its plans to the feasible options stage, there is an expectation that the robustness of estimates of costs improve so that there is sufficient confidence in the company‘s ability to implement its preferred solution as described. A score of 1 is an indication of low confidence whilst a 5 indicates relative high confidence.</t>
  </si>
  <si>
    <t>Scheme 1</t>
  </si>
  <si>
    <t>Scheme 2</t>
  </si>
  <si>
    <t>Scheme 3</t>
  </si>
  <si>
    <t>Scheme 4</t>
  </si>
  <si>
    <t>Scheme 5</t>
  </si>
  <si>
    <t>Scheme 6</t>
  </si>
  <si>
    <t>Scheme 7</t>
  </si>
  <si>
    <t>Scheme 8</t>
  </si>
  <si>
    <t>Scheme 9</t>
  </si>
  <si>
    <t>Scheme 10</t>
  </si>
  <si>
    <t>Scheme 11</t>
  </si>
  <si>
    <t>Scheme 12</t>
  </si>
  <si>
    <t>Scheme 13</t>
  </si>
  <si>
    <t>Scheme 14</t>
  </si>
  <si>
    <t>Scheme 15</t>
  </si>
  <si>
    <t>Scheme 16</t>
  </si>
  <si>
    <t>Scheme 17</t>
  </si>
  <si>
    <t>Scheme 18</t>
  </si>
  <si>
    <t>Scheme 19</t>
  </si>
  <si>
    <t>Scheme 20</t>
  </si>
  <si>
    <t xml:space="preserve">WRZ name </t>
  </si>
  <si>
    <t xml:space="preserve">Line </t>
  </si>
  <si>
    <t>Definitions</t>
  </si>
  <si>
    <t>DPs</t>
  </si>
  <si>
    <t>Line</t>
  </si>
  <si>
    <t>Region / Counties</t>
  </si>
  <si>
    <t>Key to cells:</t>
  </si>
  <si>
    <t>Input cell</t>
  </si>
  <si>
    <t>Calculation cell</t>
  </si>
  <si>
    <t>Key market information - line definition</t>
  </si>
  <si>
    <t>Baseline supply forecast - line definition</t>
  </si>
  <si>
    <t>Baseline demand forecast - line definition</t>
  </si>
  <si>
    <t>Baseline supply demand balance - line definition</t>
  </si>
  <si>
    <t>Final plan supply forecast - line definition</t>
  </si>
  <si>
    <t>Final plan demand forecast - line definition</t>
  </si>
  <si>
    <t>Final plan option costs - line definition</t>
  </si>
  <si>
    <t>Final plan supply demand balance - line definition</t>
  </si>
  <si>
    <t xml:space="preserve">The water resource zone (WRZ) is the largest area of a company’s supply system where all customers have the same water supply risk. This is the level that water resources are managed and new investment planned by the companies through the water resource management plan (WRMP) process. The information should be presented as both a text description and as a link to a boundary file that can be imported to a Geographical Information System (GIS) (such as an ESRI Shapefile). 
</t>
  </si>
  <si>
    <t xml:space="preserve">A numeric count of the number of raw water sources for the WRZ location. For WRZ with less than five raw water sources, “&lt;5” should be recorded. For WRZ with five or greater raw water sources the actual numeric count should be recorded. The figures reported should be consistent with the total for all of the WRZs as set out in the company’s Annual Performance Review (APR). 
</t>
  </si>
  <si>
    <t xml:space="preserve">The level of service (average planned frequency) for temporary use bans is a commitment made by each company to all of its customers, based on an understanding of their priorities, following engagement with them. The Temporary Use Ban allows for restrictions on a customer’s water usage for activities such as using hosepipes to water gardens. There will be a variation in of level of service provided by each company generally based on customer priorities, geography and inherent water resources. 
</t>
  </si>
  <si>
    <t xml:space="preserve">Summary key cause of supply constraint (Hydrological / Licence / Asset) 
</t>
  </si>
  <si>
    <t>A/A</t>
  </si>
  <si>
    <t>The categories of treatment types are:</t>
  </si>
  <si>
    <t>Examples</t>
  </si>
  <si>
    <t>SD: Works providing simple disinfection only;</t>
  </si>
  <si>
    <t xml:space="preserve">W1:  Simple disinfection plus simple physical treatment only;   </t>
  </si>
  <si>
    <t>W6: Works with one or more very high cost processes;</t>
  </si>
  <si>
    <t>The type of source water is indicated by a proceeding (G)round water or (S)urface water e.g. a W4 works treating river water would be SW4 and a SD works treating ground water would be GSD</t>
  </si>
  <si>
    <t xml:space="preserve">• Marginal chlorination
• Pre-aeration
</t>
  </si>
  <si>
    <t xml:space="preserve">• Rapid gravity filtration
• Slow sand filtration
• Pressure filtration
</t>
  </si>
  <si>
    <t xml:space="preserve">W2: Single stage complex physical or chemical treatment;
W3: More than one stage of complex treatment; but excluding processes in W4, W5 or W6.
</t>
  </si>
  <si>
    <t xml:space="preserve">W4: Single stage complex physical or chemical treatment with significantly higher operating costs than in W2/W3;
W5: More than one stage of complex, high cost treatment;
</t>
  </si>
  <si>
    <t xml:space="preserve">• Super chlorination
• Coagulation
• Flocculation
• Biofiltration
• pH correction
•  Softening
</t>
  </si>
  <si>
    <t xml:space="preserve">• Membrane filtration (excluding desalination)
• Ozone addition
• Activated carbon / pesticide removal
• UV treatment
• Arsenic removal
• Nitrate removal
</t>
  </si>
  <si>
    <t xml:space="preserve">• Desalination 
• Re-use
</t>
  </si>
  <si>
    <t>Standard source type/ treatment type classification for line 16, treatment type details</t>
  </si>
  <si>
    <t>Change in deployable output (supply) forecast due to climate change</t>
  </si>
  <si>
    <t xml:space="preserve">Deployable output (supply) forecast </t>
  </si>
  <si>
    <t>Progress of planned scheme</t>
  </si>
  <si>
    <t xml:space="preserve">Name of scheme for referencing. There is no requirement for this data field to include specific location data, this is only intended to act as an easy identifier. Respondents are free to select an appropriate level of detail. </t>
  </si>
  <si>
    <t xml:space="preserve">Defines the progress of the delivery of the planned scheme. Description should indicate the progress against standard project lifecycle stages or indicate if project has not yet commenced. 
Not commenced/Concept/Definition/Delivery/Handover
</t>
  </si>
  <si>
    <t>Total planning period indicative capital cost of option (CAPEX NPV)</t>
  </si>
  <si>
    <t>Total planning period indicative operating cost of option (OPEX NPV)</t>
  </si>
  <si>
    <t>The total volume (megalitres) of benefit gained from the option over the whole planning period. The benefit volume is then discounted over the planning period using the discount rate to provide a Net Present Value (NPV) of the benefit.</t>
  </si>
  <si>
    <t>The total indicative capital cost (CAPEX) spent to deliver the option over the planning period. This is then discounted over the planning period using the discount rate to provide a NPV of the total cost.</t>
  </si>
  <si>
    <t>The total indicative operating cost (OPEX) spent to deliver the option over the planning period. This is then discounted over the planning period using the discount rate to provide a NPV of the total cost.</t>
  </si>
  <si>
    <t>The total indicative operating cost saving made through the delivery / operation of the option over the planning period. This is then discounted over the planning period using the discount rate to provide a NPV of the total cost.</t>
  </si>
  <si>
    <t>The total indicative carbon cost (carbon generated through building and operating the option translated into financial terms) spent to deliver the option over the planning period. Two carbon prices have been developed: a traded price of carbon for emissions covered by the EU Emissions Trading Scheme (includes grid electricity use); and a non-traded price of carbon for emissions outside of the EU ETS. Companies use the appropriate carbon price depending on the origin of the fixed emissions (e.g. construction) and variable emissions (e.g. operational use). This is then discounted over the planning period using the discount rate to provide a NPV of the total carbon cost.</t>
  </si>
  <si>
    <t>Total planning period indicative operating saving cost of option (OPEX saving NPV)</t>
  </si>
  <si>
    <t xml:space="preserve">Total planning period indicative carbon costs (Carbon NPV) </t>
  </si>
  <si>
    <t>Total planning period indicative social and environmental costs (NPV)</t>
  </si>
  <si>
    <t xml:space="preserve">Total planning period indicative option cost (NPV) </t>
  </si>
  <si>
    <t>The total indicative overall cost for the delivery and operation of the option over the planning period. This is then discounted using the discount rate to provide a NPV of the total cost.</t>
  </si>
  <si>
    <t>The total indicative social and environmental costs (both positive and negative) translated into financial terms to deliver and operate the option over the planning period.</t>
  </si>
  <si>
    <t>Company Response</t>
  </si>
  <si>
    <t xml:space="preserve">This spreadsheet provides key market information for a water company's water resource zone (WRZ). Separate spreadsheets should be provided for each WRZ and the information provided should be in line with the water resources market information guidance published by Ofwat on its website. </t>
  </si>
  <si>
    <t xml:space="preserve">The critical planning period as reported in the water resources management plan. This is the period that best highlights the pinch points in the company’s system. The duration of critical period for the supply system should be reported e.g. Dry Year Annual Average (DYAA), or Dry Year Critical Period (DYCP) (defined as week, month, etc.). Where different problems are posed by alternative critical periods – the data tables are required for all scenarios. </t>
  </si>
  <si>
    <t xml:space="preserve">The limiting factor for the WRZs supply forecast. Supply can be constrained by the amount available from the environment (hydrological / source yield constraint), the amount available via an abstraction licence (licence constraint), or the amount available as defined by a constraining asset such as a pump or pipe capacity (asset constraint). A high level summary for the WRZ is required for each limiting factor, hydrological / licence / asset identifying whether it is a key constraint or not. This summary would be aggregated to WRZ level therefore comments should focus on significant constraints within the system in the context of meeting any supply demand balance deficit.
</t>
  </si>
  <si>
    <t xml:space="preserve">Any further considerations or constraints identified, beyond those recorded in Table1, line 11 that may influence the choice of solutions for the WRZ. 
A high level summary for the WRZ is required for each of the identified additional considerations or constraints. The format should be comparable to Table 1, line 11. Where no additional constraints are identified this should be stated.
This could be used to identify treatment constraints due to water quality or environmental planning constraints, e.g. available treatment in the WRZ is for groundwater only - surface water treatment would require investment or WRZ contains a National Park.
</t>
  </si>
  <si>
    <t xml:space="preserve">Anonymised list of treatment works supplying this WRZ which have maximum design capacities greater than 10Ml/d, this should focus on the larger treatment works within the zone providing an indication of treatment processes present and where spare capacity may be readily available. This list will detail the spare capacity (average for critical planning scenario – e.g. year or week), treatment works type (e.g. surface water or groundwater), treatment type and constraints. This spare capacity will initially represent the baseline position. Any options to make use of spare capacity should be included in table 8. Progress of delivery of the option should be tracked in table 8, line 6 and the spare capacity information should be updated following successful completion of the option.  The data is required in the following format : label – spare capacity – source type/treatment type* – constraints, for example: 
Works 1 – 5Ml/d – SW3 - Could treat additional 5 Ml/d constrained by abstraction 
Works 2 – 0Ml/d – GW4 – Output constrained by pipeline capacity 
*source type/treatment type categorisation is defined in the table below using the categorisation defined in 2016-17 cost assessment information request 
</t>
  </si>
  <si>
    <t>Severn Trent Water</t>
  </si>
  <si>
    <t>Ruyton</t>
  </si>
  <si>
    <t>none</t>
  </si>
  <si>
    <t>n/a</t>
  </si>
  <si>
    <t xml:space="preserve">There are no drought supply measures e.g. drought permits or orders stipulated in our Drought Plan for this WRZ. (1) 5% demand savings assumed during TUBs and a further 5% savings for a NEUB. </t>
  </si>
  <si>
    <t>Licence</t>
  </si>
  <si>
    <t>Not commenced but we have done pre feasibility</t>
  </si>
  <si>
    <t xml:space="preserve">There are no works in this zone that are &gt; 10 Ml/d
</t>
  </si>
  <si>
    <t>The available treatment in this WRZ is for groundwater only - surface water treatment would require investment. Refer to the draft water resources management plan (WRMP) that accompanies these tables for detailed information. There are no national parks in this WRZ.  To discuss case specific constraints and considerations please use the contact details provided in the cover sheet.</t>
  </si>
  <si>
    <t>Equivalent to 1 in 33 years - Refer to section A8 of dWRMP for line 8-10 data source</t>
  </si>
  <si>
    <t>As above</t>
  </si>
  <si>
    <t>Equivalent to 1 in 33 years</t>
  </si>
  <si>
    <t>From dWRMP table 1, column J</t>
  </si>
  <si>
    <t>We do not plan for rota cuts or standpipes. In an extremely severe drought we would consider using them but we do not have a planned frequency for this level of service.</t>
  </si>
  <si>
    <t>Refer to GIS map that accompanies these tables. Ruyton is a small WRZ in Shropshire. The most notable village in the zone is Ruyton-XI-Towns.</t>
  </si>
  <si>
    <t>FutureConsultation@severntrent.co.uk</t>
  </si>
  <si>
    <t>We have checked the data and our processes by carrying out 1st and 2nd line assurance from using internal, Severn Trent teams and 3rd line assurance by using external consultants (Jacobs).</t>
  </si>
  <si>
    <t>WRMP19</t>
  </si>
  <si>
    <t>Febraury 2018</t>
  </si>
  <si>
    <t>NA</t>
  </si>
  <si>
    <t>See link to map on WRMP19 webpage</t>
  </si>
  <si>
    <t>No more than 3 in 100 Temporary Use Bans</t>
  </si>
  <si>
    <t>Dry Year Annual Average</t>
  </si>
  <si>
    <t>Shelton WRZ to Ruyton WRZ transfer solution</t>
  </si>
  <si>
    <t>Active Leakage Control</t>
  </si>
  <si>
    <t>Home water efficiency checks including social housing</t>
  </si>
  <si>
    <t>Enhanced Metering</t>
  </si>
  <si>
    <t>GRD09</t>
  </si>
  <si>
    <t>WE003</t>
  </si>
  <si>
    <t>Bulk supply</t>
  </si>
  <si>
    <t>Demand</t>
  </si>
  <si>
    <t>N</t>
  </si>
  <si>
    <t>Y</t>
  </si>
  <si>
    <t>&lt;5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</si>
</sst>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9" x14ac:knownFonts="1">
    <font>
      <sz val="11"/>
      <color theme="1"/>
      <name val="Arial"/>
      <family val="2"/>
    </font>
    <font>
      <sz val="11"/>
      <color theme="1"/>
      <name val="Arial"/>
      <family val="2"/>
    </font>
    <font>
      <sz val="15"/>
      <color theme="0"/>
      <name val="Franklin Gothic Demi"/>
      <family val="2"/>
    </font>
    <font>
      <sz val="12"/>
      <color rgb="FF0078C9"/>
      <name val="Franklin Gothic Demi"/>
      <family val="2"/>
    </font>
    <font>
      <sz val="10"/>
      <color theme="1"/>
      <name val="Arial"/>
      <family val="2"/>
    </font>
    <font>
      <sz val="12"/>
      <color theme="1"/>
      <name val="Arial"/>
      <family val="2"/>
    </font>
    <font>
      <sz val="12"/>
      <color theme="1"/>
      <name val="Franklin Gothic Demi"/>
      <family val="2"/>
    </font>
    <font>
      <sz val="9"/>
      <color theme="1"/>
      <name val="Arial"/>
      <family val="2"/>
    </font>
    <font>
      <b/>
      <sz val="11"/>
      <color theme="1"/>
      <name val="Arial"/>
      <family val="2"/>
    </font>
    <font>
      <sz val="10"/>
      <color rgb="FF0078C9"/>
      <name val="Franklin Gothic Demi"/>
      <family val="2"/>
    </font>
    <font>
      <sz val="18"/>
      <color theme="0"/>
      <name val="Franklin Gothic Demi"/>
      <family val="2"/>
    </font>
    <font>
      <b/>
      <sz val="10"/>
      <name val="Arial"/>
      <family val="2"/>
    </font>
    <font>
      <sz val="11"/>
      <color theme="1"/>
      <name val="Franklin Gothic Demi"/>
      <family val="2"/>
    </font>
    <font>
      <sz val="11"/>
      <color theme="0"/>
      <name val="Franklin Gothic Demi"/>
      <family val="2"/>
    </font>
    <font>
      <sz val="10"/>
      <name val="Arial"/>
      <family val="2"/>
    </font>
    <font>
      <sz val="10"/>
      <name val="Franklin Gothic Demi"/>
      <family val="2"/>
    </font>
    <font>
      <sz val="10"/>
      <color rgb="FF0078D2"/>
      <name val="Franklin Gothic Demi"/>
      <family val="2"/>
    </font>
    <font>
      <sz val="9"/>
      <color indexed="81"/>
      <name val="Tahoma"/>
      <family val="2"/>
    </font>
    <font>
      <b/>
      <sz val="9"/>
      <color indexed="81"/>
      <name val="Tahoma"/>
      <family val="2"/>
    </font>
  </fonts>
  <fills count="11">
    <fill>
      <patternFill patternType="none"/>
    </fill>
    <fill>
      <patternFill patternType="gray125"/>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719500"/>
        <bgColor indexed="64"/>
      </patternFill>
    </fill>
    <fill>
      <patternFill patternType="solid">
        <fgColor rgb="FFF4AA00"/>
        <bgColor indexed="64"/>
      </patternFill>
    </fill>
    <fill>
      <patternFill patternType="darkGray">
        <fgColor theme="0"/>
        <bgColor rgb="FFFCEABF"/>
      </patternFill>
    </fill>
    <fill>
      <patternFill patternType="solid">
        <fgColor rgb="FFBFDDF1"/>
        <bgColor indexed="64"/>
      </patternFill>
    </fill>
    <fill>
      <patternFill patternType="solid">
        <fgColor rgb="FFD9D9D9"/>
        <bgColor indexed="64"/>
      </patternFill>
    </fill>
    <fill>
      <patternFill patternType="solid">
        <fgColor rgb="FFFFFFFF"/>
        <bgColor indexed="64"/>
      </patternFill>
    </fill>
  </fills>
  <borders count="28">
    <border>
      <left/>
      <right/>
      <top/>
      <bottom/>
      <diagonal/>
    </border>
    <border>
      <left style="medium">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diagonal/>
    </border>
    <border>
      <left style="thin">
        <color rgb="FF857362"/>
      </left>
      <right style="medium">
        <color rgb="FF857362"/>
      </right>
      <top style="medium">
        <color rgb="FF857362"/>
      </top>
      <bottom/>
      <diagonal/>
    </border>
    <border>
      <left style="medium">
        <color rgb="FF857362"/>
      </left>
      <right style="thin">
        <color rgb="FF857362"/>
      </right>
      <top/>
      <bottom style="medium">
        <color rgb="FF857362"/>
      </bottom>
      <diagonal/>
    </border>
    <border>
      <left style="thin">
        <color rgb="FF857362"/>
      </left>
      <right style="medium">
        <color rgb="FF857362"/>
      </right>
      <top/>
      <bottom style="medium">
        <color rgb="FF857362"/>
      </bottom>
      <diagonal/>
    </border>
    <border>
      <left style="medium">
        <color rgb="FF857362"/>
      </left>
      <right style="thin">
        <color rgb="FF857362"/>
      </right>
      <top/>
      <bottom/>
      <diagonal/>
    </border>
    <border>
      <left style="thin">
        <color rgb="FF857362"/>
      </left>
      <right style="medium">
        <color rgb="FF857362"/>
      </right>
      <top/>
      <bottom/>
      <diagonal/>
    </border>
    <border>
      <left style="thin">
        <color indexed="64"/>
      </left>
      <right style="thin">
        <color indexed="64"/>
      </right>
      <top style="thin">
        <color indexed="64"/>
      </top>
      <bottom style="thin">
        <color indexed="64"/>
      </bottom>
      <diagonal/>
    </border>
    <border>
      <left style="medium">
        <color rgb="FF857362"/>
      </left>
      <right/>
      <top style="medium">
        <color rgb="FF857362"/>
      </top>
      <bottom style="medium">
        <color rgb="FF857362"/>
      </bottom>
      <diagonal/>
    </border>
    <border>
      <left/>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rgb="FF857362"/>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rgb="FF857362"/>
      </left>
      <right/>
      <top style="medium">
        <color rgb="FF857362"/>
      </top>
      <bottom/>
      <diagonal/>
    </border>
    <border>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style="medium">
        <color rgb="FF857362"/>
      </bottom>
      <diagonal/>
    </border>
    <border>
      <left style="medium">
        <color rgb="FF857362"/>
      </left>
      <right style="medium">
        <color rgb="FF857362"/>
      </right>
      <top/>
      <bottom style="medium">
        <color rgb="FF857362"/>
      </bottom>
      <diagonal/>
    </border>
    <border>
      <left/>
      <right style="medium">
        <color rgb="FF857362"/>
      </right>
      <top/>
      <bottom style="medium">
        <color rgb="FF857362"/>
      </bottom>
      <diagonal/>
    </border>
    <border>
      <left style="thin">
        <color rgb="FF857362"/>
      </left>
      <right style="thin">
        <color rgb="FF857362"/>
      </right>
      <top style="medium">
        <color rgb="FF857362"/>
      </top>
      <bottom style="thin">
        <color rgb="FF857362"/>
      </bottom>
      <diagonal/>
    </border>
    <border>
      <left/>
      <right style="thin">
        <color indexed="64"/>
      </right>
      <top style="thin">
        <color indexed="64"/>
      </top>
      <bottom/>
      <diagonal/>
    </border>
    <border>
      <left style="thin">
        <color rgb="FF857362"/>
      </left>
      <right style="thin">
        <color rgb="FF857362"/>
      </right>
      <top style="thin">
        <color rgb="FF857362"/>
      </top>
      <bottom style="thin">
        <color rgb="FF857362"/>
      </bottom>
      <diagonal/>
    </border>
    <border>
      <left style="thin">
        <color indexed="64"/>
      </left>
      <right style="thin">
        <color indexed="64"/>
      </right>
      <top style="medium">
        <color rgb="FF857362"/>
      </top>
      <bottom/>
      <diagonal/>
    </border>
  </borders>
  <cellStyleXfs count="2">
    <xf numFmtId="0" fontId="0" fillId="0" borderId="0"/>
    <xf numFmtId="0" fontId="1" fillId="0" borderId="0"/>
  </cellStyleXfs>
  <cellXfs count="146">
    <xf numFmtId="0" fontId="0" fillId="0" borderId="0" xfId="0"/>
    <xf numFmtId="0" fontId="2" fillId="2" borderId="0" xfId="1" applyFont="1" applyFill="1" applyBorder="1" applyAlignment="1">
      <alignment horizontal="center" vertical="center"/>
    </xf>
    <xf numFmtId="0" fontId="9" fillId="3" borderId="1" xfId="1" applyFont="1" applyFill="1" applyBorder="1" applyAlignment="1">
      <alignment vertical="center" wrapText="1"/>
    </xf>
    <xf numFmtId="0" fontId="9" fillId="3" borderId="1" xfId="1" applyFont="1" applyFill="1" applyBorder="1" applyAlignment="1">
      <alignment vertical="center"/>
    </xf>
    <xf numFmtId="0" fontId="9" fillId="3" borderId="1" xfId="1" applyFont="1" applyFill="1" applyBorder="1" applyAlignment="1">
      <alignment horizontal="center" vertical="center"/>
    </xf>
    <xf numFmtId="0" fontId="4" fillId="4" borderId="9" xfId="1" applyFont="1" applyFill="1" applyBorder="1" applyAlignment="1">
      <alignment vertical="center"/>
    </xf>
    <xf numFmtId="0" fontId="7" fillId="4" borderId="9" xfId="1" applyFont="1" applyFill="1" applyBorder="1" applyAlignment="1">
      <alignment vertical="center"/>
    </xf>
    <xf numFmtId="0" fontId="0" fillId="0" borderId="0" xfId="0" applyProtection="1">
      <protection hidden="1"/>
    </xf>
    <xf numFmtId="0" fontId="2" fillId="2" borderId="0" xfId="1" applyFont="1" applyFill="1" applyBorder="1" applyAlignment="1" applyProtection="1">
      <alignment vertical="center"/>
      <protection hidden="1"/>
    </xf>
    <xf numFmtId="0" fontId="2" fillId="2" borderId="0" xfId="1" applyFont="1" applyFill="1" applyBorder="1" applyAlignment="1" applyProtection="1">
      <alignment horizontal="center" vertical="center"/>
      <protection hidden="1"/>
    </xf>
    <xf numFmtId="0" fontId="3" fillId="3" borderId="1" xfId="1" applyFont="1" applyFill="1" applyBorder="1" applyAlignment="1" applyProtection="1">
      <alignment vertical="center"/>
      <protection hidden="1"/>
    </xf>
    <xf numFmtId="0" fontId="4" fillId="0" borderId="2" xfId="0" applyFont="1" applyBorder="1" applyAlignment="1" applyProtection="1">
      <alignment vertical="center" wrapText="1"/>
      <protection hidden="1"/>
    </xf>
    <xf numFmtId="0" fontId="0" fillId="0" borderId="0" xfId="0" applyAlignment="1" applyProtection="1">
      <alignment horizontal="center"/>
      <protection hidden="1"/>
    </xf>
    <xf numFmtId="0" fontId="5" fillId="0" borderId="0" xfId="0" applyFont="1" applyProtection="1">
      <protection hidden="1"/>
    </xf>
    <xf numFmtId="0" fontId="4" fillId="0" borderId="0" xfId="0" applyFont="1" applyProtection="1">
      <protection hidden="1"/>
    </xf>
    <xf numFmtId="0" fontId="3" fillId="3" borderId="3" xfId="1" applyFont="1" applyFill="1" applyBorder="1" applyAlignment="1" applyProtection="1">
      <alignment vertical="center" wrapText="1"/>
      <protection hidden="1"/>
    </xf>
    <xf numFmtId="0" fontId="4" fillId="4" borderId="4" xfId="1" applyFont="1" applyFill="1" applyBorder="1" applyAlignment="1" applyProtection="1">
      <alignment horizontal="left" vertical="center" wrapText="1"/>
      <protection hidden="1"/>
    </xf>
    <xf numFmtId="0" fontId="3" fillId="0" borderId="0" xfId="1" applyFont="1" applyFill="1" applyBorder="1" applyAlignment="1" applyProtection="1">
      <alignment vertical="center"/>
      <protection hidden="1"/>
    </xf>
    <xf numFmtId="0" fontId="3" fillId="3" borderId="5" xfId="1" applyFont="1" applyFill="1" applyBorder="1" applyAlignment="1" applyProtection="1">
      <alignment vertical="center" wrapText="1"/>
      <protection hidden="1"/>
    </xf>
    <xf numFmtId="0" fontId="4" fillId="4" borderId="6" xfId="1" applyFont="1" applyFill="1" applyBorder="1" applyAlignment="1" applyProtection="1">
      <alignment horizontal="left" vertical="center" wrapText="1"/>
      <protection hidden="1"/>
    </xf>
    <xf numFmtId="0" fontId="0" fillId="0" borderId="0" xfId="0" applyAlignment="1" applyProtection="1">
      <protection hidden="1"/>
    </xf>
    <xf numFmtId="0" fontId="0" fillId="0" borderId="0" xfId="0" applyFill="1" applyBorder="1" applyProtection="1">
      <protection hidden="1"/>
    </xf>
    <xf numFmtId="0" fontId="3" fillId="0" borderId="0" xfId="1" applyFont="1" applyFill="1" applyBorder="1" applyAlignment="1" applyProtection="1">
      <alignment vertical="center" wrapText="1"/>
      <protection hidden="1"/>
    </xf>
    <xf numFmtId="0" fontId="4" fillId="0" borderId="0" xfId="1" applyFont="1" applyFill="1" applyBorder="1" applyAlignment="1" applyProtection="1">
      <alignment horizontal="left" vertical="center"/>
      <protection hidden="1"/>
    </xf>
    <xf numFmtId="0" fontId="0" fillId="0" borderId="0" xfId="0" applyFill="1" applyBorder="1" applyAlignment="1" applyProtection="1">
      <protection hidden="1"/>
    </xf>
    <xf numFmtId="0" fontId="3" fillId="3" borderId="7" xfId="1" applyFont="1" applyFill="1" applyBorder="1" applyAlignment="1" applyProtection="1">
      <alignment vertical="center" wrapText="1"/>
      <protection hidden="1"/>
    </xf>
    <xf numFmtId="0" fontId="4" fillId="4" borderId="8" xfId="1" applyFont="1" applyFill="1" applyBorder="1" applyAlignment="1" applyProtection="1">
      <alignment horizontal="left" vertical="center" wrapText="1"/>
      <protection hidden="1"/>
    </xf>
    <xf numFmtId="0" fontId="6" fillId="0" borderId="0" xfId="0" applyFont="1" applyProtection="1">
      <protection hidden="1"/>
    </xf>
    <xf numFmtId="0" fontId="4" fillId="0" borderId="0" xfId="0" applyFont="1" applyAlignment="1" applyProtection="1">
      <alignment horizontal="left"/>
      <protection hidden="1"/>
    </xf>
    <xf numFmtId="0" fontId="3" fillId="3" borderId="1" xfId="1" applyFont="1" applyFill="1" applyBorder="1" applyAlignment="1" applyProtection="1">
      <alignment vertical="center" wrapText="1"/>
      <protection hidden="1"/>
    </xf>
    <xf numFmtId="0" fontId="4" fillId="4" borderId="2" xfId="1" applyFont="1" applyFill="1" applyBorder="1" applyAlignment="1" applyProtection="1">
      <alignment horizontal="left" vertical="center" wrapText="1"/>
      <protection hidden="1"/>
    </xf>
    <xf numFmtId="0" fontId="8" fillId="0" borderId="0" xfId="0" applyFont="1" applyAlignment="1" applyProtection="1">
      <alignment horizontal="right"/>
      <protection hidden="1"/>
    </xf>
    <xf numFmtId="0" fontId="7" fillId="4" borderId="2" xfId="1" applyFont="1" applyFill="1" applyBorder="1" applyAlignment="1" applyProtection="1">
      <alignment vertical="center"/>
      <protection hidden="1"/>
    </xf>
    <xf numFmtId="0" fontId="10" fillId="2" borderId="0" xfId="1" applyFont="1" applyFill="1" applyBorder="1" applyAlignment="1" applyProtection="1">
      <alignment horizontal="center" vertical="center"/>
      <protection hidden="1"/>
    </xf>
    <xf numFmtId="0" fontId="10" fillId="2" borderId="0" xfId="1" applyFont="1" applyFill="1" applyBorder="1" applyAlignment="1" applyProtection="1">
      <alignment vertical="center"/>
      <protection hidden="1"/>
    </xf>
    <xf numFmtId="0" fontId="0" fillId="0" borderId="0" xfId="0" applyFont="1" applyProtection="1">
      <protection hidden="1"/>
    </xf>
    <xf numFmtId="0" fontId="0" fillId="0" borderId="0" xfId="0" applyFont="1" applyBorder="1" applyProtection="1">
      <protection hidden="1"/>
    </xf>
    <xf numFmtId="0" fontId="0" fillId="0" borderId="0" xfId="0" applyFont="1" applyAlignment="1" applyProtection="1">
      <alignment horizontal="center"/>
      <protection hidden="1"/>
    </xf>
    <xf numFmtId="0" fontId="0" fillId="0" borderId="0" xfId="0" applyFont="1" applyAlignment="1" applyProtection="1">
      <alignment wrapText="1"/>
      <protection hidden="1"/>
    </xf>
    <xf numFmtId="0" fontId="0" fillId="0" borderId="0" xfId="0" applyFont="1" applyBorder="1" applyAlignment="1" applyProtection="1">
      <alignment wrapText="1"/>
      <protection hidden="1"/>
    </xf>
    <xf numFmtId="0" fontId="0" fillId="0" borderId="0" xfId="0" applyFont="1" applyAlignment="1" applyProtection="1">
      <alignment horizontal="center" wrapText="1"/>
      <protection hidden="1"/>
    </xf>
    <xf numFmtId="0" fontId="11" fillId="0" borderId="0" xfId="1" applyFont="1" applyFill="1" applyBorder="1" applyAlignment="1" applyProtection="1">
      <alignment horizontal="left" vertical="center"/>
      <protection hidden="1"/>
    </xf>
    <xf numFmtId="0" fontId="12" fillId="0" borderId="0" xfId="0" applyFont="1" applyAlignment="1" applyProtection="1">
      <alignment wrapText="1"/>
      <protection hidden="1"/>
    </xf>
    <xf numFmtId="0" fontId="9" fillId="3" borderId="1" xfId="1" applyFont="1" applyFill="1" applyBorder="1" applyAlignment="1" applyProtection="1">
      <alignment vertical="center"/>
      <protection hidden="1"/>
    </xf>
    <xf numFmtId="0" fontId="9" fillId="3" borderId="1" xfId="1" applyFont="1" applyFill="1" applyBorder="1" applyAlignment="1" applyProtection="1">
      <alignment horizontal="center" vertical="center"/>
      <protection hidden="1"/>
    </xf>
    <xf numFmtId="0" fontId="9" fillId="3" borderId="10" xfId="1" applyFont="1" applyFill="1" applyBorder="1" applyAlignment="1" applyProtection="1">
      <alignment vertical="center"/>
      <protection hidden="1"/>
    </xf>
    <xf numFmtId="0" fontId="9" fillId="3" borderId="21" xfId="1" applyFont="1" applyFill="1" applyBorder="1" applyAlignment="1" applyProtection="1">
      <alignment horizontal="center" vertical="center"/>
      <protection hidden="1"/>
    </xf>
    <xf numFmtId="0" fontId="9" fillId="0" borderId="0" xfId="1" applyFont="1" applyFill="1" applyBorder="1" applyAlignment="1" applyProtection="1">
      <alignment vertical="center"/>
      <protection hidden="1"/>
    </xf>
    <xf numFmtId="0" fontId="4" fillId="0" borderId="9" xfId="1" applyFont="1" applyBorder="1" applyAlignment="1" applyProtection="1">
      <alignment horizontal="center" vertical="center" wrapText="1"/>
      <protection hidden="1"/>
    </xf>
    <xf numFmtId="0" fontId="4" fillId="0" borderId="9" xfId="1" applyFont="1" applyBorder="1" applyAlignment="1" applyProtection="1">
      <alignment horizontal="left" vertical="center" wrapText="1" readingOrder="1"/>
      <protection hidden="1"/>
    </xf>
    <xf numFmtId="0" fontId="4" fillId="0" borderId="13" xfId="1" applyFont="1" applyBorder="1" applyAlignment="1" applyProtection="1">
      <alignment vertical="center" wrapText="1"/>
      <protection hidden="1"/>
    </xf>
    <xf numFmtId="0" fontId="4" fillId="0" borderId="0" xfId="1" applyFont="1" applyBorder="1" applyAlignment="1" applyProtection="1">
      <alignment horizontal="center" vertical="center" wrapText="1"/>
      <protection hidden="1"/>
    </xf>
    <xf numFmtId="0" fontId="7" fillId="4" borderId="9" xfId="1" applyFont="1" applyFill="1" applyBorder="1" applyAlignment="1" applyProtection="1">
      <alignment horizontal="center" vertical="center" wrapText="1"/>
      <protection hidden="1"/>
    </xf>
    <xf numFmtId="0" fontId="7" fillId="4" borderId="9" xfId="1" applyFont="1" applyFill="1" applyBorder="1" applyAlignment="1" applyProtection="1">
      <alignment horizontal="center" vertical="center"/>
      <protection hidden="1"/>
    </xf>
    <xf numFmtId="9" fontId="7" fillId="4" borderId="9" xfId="1" applyNumberFormat="1" applyFont="1" applyFill="1" applyBorder="1" applyAlignment="1" applyProtection="1">
      <alignment horizontal="center" vertical="center"/>
      <protection hidden="1"/>
    </xf>
    <xf numFmtId="2" fontId="7" fillId="4" borderId="9" xfId="1" applyNumberFormat="1" applyFont="1" applyFill="1" applyBorder="1" applyAlignment="1" applyProtection="1">
      <alignment horizontal="center" vertical="center"/>
      <protection hidden="1"/>
    </xf>
    <xf numFmtId="0" fontId="4" fillId="0" borderId="13" xfId="1" applyFont="1" applyBorder="1" applyAlignment="1" applyProtection="1">
      <alignment horizontal="left" vertical="center" wrapText="1" readingOrder="1"/>
      <protection hidden="1"/>
    </xf>
    <xf numFmtId="0" fontId="4" fillId="0" borderId="13" xfId="0" applyFont="1" applyBorder="1" applyAlignment="1" applyProtection="1">
      <alignment vertical="center" wrapText="1"/>
      <protection hidden="1"/>
    </xf>
    <xf numFmtId="0" fontId="8" fillId="0" borderId="0" xfId="0" applyFont="1" applyProtection="1">
      <protection hidden="1"/>
    </xf>
    <xf numFmtId="0" fontId="0" fillId="4" borderId="0" xfId="0" applyFont="1" applyFill="1" applyProtection="1">
      <protection hidden="1"/>
    </xf>
    <xf numFmtId="0" fontId="0" fillId="8" borderId="0" xfId="0" applyFont="1" applyFill="1" applyProtection="1">
      <protection hidden="1"/>
    </xf>
    <xf numFmtId="0" fontId="9" fillId="3" borderId="0" xfId="0" applyFont="1" applyFill="1" applyBorder="1" applyAlignment="1" applyProtection="1">
      <alignment horizontal="left" vertical="top"/>
      <protection hidden="1"/>
    </xf>
    <xf numFmtId="0" fontId="9" fillId="0" borderId="0" xfId="0" applyFont="1" applyFill="1" applyBorder="1" applyAlignment="1" applyProtection="1">
      <alignment horizontal="center"/>
      <protection hidden="1"/>
    </xf>
    <xf numFmtId="0" fontId="9" fillId="0" borderId="0" xfId="0" applyFont="1" applyFill="1" applyBorder="1" applyAlignment="1" applyProtection="1">
      <protection hidden="1"/>
    </xf>
    <xf numFmtId="0" fontId="9" fillId="0" borderId="0" xfId="0" applyFont="1" applyFill="1" applyBorder="1" applyAlignment="1" applyProtection="1">
      <alignment horizontal="left"/>
      <protection hidden="1"/>
    </xf>
    <xf numFmtId="0" fontId="4" fillId="0" borderId="0" xfId="0" applyFont="1" applyBorder="1" applyProtection="1">
      <protection hidden="1"/>
    </xf>
    <xf numFmtId="0" fontId="4" fillId="0" borderId="0" xfId="0" applyFont="1" applyBorder="1" applyAlignment="1" applyProtection="1">
      <alignment horizontal="center"/>
      <protection hidden="1"/>
    </xf>
    <xf numFmtId="0" fontId="4" fillId="0" borderId="9" xfId="0" applyFont="1" applyBorder="1" applyProtection="1">
      <protection hidden="1"/>
    </xf>
    <xf numFmtId="0" fontId="4" fillId="0" borderId="0" xfId="0" applyFont="1" applyBorder="1" applyAlignment="1" applyProtection="1">
      <alignment horizontal="left" vertical="top"/>
      <protection hidden="1"/>
    </xf>
    <xf numFmtId="0" fontId="4" fillId="0" borderId="0" xfId="0" applyFont="1" applyBorder="1" applyAlignment="1" applyProtection="1">
      <protection hidden="1"/>
    </xf>
    <xf numFmtId="0" fontId="4" fillId="0" borderId="9" xfId="0" applyFont="1" applyBorder="1" applyAlignment="1" applyProtection="1">
      <alignment horizontal="center" vertical="center"/>
      <protection hidden="1"/>
    </xf>
    <xf numFmtId="0" fontId="4" fillId="0" borderId="0" xfId="1" applyFont="1" applyBorder="1" applyAlignment="1" applyProtection="1">
      <alignment horizontal="left" vertical="center" wrapText="1"/>
      <protection hidden="1"/>
    </xf>
    <xf numFmtId="0" fontId="4" fillId="0" borderId="0" xfId="0" applyFont="1" applyBorder="1" applyAlignment="1" applyProtection="1">
      <alignment horizontal="center" vertical="justify" wrapText="1"/>
      <protection hidden="1"/>
    </xf>
    <xf numFmtId="0" fontId="4" fillId="0" borderId="0" xfId="0" applyFont="1" applyBorder="1" applyAlignment="1" applyProtection="1">
      <alignment vertical="justify" wrapText="1"/>
      <protection hidden="1"/>
    </xf>
    <xf numFmtId="0" fontId="4" fillId="0" borderId="0" xfId="0" applyFont="1" applyBorder="1" applyAlignment="1" applyProtection="1">
      <alignment vertical="top" wrapText="1"/>
      <protection hidden="1"/>
    </xf>
    <xf numFmtId="0" fontId="4" fillId="0" borderId="0" xfId="0" applyFont="1" applyBorder="1" applyAlignment="1" applyProtection="1">
      <alignment horizontal="center" vertical="top" wrapText="1"/>
      <protection hidden="1"/>
    </xf>
    <xf numFmtId="0" fontId="4" fillId="0" borderId="0" xfId="0" applyFont="1" applyBorder="1" applyAlignment="1" applyProtection="1">
      <alignment horizontal="left" vertical="center" wrapText="1"/>
      <protection hidden="1"/>
    </xf>
    <xf numFmtId="0" fontId="16" fillId="9" borderId="21" xfId="0" applyFont="1" applyFill="1" applyBorder="1" applyAlignment="1" applyProtection="1">
      <alignment horizontal="center" vertical="center" wrapText="1"/>
      <protection hidden="1"/>
    </xf>
    <xf numFmtId="0" fontId="16" fillId="9" borderId="20" xfId="0" applyFont="1" applyFill="1" applyBorder="1" applyAlignment="1" applyProtection="1">
      <alignment horizontal="center" vertical="center" wrapText="1"/>
      <protection hidden="1"/>
    </xf>
    <xf numFmtId="0" fontId="4" fillId="10" borderId="22" xfId="0" applyFont="1" applyFill="1" applyBorder="1" applyAlignment="1" applyProtection="1">
      <alignment vertical="center" wrapText="1"/>
      <protection hidden="1"/>
    </xf>
    <xf numFmtId="0" fontId="4" fillId="10" borderId="23" xfId="0" applyFont="1" applyFill="1" applyBorder="1" applyAlignment="1" applyProtection="1">
      <alignment vertical="center" wrapText="1"/>
      <protection hidden="1"/>
    </xf>
    <xf numFmtId="0" fontId="4" fillId="0" borderId="0" xfId="0" applyFont="1" applyAlignment="1" applyProtection="1">
      <alignment wrapText="1"/>
      <protection hidden="1"/>
    </xf>
    <xf numFmtId="0" fontId="0" fillId="0" borderId="0" xfId="0" applyFont="1" applyFill="1" applyAlignment="1" applyProtection="1">
      <alignment wrapText="1"/>
      <protection hidden="1"/>
    </xf>
    <xf numFmtId="0" fontId="0" fillId="0" borderId="24" xfId="0" applyBorder="1" applyAlignment="1" applyProtection="1">
      <alignment horizontal="center" vertical="center"/>
      <protection hidden="1"/>
    </xf>
    <xf numFmtId="0" fontId="4" fillId="0" borderId="25" xfId="1" applyFont="1" applyBorder="1" applyAlignment="1" applyProtection="1">
      <alignment vertical="center" wrapText="1"/>
      <protection hidden="1"/>
    </xf>
    <xf numFmtId="0" fontId="4" fillId="0" borderId="14" xfId="1" applyFont="1" applyBorder="1" applyAlignment="1" applyProtection="1">
      <alignment horizontal="center" vertical="center" wrapText="1"/>
      <protection hidden="1"/>
    </xf>
    <xf numFmtId="0" fontId="0" fillId="0" borderId="0" xfId="0" applyFont="1" applyBorder="1" applyAlignment="1" applyProtection="1">
      <alignment horizontal="center" vertical="center" wrapText="1"/>
      <protection hidden="1"/>
    </xf>
    <xf numFmtId="2" fontId="7" fillId="4" borderId="14" xfId="1" applyNumberFormat="1" applyFont="1" applyFill="1" applyBorder="1" applyAlignment="1" applyProtection="1">
      <alignment vertical="center"/>
      <protection hidden="1"/>
    </xf>
    <xf numFmtId="0" fontId="7" fillId="7" borderId="15" xfId="1" applyFont="1" applyFill="1" applyBorder="1" applyAlignment="1" applyProtection="1">
      <alignment vertical="center"/>
      <protection hidden="1"/>
    </xf>
    <xf numFmtId="0" fontId="7" fillId="7" borderId="16" xfId="1" applyFont="1" applyFill="1" applyBorder="1" applyAlignment="1" applyProtection="1">
      <alignment vertical="center"/>
      <protection hidden="1"/>
    </xf>
    <xf numFmtId="0" fontId="0" fillId="0" borderId="26" xfId="0" applyBorder="1" applyAlignment="1" applyProtection="1">
      <alignment horizontal="center" vertical="center"/>
      <protection hidden="1"/>
    </xf>
    <xf numFmtId="0" fontId="14" fillId="0" borderId="18" xfId="0" applyFont="1" applyFill="1" applyBorder="1" applyAlignment="1" applyProtection="1">
      <alignment vertical="center" wrapText="1"/>
      <protection hidden="1"/>
    </xf>
    <xf numFmtId="0" fontId="14" fillId="0" borderId="9" xfId="0" applyFont="1" applyFill="1" applyBorder="1" applyAlignment="1" applyProtection="1">
      <alignment horizontal="center" vertical="center" wrapText="1"/>
      <protection hidden="1"/>
    </xf>
    <xf numFmtId="0" fontId="4" fillId="0" borderId="9" xfId="0" applyFont="1" applyBorder="1" applyAlignment="1" applyProtection="1">
      <alignment horizontal="center" vertical="center" wrapText="1"/>
      <protection hidden="1"/>
    </xf>
    <xf numFmtId="0" fontId="7" fillId="7" borderId="9" xfId="1" applyFont="1" applyFill="1" applyBorder="1" applyAlignment="1" applyProtection="1">
      <alignment vertical="center"/>
      <protection hidden="1"/>
    </xf>
    <xf numFmtId="0" fontId="15" fillId="0" borderId="9" xfId="1" applyFont="1" applyFill="1" applyBorder="1" applyAlignment="1" applyProtection="1">
      <alignment vertical="center"/>
      <protection hidden="1"/>
    </xf>
    <xf numFmtId="0" fontId="0" fillId="0" borderId="0" xfId="0" applyFont="1" applyFill="1" applyBorder="1" applyAlignment="1" applyProtection="1">
      <alignment horizontal="center" wrapText="1"/>
      <protection hidden="1"/>
    </xf>
    <xf numFmtId="0" fontId="9" fillId="3" borderId="3" xfId="1" applyFont="1" applyFill="1" applyBorder="1" applyAlignment="1" applyProtection="1">
      <alignment vertical="center"/>
      <protection hidden="1"/>
    </xf>
    <xf numFmtId="0" fontId="0" fillId="0" borderId="9" xfId="0" applyBorder="1" applyAlignment="1" applyProtection="1">
      <alignment horizontal="center" vertical="center"/>
      <protection hidden="1"/>
    </xf>
    <xf numFmtId="0" fontId="4" fillId="0" borderId="14" xfId="1" applyFont="1" applyBorder="1" applyAlignment="1" applyProtection="1">
      <alignment vertical="center" wrapText="1"/>
      <protection hidden="1"/>
    </xf>
    <xf numFmtId="0" fontId="4" fillId="0" borderId="27" xfId="1" applyFont="1" applyBorder="1" applyAlignment="1" applyProtection="1">
      <alignment horizontal="center" vertical="center" wrapText="1"/>
      <protection hidden="1"/>
    </xf>
    <xf numFmtId="0" fontId="4" fillId="0" borderId="9" xfId="1" applyFont="1" applyBorder="1" applyAlignment="1" applyProtection="1">
      <alignment vertical="center" wrapText="1"/>
      <protection hidden="1"/>
    </xf>
    <xf numFmtId="164" fontId="7" fillId="4" borderId="14" xfId="1" applyNumberFormat="1" applyFont="1" applyFill="1" applyBorder="1" applyAlignment="1" applyProtection="1">
      <alignment vertical="center"/>
      <protection hidden="1"/>
    </xf>
    <xf numFmtId="0" fontId="3" fillId="3" borderId="10" xfId="1" applyFont="1" applyFill="1" applyBorder="1" applyAlignment="1" applyProtection="1">
      <alignment horizontal="left" vertical="center"/>
      <protection hidden="1"/>
    </xf>
    <xf numFmtId="9" fontId="7" fillId="4" borderId="9" xfId="1" applyNumberFormat="1" applyFont="1" applyFill="1" applyBorder="1" applyAlignment="1" applyProtection="1">
      <alignment vertical="center"/>
      <protection hidden="1"/>
    </xf>
    <xf numFmtId="0" fontId="4" fillId="0" borderId="0" xfId="1" applyFont="1" applyBorder="1" applyAlignment="1" applyProtection="1">
      <alignment vertical="center" wrapText="1"/>
      <protection hidden="1"/>
    </xf>
    <xf numFmtId="0" fontId="7" fillId="4" borderId="0" xfId="1" applyFont="1" applyFill="1" applyBorder="1" applyAlignment="1" applyProtection="1">
      <alignment vertical="center"/>
      <protection hidden="1"/>
    </xf>
    <xf numFmtId="0" fontId="7" fillId="7" borderId="0" xfId="1" applyFont="1" applyFill="1" applyBorder="1" applyAlignment="1" applyProtection="1">
      <alignment vertical="center"/>
      <protection hidden="1"/>
    </xf>
    <xf numFmtId="0" fontId="5" fillId="0" borderId="0" xfId="0" applyFont="1" applyAlignment="1" applyProtection="1">
      <alignment horizontal="left" vertical="center"/>
      <protection hidden="1"/>
    </xf>
    <xf numFmtId="0" fontId="0" fillId="0" borderId="0" xfId="0" applyAlignment="1" applyProtection="1">
      <alignment wrapText="1"/>
      <protection hidden="1"/>
    </xf>
    <xf numFmtId="0" fontId="9" fillId="3" borderId="9" xfId="1" applyFont="1" applyFill="1" applyBorder="1" applyAlignment="1" applyProtection="1">
      <alignment vertical="center"/>
      <protection hidden="1"/>
    </xf>
    <xf numFmtId="0" fontId="9" fillId="3" borderId="12" xfId="1" applyFont="1" applyFill="1" applyBorder="1" applyAlignment="1" applyProtection="1">
      <alignment vertical="center"/>
      <protection hidden="1"/>
    </xf>
    <xf numFmtId="1" fontId="7" fillId="4" borderId="14" xfId="1" applyNumberFormat="1" applyFont="1" applyFill="1" applyBorder="1" applyAlignment="1" applyProtection="1">
      <alignment horizontal="center" vertical="center" wrapText="1"/>
      <protection hidden="1"/>
    </xf>
    <xf numFmtId="0" fontId="7" fillId="4" borderId="14" xfId="1" applyFont="1" applyFill="1" applyBorder="1" applyAlignment="1" applyProtection="1">
      <alignment vertical="center"/>
      <protection hidden="1"/>
    </xf>
    <xf numFmtId="0" fontId="7" fillId="4" borderId="9" xfId="1" applyFont="1" applyFill="1" applyBorder="1" applyAlignment="1" applyProtection="1">
      <alignment vertical="center"/>
      <protection hidden="1"/>
    </xf>
    <xf numFmtId="0" fontId="2" fillId="2" borderId="0" xfId="1" applyFont="1" applyFill="1" applyBorder="1" applyAlignment="1">
      <alignment horizontal="left" vertical="center"/>
    </xf>
    <xf numFmtId="0" fontId="9" fillId="3" borderId="19" xfId="1" applyFont="1" applyFill="1" applyBorder="1" applyAlignment="1" applyProtection="1">
      <alignment horizontal="left" vertical="center"/>
      <protection hidden="1"/>
    </xf>
    <xf numFmtId="0" fontId="9" fillId="3" borderId="12" xfId="1" applyFont="1" applyFill="1" applyBorder="1" applyAlignment="1" applyProtection="1">
      <alignment horizontal="left" vertical="center"/>
      <protection hidden="1"/>
    </xf>
    <xf numFmtId="0" fontId="9" fillId="3" borderId="13" xfId="0" applyFont="1" applyFill="1" applyBorder="1" applyAlignment="1" applyProtection="1">
      <alignment horizontal="left" vertical="top"/>
      <protection hidden="1"/>
    </xf>
    <xf numFmtId="0" fontId="9" fillId="3" borderId="17" xfId="0" applyFont="1" applyFill="1" applyBorder="1" applyAlignment="1" applyProtection="1">
      <alignment horizontal="left" vertical="top"/>
      <protection hidden="1"/>
    </xf>
    <xf numFmtId="0" fontId="9" fillId="3" borderId="18" xfId="0" applyFont="1" applyFill="1" applyBorder="1" applyAlignment="1" applyProtection="1">
      <alignment horizontal="left" vertical="top"/>
      <protection hidden="1"/>
    </xf>
    <xf numFmtId="0" fontId="4" fillId="0" borderId="9" xfId="0" applyFont="1" applyBorder="1" applyAlignment="1" applyProtection="1">
      <alignment horizontal="left" vertical="top"/>
      <protection hidden="1"/>
    </xf>
    <xf numFmtId="0" fontId="4" fillId="0" borderId="9" xfId="1" applyFont="1" applyBorder="1" applyAlignment="1" applyProtection="1">
      <alignment horizontal="left" vertical="center" wrapText="1"/>
      <protection hidden="1"/>
    </xf>
    <xf numFmtId="0" fontId="4" fillId="0" borderId="9" xfId="0" applyFont="1" applyBorder="1" applyAlignment="1" applyProtection="1">
      <alignment horizontal="left" vertical="center" wrapText="1"/>
      <protection hidden="1"/>
    </xf>
    <xf numFmtId="0" fontId="4" fillId="0" borderId="13" xfId="1" applyFont="1" applyBorder="1" applyAlignment="1" applyProtection="1">
      <alignment horizontal="left" vertical="center" wrapText="1"/>
      <protection hidden="1"/>
    </xf>
    <xf numFmtId="0" fontId="4" fillId="0" borderId="17" xfId="1" applyFont="1" applyBorder="1" applyAlignment="1" applyProtection="1">
      <alignment horizontal="left" vertical="center" wrapText="1"/>
      <protection hidden="1"/>
    </xf>
    <xf numFmtId="0" fontId="4" fillId="0" borderId="18" xfId="1" applyFont="1" applyBorder="1" applyAlignment="1" applyProtection="1">
      <alignment horizontal="left" vertical="center" wrapText="1"/>
      <protection hidden="1"/>
    </xf>
    <xf numFmtId="0" fontId="3" fillId="3" borderId="10" xfId="1" applyFont="1" applyFill="1" applyBorder="1" applyAlignment="1" applyProtection="1">
      <alignment horizontal="left" vertical="center"/>
      <protection hidden="1"/>
    </xf>
    <xf numFmtId="0" fontId="3" fillId="3" borderId="11" xfId="1" applyFont="1" applyFill="1" applyBorder="1" applyAlignment="1" applyProtection="1">
      <alignment horizontal="left" vertical="center"/>
      <protection hidden="1"/>
    </xf>
    <xf numFmtId="0" fontId="11" fillId="0" borderId="9" xfId="1" applyFont="1" applyFill="1" applyBorder="1" applyAlignment="1" applyProtection="1">
      <alignment horizontal="left" vertical="center"/>
      <protection hidden="1"/>
    </xf>
    <xf numFmtId="0" fontId="13" fillId="6" borderId="0" xfId="0" applyFont="1" applyFill="1" applyBorder="1" applyAlignment="1" applyProtection="1">
      <alignment horizontal="left" vertical="top" wrapText="1"/>
      <protection hidden="1"/>
    </xf>
    <xf numFmtId="0" fontId="9" fillId="3" borderId="13" xfId="0" applyFont="1" applyFill="1" applyBorder="1" applyAlignment="1" applyProtection="1">
      <alignment horizontal="left"/>
      <protection hidden="1"/>
    </xf>
    <xf numFmtId="0" fontId="9" fillId="3" borderId="17" xfId="0" applyFont="1" applyFill="1" applyBorder="1" applyAlignment="1" applyProtection="1">
      <alignment horizontal="left"/>
      <protection hidden="1"/>
    </xf>
    <xf numFmtId="0" fontId="9" fillId="3" borderId="18" xfId="0" applyFont="1" applyFill="1" applyBorder="1" applyAlignment="1" applyProtection="1">
      <alignment horizontal="left"/>
      <protection hidden="1"/>
    </xf>
    <xf numFmtId="0" fontId="15" fillId="0" borderId="9" xfId="1" applyFont="1" applyFill="1" applyBorder="1" applyAlignment="1" applyProtection="1">
      <alignment horizontal="center" vertical="center"/>
      <protection hidden="1"/>
    </xf>
    <xf numFmtId="0" fontId="4" fillId="0" borderId="9" xfId="1" applyFont="1" applyBorder="1" applyAlignment="1" applyProtection="1">
      <alignment vertical="center" wrapText="1"/>
      <protection hidden="1"/>
    </xf>
    <xf numFmtId="0" fontId="4" fillId="0" borderId="9" xfId="0" applyFont="1" applyBorder="1" applyAlignment="1" applyProtection="1">
      <alignment wrapText="1"/>
      <protection hidden="1"/>
    </xf>
    <xf numFmtId="0" fontId="11" fillId="0" borderId="10" xfId="1" applyFont="1" applyFill="1" applyBorder="1" applyAlignment="1" applyProtection="1">
      <alignment horizontal="left" vertical="center"/>
      <protection hidden="1"/>
    </xf>
    <xf numFmtId="0" fontId="11" fillId="0" borderId="11" xfId="1" applyFont="1" applyFill="1" applyBorder="1" applyAlignment="1" applyProtection="1">
      <alignment horizontal="left" vertical="center"/>
      <protection hidden="1"/>
    </xf>
    <xf numFmtId="0" fontId="11" fillId="0" borderId="12" xfId="1" applyFont="1" applyFill="1" applyBorder="1" applyAlignment="1" applyProtection="1">
      <alignment horizontal="left" vertical="center"/>
      <protection hidden="1"/>
    </xf>
    <xf numFmtId="0" fontId="3" fillId="3" borderId="20" xfId="1" applyFont="1" applyFill="1" applyBorder="1" applyAlignment="1" applyProtection="1">
      <alignment horizontal="left" vertical="center"/>
      <protection hidden="1"/>
    </xf>
    <xf numFmtId="0" fontId="13" fillId="5" borderId="0" xfId="0" applyFont="1" applyFill="1" applyBorder="1" applyAlignment="1" applyProtection="1">
      <alignment horizontal="left" vertical="top" wrapText="1"/>
      <protection hidden="1"/>
    </xf>
    <xf numFmtId="0" fontId="2" fillId="2" borderId="0" xfId="1" applyFont="1" applyFill="1" applyBorder="1" applyAlignment="1" applyProtection="1">
      <alignment horizontal="left"/>
      <protection hidden="1"/>
    </xf>
    <xf numFmtId="0" fontId="3" fillId="3" borderId="10" xfId="1" applyFont="1" applyFill="1" applyBorder="1" applyAlignment="1" applyProtection="1">
      <alignment horizontal="left"/>
      <protection hidden="1"/>
    </xf>
    <xf numFmtId="0" fontId="3" fillId="3" borderId="20" xfId="1" applyFont="1" applyFill="1" applyBorder="1" applyAlignment="1" applyProtection="1">
      <alignment horizontal="left"/>
      <protection hidden="1"/>
    </xf>
    <xf numFmtId="0" fontId="2" fillId="2" borderId="0" xfId="1" applyFont="1" applyFill="1" applyBorder="1" applyAlignment="1" applyProtection="1">
      <alignment horizontal="left" vertical="center"/>
      <protection hidden="1"/>
    </xf>
  </cellXfs>
  <cellStyles count="2">
    <cellStyle name="Normal" xfId="0" builtinId="0"/>
    <cellStyle name="Normal 3" xfId="1"/>
  </cellStyles>
  <dxfs count="0"/>
  <tableStyles count="0" defaultTableStyle="TableStyleMedium2" defaultPivotStyle="PivotStyleLight16"/>
  <colors>
    <mruColors>
      <color rgb="FF0078C9"/>
      <color rgb="FFE0DCD8"/>
      <color rgb="FFBFDDF1"/>
      <color rgb="FFFCEABF"/>
      <color rgb="FF8573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304799</xdr:colOff>
      <xdr:row>5</xdr:row>
      <xdr:rowOff>16933</xdr:rowOff>
    </xdr:from>
    <xdr:to>
      <xdr:col>4</xdr:col>
      <xdr:colOff>3576918</xdr:colOff>
      <xdr:row>15</xdr:row>
      <xdr:rowOff>0</xdr:rowOff>
    </xdr:to>
    <xdr:sp macro="" textlink="">
      <xdr:nvSpPr>
        <xdr:cNvPr id="2" name="Rectangle 1"/>
        <xdr:cNvSpPr/>
      </xdr:nvSpPr>
      <xdr:spPr>
        <a:xfrm>
          <a:off x="8641079" y="1632373"/>
          <a:ext cx="3584539" cy="291676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17928</xdr:colOff>
      <xdr:row>17</xdr:row>
      <xdr:rowOff>62750</xdr:rowOff>
    </xdr:from>
    <xdr:to>
      <xdr:col>3</xdr:col>
      <xdr:colOff>224117</xdr:colOff>
      <xdr:row>47</xdr:row>
      <xdr:rowOff>43542</xdr:rowOff>
    </xdr:to>
    <xdr:sp macro="" textlink="">
      <xdr:nvSpPr>
        <xdr:cNvPr id="3" name="TextBox 2"/>
        <xdr:cNvSpPr txBox="1"/>
      </xdr:nvSpPr>
      <xdr:spPr>
        <a:xfrm>
          <a:off x="148557" y="4819807"/>
          <a:ext cx="8414017" cy="52168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1: Key market information </a:t>
          </a:r>
          <a:r>
            <a:rPr lang="en-GB" sz="1000">
              <a:solidFill>
                <a:schemeClr val="dk1"/>
              </a:solidFill>
              <a:effectLst/>
              <a:latin typeface="Arial" panose="020B0604020202020204" pitchFamily="34" charset="0"/>
              <a:ea typeface="+mn-ea"/>
              <a:cs typeface="Arial" panose="020B0604020202020204" pitchFamily="34" charset="0"/>
            </a:rPr>
            <a:t>- A high level summary of information about the area and location of the WRZ, the current water resources, a summary of the supply-demand balance problem (if any), a summary of treatment capacities and constraints, and any other considerations that may impact solutions. Note this table is predominately based on data outside or supporting the WRMP process. In contrast the other seven tables link to existing WRMP19 data tables.</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2: Baseline supply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 situation for the WRZ. This gives a breakdown of supply availability forecasts for the company’s planning period. Supplies include water available from reservoirs, rivers or groundwater (boreholes) whilst also accounting for treatment and transport constraints.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3: Baseline demand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demand situation for the WRZ. This gives a breakdown of demand forecasts for the company’s planning period. Demand includes the amount of water required to supply customers whilst also meeting other demands (e.g. leakage) as part of this activity.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4: Baseline supply demand balance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supply-demand balance for the WRZ. This takes the demand forecasts from the supply forecasts to calculate whether a zone is in a surplus or a deficit over the planning period. This baseline forecast assumes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5: Final plan supply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 situation for the WRZ. This gives a breakdown of the final plan supply availability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6: Final plan demand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demand situation for the WRZ. This gives a breakdown of the final plan demand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7: Final plan supply demand balance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supply-demand balance for the WRZ. This takes the final plan demand forecasts from the final plan supply forecasts to calculate whether a zone will be in a surplus or a deficit over the planning period. This final plan forecast is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8: Final plan option costs </a:t>
          </a:r>
          <a:r>
            <a:rPr lang="en-GB" sz="1000">
              <a:solidFill>
                <a:schemeClr val="dk1"/>
              </a:solidFill>
              <a:effectLst/>
              <a:latin typeface="Arial" panose="020B0604020202020204" pitchFamily="34" charset="0"/>
              <a:ea typeface="+mn-ea"/>
              <a:cs typeface="Arial" panose="020B0604020202020204" pitchFamily="34" charset="0"/>
            </a:rPr>
            <a:t>- A cost breakdown of the feasible options included in the company’s WRMP to solve a planning period deficit. An option is feasible if it has passed through the companies screening process and is technically workable. These may be to increase available supply or reduce forecast demand (both would benefit the supply-demand balance). The costs are broken down into components such as capital costs (Capex) and operating costs (Opex) provided as a discounted total for the life of the solution (Net Present Value). Also, included is the incremental cost of providing these solutions reported as a cost (pence) per additional unit of water delivered or saved (m³).</a:t>
          </a:r>
        </a:p>
        <a:p>
          <a:endParaRPr lang="en-GB" sz="1100"/>
        </a:p>
      </xdr:txBody>
    </xdr:sp>
    <xdr:clientData/>
  </xdr:twoCellAnchor>
  <xdr:twoCellAnchor editAs="oneCell">
    <xdr:from>
      <xdr:col>4</xdr:col>
      <xdr:colOff>150644</xdr:colOff>
      <xdr:row>5</xdr:row>
      <xdr:rowOff>59531</xdr:rowOff>
    </xdr:from>
    <xdr:to>
      <xdr:col>4</xdr:col>
      <xdr:colOff>3452812</xdr:colOff>
      <xdr:row>14</xdr:row>
      <xdr:rowOff>693494</xdr:rowOff>
    </xdr:to>
    <xdr:pic>
      <xdr:nvPicPr>
        <xdr:cNvPr id="5" name="Picture 4"/>
        <xdr:cNvPicPr>
          <a:picLocks noChangeAspect="1"/>
        </xdr:cNvPicPr>
      </xdr:nvPicPr>
      <xdr:blipFill>
        <a:blip xmlns:r="http://schemas.openxmlformats.org/officeDocument/2006/relationships" r:embed="rId1"/>
        <a:stretch>
          <a:fillRect/>
        </a:stretch>
      </xdr:blipFill>
      <xdr:spPr>
        <a:xfrm>
          <a:off x="8794582" y="1821656"/>
          <a:ext cx="3302168" cy="305093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ubble.live.sharepoint.ofwat.net/Programmes/Water2020/Coordination/New%20Folder%20Structure/Design/Market%20information/Policy%20and%20Analysis/Copy%20of%20Water%20Resources%20Data%20Platform%20-%20April%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 log"/>
      <sheetName val="Table 1 "/>
      <sheetName val="Table 2 "/>
      <sheetName val="Table 3 "/>
      <sheetName val="Table 4 "/>
      <sheetName val="Table 5 "/>
      <sheetName val="Table 6 "/>
      <sheetName val="Table 7 "/>
      <sheetName val="Table 8  "/>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FutureConsultation@severntrent.co.uk" TargetMode="External"/></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479"/>
    <pageSetUpPr fitToPage="1"/>
  </sheetPr>
  <dimension ref="A1:G62"/>
  <sheetViews>
    <sheetView showGridLines="0" zoomScale="80" zoomScaleNormal="80" workbookViewId="0">
      <selection activeCell="C13" sqref="C13"/>
    </sheetView>
  </sheetViews>
  <sheetFormatPr defaultColWidth="0" defaultRowHeight="13.9" customHeight="1" zeroHeight="1" x14ac:dyDescent="0.2"/>
  <cols>
    <col min="1" max="1" width="1.75" style="7" customWidth="1"/>
    <col min="2" max="2" width="51.25" style="7" customWidth="1"/>
    <col min="3" max="3" width="56.375" style="7" customWidth="1"/>
    <col min="4" max="4" width="4.125" style="7" customWidth="1"/>
    <col min="5" max="5" width="47.875" style="7" customWidth="1"/>
    <col min="6" max="7" width="8.75" style="7" customWidth="1"/>
    <col min="8" max="16384" width="8.75" style="7" hidden="1"/>
  </cols>
  <sheetData>
    <row r="1" spans="1:7" ht="20.25" x14ac:dyDescent="0.2">
      <c r="B1" s="8" t="s">
        <v>0</v>
      </c>
      <c r="C1" s="9" t="str">
        <f>C5</f>
        <v>Severn Trent Water</v>
      </c>
    </row>
    <row r="2" spans="1:7" ht="12" customHeight="1" thickBot="1" x14ac:dyDescent="0.25"/>
    <row r="3" spans="1:7" ht="76.5" customHeight="1" thickBot="1" x14ac:dyDescent="0.25">
      <c r="B3" s="10" t="s">
        <v>1</v>
      </c>
      <c r="C3" s="11" t="s">
        <v>383</v>
      </c>
      <c r="E3" s="12"/>
    </row>
    <row r="4" spans="1:7" ht="12" customHeight="1" thickBot="1" x14ac:dyDescent="0.25">
      <c r="B4" s="13"/>
      <c r="C4" s="14"/>
    </row>
    <row r="5" spans="1:7" ht="16.5" x14ac:dyDescent="0.2">
      <c r="B5" s="15" t="s">
        <v>2</v>
      </c>
      <c r="C5" s="16" t="s">
        <v>388</v>
      </c>
      <c r="E5" s="17" t="s">
        <v>3</v>
      </c>
    </row>
    <row r="6" spans="1:7" ht="17.25" thickBot="1" x14ac:dyDescent="0.25">
      <c r="B6" s="18" t="s">
        <v>328</v>
      </c>
      <c r="C6" s="19" t="s">
        <v>389</v>
      </c>
      <c r="E6" s="20"/>
    </row>
    <row r="7" spans="1:7" ht="12" customHeight="1" thickBot="1" x14ac:dyDescent="0.25">
      <c r="A7" s="21"/>
      <c r="B7" s="22"/>
      <c r="C7" s="23"/>
      <c r="D7" s="21"/>
      <c r="E7" s="24"/>
      <c r="F7" s="21"/>
      <c r="G7" s="21"/>
    </row>
    <row r="8" spans="1:7" ht="16.5" x14ac:dyDescent="0.2">
      <c r="B8" s="15" t="s">
        <v>4</v>
      </c>
      <c r="C8" s="16" t="s">
        <v>405</v>
      </c>
      <c r="E8" s="20"/>
    </row>
    <row r="9" spans="1:7" ht="16.5" x14ac:dyDescent="0.2">
      <c r="B9" s="25" t="s">
        <v>5</v>
      </c>
      <c r="C9" s="26" t="s">
        <v>406</v>
      </c>
      <c r="E9" s="20"/>
    </row>
    <row r="10" spans="1:7" ht="17.25" thickBot="1" x14ac:dyDescent="0.25">
      <c r="B10" s="18" t="s">
        <v>6</v>
      </c>
      <c r="C10" s="19" t="s">
        <v>407</v>
      </c>
      <c r="E10" s="20"/>
    </row>
    <row r="11" spans="1:7" ht="12" customHeight="1" thickBot="1" x14ac:dyDescent="0.25">
      <c r="A11" s="21"/>
      <c r="B11" s="22"/>
      <c r="C11" s="23"/>
      <c r="D11" s="21"/>
      <c r="E11" s="24"/>
      <c r="F11" s="21"/>
      <c r="G11" s="21"/>
    </row>
    <row r="12" spans="1:7" ht="49.5" x14ac:dyDescent="0.2">
      <c r="B12" s="15" t="s">
        <v>7</v>
      </c>
      <c r="C12" s="16" t="s">
        <v>403</v>
      </c>
      <c r="E12" s="20"/>
    </row>
    <row r="13" spans="1:7" ht="37.15" customHeight="1" thickBot="1" x14ac:dyDescent="0.25">
      <c r="B13" s="18" t="s">
        <v>8</v>
      </c>
      <c r="C13" s="19" t="s">
        <v>408</v>
      </c>
      <c r="E13" s="20"/>
    </row>
    <row r="14" spans="1:7" ht="12" customHeight="1" thickBot="1" x14ac:dyDescent="0.35">
      <c r="B14" s="27"/>
      <c r="C14" s="28"/>
      <c r="E14" s="20"/>
    </row>
    <row r="15" spans="1:7" ht="59.45" customHeight="1" thickBot="1" x14ac:dyDescent="0.25">
      <c r="B15" s="29" t="s">
        <v>9</v>
      </c>
      <c r="C15" s="30" t="s">
        <v>404</v>
      </c>
      <c r="E15" s="12"/>
    </row>
    <row r="16" spans="1:7" ht="12" customHeight="1" x14ac:dyDescent="0.2">
      <c r="B16" s="13"/>
      <c r="C16" s="14"/>
    </row>
    <row r="17" spans="2:6" ht="17.25" thickBot="1" x14ac:dyDescent="0.25">
      <c r="B17" s="17" t="s">
        <v>11</v>
      </c>
    </row>
    <row r="18" spans="2:6" ht="15.75" thickBot="1" x14ac:dyDescent="0.3">
      <c r="E18" s="31" t="s">
        <v>10</v>
      </c>
      <c r="F18" s="32"/>
    </row>
    <row r="19" spans="2:6" ht="14.25" x14ac:dyDescent="0.2"/>
    <row r="20" spans="2:6" ht="14.25" x14ac:dyDescent="0.2"/>
    <row r="21" spans="2:6" ht="14.25" x14ac:dyDescent="0.2"/>
    <row r="22" spans="2:6" ht="14.25" x14ac:dyDescent="0.2"/>
    <row r="23" spans="2:6" ht="14.25" x14ac:dyDescent="0.2"/>
    <row r="24" spans="2:6" ht="14.25" x14ac:dyDescent="0.2"/>
    <row r="25" spans="2:6" ht="14.25" x14ac:dyDescent="0.2"/>
    <row r="26" spans="2:6" ht="14.25" x14ac:dyDescent="0.2"/>
    <row r="27" spans="2:6" ht="14.25" x14ac:dyDescent="0.2"/>
    <row r="28" spans="2:6" ht="14.25" x14ac:dyDescent="0.2"/>
    <row r="29" spans="2:6" ht="14.25" x14ac:dyDescent="0.2"/>
    <row r="30" spans="2:6" ht="14.25" x14ac:dyDescent="0.2"/>
    <row r="31" spans="2:6" ht="14.25" x14ac:dyDescent="0.2"/>
    <row r="32" spans="2:6" ht="14.25" x14ac:dyDescent="0.2"/>
    <row r="33" ht="14.25" x14ac:dyDescent="0.2"/>
    <row r="34" ht="14.25" x14ac:dyDescent="0.2"/>
    <row r="35" ht="14.25" x14ac:dyDescent="0.2"/>
    <row r="36" ht="14.25" x14ac:dyDescent="0.2"/>
    <row r="37" ht="14.25" x14ac:dyDescent="0.2"/>
    <row r="38" ht="14.25" x14ac:dyDescent="0.2"/>
    <row r="39" ht="14.25" x14ac:dyDescent="0.2"/>
    <row r="40" ht="14.25" x14ac:dyDescent="0.2"/>
    <row r="41" ht="14.25" x14ac:dyDescent="0.2"/>
    <row r="42" ht="14.25" x14ac:dyDescent="0.2"/>
    <row r="43" ht="14.25" x14ac:dyDescent="0.2"/>
    <row r="44" ht="14.25" x14ac:dyDescent="0.2"/>
    <row r="45" ht="14.25" x14ac:dyDescent="0.2"/>
    <row r="46" ht="14.25" x14ac:dyDescent="0.2"/>
    <row r="47" ht="14.25" x14ac:dyDescent="0.2"/>
    <row r="48" ht="14.25" x14ac:dyDescent="0.2"/>
    <row r="49" ht="14.25" x14ac:dyDescent="0.2"/>
    <row r="50" ht="14.25" x14ac:dyDescent="0.2"/>
    <row r="51" ht="14.25" x14ac:dyDescent="0.2"/>
    <row r="52" ht="14.25" x14ac:dyDescent="0.2"/>
    <row r="53" ht="14.25" x14ac:dyDescent="0.2"/>
    <row r="54" ht="14.25" x14ac:dyDescent="0.2"/>
    <row r="55" ht="14.25" x14ac:dyDescent="0.2"/>
    <row r="56" ht="14.25" x14ac:dyDescent="0.2"/>
    <row r="57" ht="14.25" x14ac:dyDescent="0.2"/>
    <row r="58" ht="14.25" x14ac:dyDescent="0.2"/>
    <row r="59" ht="14.25" x14ac:dyDescent="0.2"/>
    <row r="60" ht="14.25" x14ac:dyDescent="0.2"/>
    <row r="61" ht="14.25" x14ac:dyDescent="0.2"/>
    <row r="62" ht="13.9" customHeight="1" x14ac:dyDescent="0.2"/>
  </sheetData>
  <sheetProtection algorithmName="SHA-512" hashValue="AWrUoJiXOHixqxh9HE4PIqiTVqd4hQ3iMRuOuzaNH/v3cOK9SY4noEQ9kR+5kajOrgA1j5QGl300FCWGKA9PGA==" saltValue="gu3yKhUJmPsXZi015rO2uA==" spinCount="100000" sheet="1" objects="1" scenarios="1" selectLockedCells="1" selectUnlockedCells="1"/>
  <hyperlinks>
    <hyperlink ref="C12" r:id="rId1" display="mailto:FutureConsultation@severntrent.co.uk"/>
  </hyperlinks>
  <pageMargins left="0.7" right="0.7" top="0.75" bottom="0.75" header="0.3" footer="0.3"/>
  <pageSetup paperSize="8" orientation="portrait" r:id="rId2"/>
  <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857362"/>
  </sheetPr>
  <dimension ref="A1:BD73"/>
  <sheetViews>
    <sheetView showGridLines="0" tabSelected="1" zoomScale="85" zoomScaleNormal="85" workbookViewId="0">
      <selection sqref="A1:XFD1048576"/>
    </sheetView>
  </sheetViews>
  <sheetFormatPr defaultColWidth="0" defaultRowHeight="14.25" zeroHeight="1" x14ac:dyDescent="0.2"/>
  <cols>
    <col min="1" max="1" width="2.75" style="7" customWidth="1"/>
    <col min="2" max="2" width="4.125" style="7" customWidth="1"/>
    <col min="3" max="3" width="70.625" style="7" customWidth="1"/>
    <col min="4" max="4" width="16.625" style="7" customWidth="1"/>
    <col min="5" max="5" width="14.625" style="7" customWidth="1"/>
    <col min="6" max="6" width="5.625" style="7" customWidth="1"/>
    <col min="7" max="7" width="3.25" style="7" customWidth="1"/>
    <col min="8" max="8" width="28.125" style="12" customWidth="1"/>
    <col min="9" max="9" width="25.875" style="7" customWidth="1"/>
    <col min="10" max="10" width="18.625" style="7" customWidth="1"/>
    <col min="11" max="11" width="14.75" style="7" customWidth="1"/>
    <col min="12" max="12" width="18" style="7" customWidth="1"/>
    <col min="13" max="27" width="10.75" style="7" customWidth="1"/>
    <col min="28" max="56" width="8.75" style="7" customWidth="1"/>
    <col min="57" max="16384" width="8.75" style="7" hidden="1"/>
  </cols>
  <sheetData>
    <row r="1" spans="2:27" ht="20.25" x14ac:dyDescent="0.2">
      <c r="B1" s="145" t="s">
        <v>264</v>
      </c>
      <c r="C1" s="145"/>
      <c r="D1" s="145"/>
      <c r="E1" s="145"/>
      <c r="F1" s="145"/>
    </row>
    <row r="2" spans="2:27" ht="15" thickBot="1" x14ac:dyDescent="0.25"/>
    <row r="3" spans="2:27" ht="17.25" thickBot="1" x14ac:dyDescent="0.25">
      <c r="B3" s="127" t="s">
        <v>2</v>
      </c>
      <c r="C3" s="128"/>
      <c r="D3" s="137" t="str">
        <f>'Cover sheet'!C5</f>
        <v>Severn Trent Water</v>
      </c>
      <c r="E3" s="138"/>
      <c r="F3" s="139"/>
    </row>
    <row r="4" spans="2:27" ht="17.25" thickBot="1" x14ac:dyDescent="0.25">
      <c r="B4" s="127" t="s">
        <v>328</v>
      </c>
      <c r="C4" s="128"/>
      <c r="D4" s="137" t="str">
        <f>'Cover sheet'!C6</f>
        <v>Ruyton</v>
      </c>
      <c r="E4" s="138"/>
      <c r="F4" s="139"/>
    </row>
    <row r="5" spans="2:27" ht="15.75" thickBot="1" x14ac:dyDescent="0.25">
      <c r="C5" s="108"/>
      <c r="D5" s="109"/>
    </row>
    <row r="6" spans="2:27" ht="15" thickBot="1" x14ac:dyDescent="0.25">
      <c r="B6" s="110" t="s">
        <v>332</v>
      </c>
      <c r="C6" s="111" t="s">
        <v>19</v>
      </c>
      <c r="D6" s="44" t="s">
        <v>20</v>
      </c>
      <c r="E6" s="44" t="s">
        <v>21</v>
      </c>
      <c r="F6" s="46" t="s">
        <v>331</v>
      </c>
      <c r="H6" s="44" t="s">
        <v>308</v>
      </c>
      <c r="I6" s="44" t="s">
        <v>309</v>
      </c>
      <c r="J6" s="44" t="s">
        <v>310</v>
      </c>
      <c r="K6" s="44" t="s">
        <v>311</v>
      </c>
      <c r="L6" s="44" t="s">
        <v>312</v>
      </c>
      <c r="M6" s="44" t="s">
        <v>313</v>
      </c>
      <c r="N6" s="44" t="s">
        <v>314</v>
      </c>
      <c r="O6" s="44" t="s">
        <v>315</v>
      </c>
      <c r="P6" s="44" t="s">
        <v>316</v>
      </c>
      <c r="Q6" s="44" t="s">
        <v>317</v>
      </c>
      <c r="R6" s="44" t="s">
        <v>318</v>
      </c>
      <c r="S6" s="44" t="s">
        <v>319</v>
      </c>
      <c r="T6" s="44" t="s">
        <v>320</v>
      </c>
      <c r="U6" s="44" t="s">
        <v>321</v>
      </c>
      <c r="V6" s="44" t="s">
        <v>322</v>
      </c>
      <c r="W6" s="44" t="s">
        <v>323</v>
      </c>
      <c r="X6" s="44" t="s">
        <v>324</v>
      </c>
      <c r="Y6" s="44" t="s">
        <v>325</v>
      </c>
      <c r="Z6" s="44" t="s">
        <v>326</v>
      </c>
      <c r="AA6" s="44" t="s">
        <v>327</v>
      </c>
    </row>
    <row r="7" spans="2:27" ht="38.25" x14ac:dyDescent="0.2">
      <c r="B7" s="98">
        <v>1</v>
      </c>
      <c r="C7" s="99" t="s">
        <v>265</v>
      </c>
      <c r="D7" s="93" t="s">
        <v>266</v>
      </c>
      <c r="E7" s="93" t="s">
        <v>267</v>
      </c>
      <c r="F7" s="93" t="s">
        <v>24</v>
      </c>
      <c r="H7" s="112" t="s">
        <v>411</v>
      </c>
      <c r="I7" s="112" t="s">
        <v>412</v>
      </c>
      <c r="J7" s="112" t="s">
        <v>413</v>
      </c>
      <c r="K7" s="112" t="s">
        <v>414</v>
      </c>
      <c r="L7" s="112"/>
      <c r="M7" s="113"/>
      <c r="N7" s="113"/>
      <c r="O7" s="113"/>
      <c r="P7" s="113"/>
      <c r="Q7" s="113"/>
      <c r="R7" s="113"/>
      <c r="S7" s="113"/>
      <c r="T7" s="113"/>
      <c r="U7" s="113"/>
      <c r="V7" s="113"/>
      <c r="W7" s="113"/>
      <c r="X7" s="113"/>
      <c r="Y7" s="113"/>
      <c r="Z7" s="113"/>
      <c r="AA7" s="113"/>
    </row>
    <row r="8" spans="2:27" ht="38.25" x14ac:dyDescent="0.2">
      <c r="B8" s="98">
        <v>2</v>
      </c>
      <c r="C8" s="101" t="s">
        <v>268</v>
      </c>
      <c r="D8" s="93" t="s">
        <v>269</v>
      </c>
      <c r="E8" s="93" t="s">
        <v>267</v>
      </c>
      <c r="F8" s="93" t="s">
        <v>24</v>
      </c>
      <c r="H8" s="112" t="s">
        <v>415</v>
      </c>
      <c r="I8" s="112">
        <v>0</v>
      </c>
      <c r="J8" s="112" t="s">
        <v>416</v>
      </c>
      <c r="K8" s="112">
        <v>0</v>
      </c>
      <c r="L8" s="112"/>
      <c r="M8" s="113"/>
      <c r="N8" s="113"/>
      <c r="O8" s="113"/>
      <c r="P8" s="113"/>
      <c r="Q8" s="113"/>
      <c r="R8" s="113"/>
      <c r="S8" s="113"/>
      <c r="T8" s="113"/>
      <c r="U8" s="113"/>
      <c r="V8" s="113"/>
      <c r="W8" s="113"/>
      <c r="X8" s="113"/>
      <c r="Y8" s="113"/>
      <c r="Z8" s="113"/>
      <c r="AA8" s="113"/>
    </row>
    <row r="9" spans="2:27" ht="38.25" x14ac:dyDescent="0.2">
      <c r="B9" s="98">
        <v>3</v>
      </c>
      <c r="C9" s="101" t="s">
        <v>271</v>
      </c>
      <c r="D9" s="93" t="s">
        <v>272</v>
      </c>
      <c r="E9" s="93" t="s">
        <v>267</v>
      </c>
      <c r="F9" s="93" t="s">
        <v>24</v>
      </c>
      <c r="H9" s="112" t="s">
        <v>417</v>
      </c>
      <c r="I9" s="112" t="s">
        <v>418</v>
      </c>
      <c r="J9" s="112" t="s">
        <v>418</v>
      </c>
      <c r="K9" s="112" t="s">
        <v>418</v>
      </c>
      <c r="L9" s="112"/>
      <c r="M9" s="113"/>
      <c r="N9" s="113"/>
      <c r="O9" s="113"/>
      <c r="P9" s="113"/>
      <c r="Q9" s="113"/>
      <c r="R9" s="113"/>
      <c r="S9" s="113"/>
      <c r="T9" s="113"/>
      <c r="U9" s="113"/>
      <c r="V9" s="113"/>
      <c r="W9" s="113"/>
      <c r="X9" s="113"/>
      <c r="Y9" s="113"/>
      <c r="Z9" s="113"/>
      <c r="AA9" s="113"/>
    </row>
    <row r="10" spans="2:27" ht="38.25" x14ac:dyDescent="0.2">
      <c r="B10" s="98">
        <v>4</v>
      </c>
      <c r="C10" s="101" t="s">
        <v>274</v>
      </c>
      <c r="D10" s="93" t="s">
        <v>275</v>
      </c>
      <c r="E10" s="93" t="s">
        <v>276</v>
      </c>
      <c r="F10" s="93" t="s">
        <v>24</v>
      </c>
      <c r="H10" s="112" t="s">
        <v>419</v>
      </c>
      <c r="I10" s="112" t="s">
        <v>420</v>
      </c>
      <c r="J10" s="112" t="s">
        <v>420</v>
      </c>
      <c r="K10" s="112" t="s">
        <v>420</v>
      </c>
      <c r="L10" s="112"/>
      <c r="M10" s="113"/>
      <c r="N10" s="113"/>
      <c r="O10" s="113"/>
      <c r="P10" s="113"/>
      <c r="Q10" s="113"/>
      <c r="R10" s="113"/>
      <c r="S10" s="113"/>
      <c r="T10" s="113"/>
      <c r="U10" s="113"/>
      <c r="V10" s="113"/>
      <c r="W10" s="113"/>
      <c r="X10" s="113"/>
      <c r="Y10" s="113"/>
      <c r="Z10" s="113"/>
      <c r="AA10" s="113"/>
    </row>
    <row r="11" spans="2:27" ht="38.25" x14ac:dyDescent="0.2">
      <c r="B11" s="98">
        <v>5</v>
      </c>
      <c r="C11" s="101" t="s">
        <v>278</v>
      </c>
      <c r="D11" s="93" t="s">
        <v>279</v>
      </c>
      <c r="E11" s="93" t="s">
        <v>48</v>
      </c>
      <c r="F11" s="93" t="s">
        <v>24</v>
      </c>
      <c r="H11" s="112" t="s">
        <v>63</v>
      </c>
      <c r="I11" s="112" t="s">
        <v>58</v>
      </c>
      <c r="J11" s="112" t="s">
        <v>58</v>
      </c>
      <c r="K11" s="112" t="s">
        <v>58</v>
      </c>
      <c r="L11" s="112"/>
      <c r="M11" s="113"/>
      <c r="N11" s="113"/>
      <c r="O11" s="113"/>
      <c r="P11" s="113"/>
      <c r="Q11" s="113"/>
      <c r="R11" s="113"/>
      <c r="S11" s="113"/>
      <c r="T11" s="113"/>
      <c r="U11" s="113"/>
      <c r="V11" s="113"/>
      <c r="W11" s="113"/>
      <c r="X11" s="113"/>
      <c r="Y11" s="113"/>
      <c r="Z11" s="113"/>
      <c r="AA11" s="113"/>
    </row>
    <row r="12" spans="2:27" ht="38.65" customHeight="1" x14ac:dyDescent="0.2">
      <c r="B12" s="98">
        <v>6</v>
      </c>
      <c r="C12" s="101" t="s">
        <v>366</v>
      </c>
      <c r="D12" s="93" t="s">
        <v>24</v>
      </c>
      <c r="E12" s="93" t="s">
        <v>267</v>
      </c>
      <c r="F12" s="93" t="s">
        <v>24</v>
      </c>
      <c r="H12" s="112" t="s">
        <v>394</v>
      </c>
      <c r="I12" s="112" t="s">
        <v>394</v>
      </c>
      <c r="J12" s="112" t="s">
        <v>394</v>
      </c>
      <c r="K12" s="112" t="s">
        <v>394</v>
      </c>
      <c r="L12" s="112"/>
      <c r="M12" s="113"/>
      <c r="N12" s="113"/>
      <c r="O12" s="113"/>
      <c r="P12" s="113"/>
      <c r="Q12" s="113"/>
      <c r="R12" s="113"/>
      <c r="S12" s="113"/>
      <c r="T12" s="113"/>
      <c r="U12" s="113"/>
      <c r="V12" s="113"/>
      <c r="W12" s="113"/>
      <c r="X12" s="113"/>
      <c r="Y12" s="113"/>
      <c r="Z12" s="113"/>
      <c r="AA12" s="113"/>
    </row>
    <row r="13" spans="2:27" ht="38.25" x14ac:dyDescent="0.2">
      <c r="B13" s="98">
        <v>7</v>
      </c>
      <c r="C13" s="101" t="s">
        <v>281</v>
      </c>
      <c r="D13" s="93" t="s">
        <v>282</v>
      </c>
      <c r="E13" s="93" t="s">
        <v>45</v>
      </c>
      <c r="F13" s="93">
        <v>1</v>
      </c>
      <c r="H13" s="112">
        <v>1</v>
      </c>
      <c r="I13" s="112">
        <v>0.47</v>
      </c>
      <c r="J13" s="112">
        <v>8.0410459783579018E-3</v>
      </c>
      <c r="K13" s="112">
        <v>35.706229123331489</v>
      </c>
      <c r="L13" s="112"/>
      <c r="M13" s="113"/>
      <c r="N13" s="113"/>
      <c r="O13" s="113"/>
      <c r="P13" s="113"/>
      <c r="Q13" s="113"/>
      <c r="R13" s="113"/>
      <c r="S13" s="113"/>
      <c r="T13" s="113"/>
      <c r="U13" s="113"/>
      <c r="V13" s="113"/>
      <c r="W13" s="113"/>
      <c r="X13" s="113"/>
      <c r="Y13" s="113"/>
      <c r="Z13" s="113"/>
      <c r="AA13" s="113"/>
    </row>
    <row r="14" spans="2:27" ht="38.25" x14ac:dyDescent="0.2">
      <c r="B14" s="98">
        <v>8</v>
      </c>
      <c r="C14" s="101" t="s">
        <v>284</v>
      </c>
      <c r="D14" s="93" t="s">
        <v>285</v>
      </c>
      <c r="E14" s="93" t="s">
        <v>286</v>
      </c>
      <c r="F14" s="93">
        <v>2</v>
      </c>
      <c r="H14" s="112">
        <v>8707.7825048217092</v>
      </c>
      <c r="I14" s="112">
        <v>2791.5062352731493</v>
      </c>
      <c r="J14" s="112">
        <v>32.841232696319601</v>
      </c>
      <c r="K14" s="112">
        <v>198975.73626683879</v>
      </c>
      <c r="L14" s="112"/>
      <c r="M14" s="113"/>
      <c r="N14" s="113"/>
      <c r="O14" s="113"/>
      <c r="P14" s="113"/>
      <c r="Q14" s="113"/>
      <c r="R14" s="113"/>
      <c r="S14" s="113"/>
      <c r="T14" s="113"/>
      <c r="U14" s="113"/>
      <c r="V14" s="113"/>
      <c r="W14" s="113"/>
      <c r="X14" s="113"/>
      <c r="Y14" s="113"/>
      <c r="Z14" s="113"/>
      <c r="AA14" s="113"/>
    </row>
    <row r="15" spans="2:27" ht="38.25" x14ac:dyDescent="0.2">
      <c r="B15" s="98">
        <v>9</v>
      </c>
      <c r="C15" s="101" t="s">
        <v>369</v>
      </c>
      <c r="D15" s="93" t="s">
        <v>287</v>
      </c>
      <c r="E15" s="93" t="s">
        <v>288</v>
      </c>
      <c r="F15" s="93">
        <v>2</v>
      </c>
      <c r="H15" s="112">
        <v>2537.7434854614839</v>
      </c>
      <c r="I15" s="112">
        <v>5680.3445148672408</v>
      </c>
      <c r="J15" s="112">
        <v>0</v>
      </c>
      <c r="K15" s="112">
        <v>450072.35852470197</v>
      </c>
      <c r="L15" s="112"/>
      <c r="M15" s="113"/>
      <c r="N15" s="113"/>
      <c r="O15" s="113"/>
      <c r="P15" s="113"/>
      <c r="Q15" s="113"/>
      <c r="R15" s="113"/>
      <c r="S15" s="113"/>
      <c r="T15" s="113"/>
      <c r="U15" s="113"/>
      <c r="V15" s="113"/>
      <c r="W15" s="113"/>
      <c r="X15" s="113"/>
      <c r="Y15" s="113"/>
      <c r="Z15" s="113"/>
      <c r="AA15" s="113"/>
    </row>
    <row r="16" spans="2:27" ht="38.25" x14ac:dyDescent="0.2">
      <c r="B16" s="98">
        <v>10</v>
      </c>
      <c r="C16" s="101" t="s">
        <v>370</v>
      </c>
      <c r="D16" s="93" t="s">
        <v>289</v>
      </c>
      <c r="E16" s="93" t="s">
        <v>288</v>
      </c>
      <c r="F16" s="93">
        <v>2</v>
      </c>
      <c r="H16" s="112">
        <v>2433.4077136762035</v>
      </c>
      <c r="I16" s="112">
        <v>557.81674159148895</v>
      </c>
      <c r="J16" s="112">
        <v>122.5373728835566</v>
      </c>
      <c r="K16" s="112">
        <v>299535.818420008</v>
      </c>
      <c r="L16" s="112"/>
      <c r="M16" s="113"/>
      <c r="N16" s="113"/>
      <c r="O16" s="113"/>
      <c r="P16" s="113"/>
      <c r="Q16" s="113"/>
      <c r="R16" s="113"/>
      <c r="S16" s="113"/>
      <c r="T16" s="113"/>
      <c r="U16" s="113"/>
      <c r="V16" s="113"/>
      <c r="W16" s="113"/>
      <c r="X16" s="113"/>
      <c r="Y16" s="113"/>
      <c r="Z16" s="113"/>
      <c r="AA16" s="113"/>
    </row>
    <row r="17" spans="1:27" ht="38.25" x14ac:dyDescent="0.2">
      <c r="B17" s="98">
        <v>11</v>
      </c>
      <c r="C17" s="101" t="s">
        <v>376</v>
      </c>
      <c r="D17" s="93" t="s">
        <v>290</v>
      </c>
      <c r="E17" s="93" t="s">
        <v>288</v>
      </c>
      <c r="F17" s="93">
        <v>2</v>
      </c>
      <c r="H17" s="112">
        <v>0</v>
      </c>
      <c r="I17" s="112">
        <v>214.68346806644692</v>
      </c>
      <c r="J17" s="112">
        <v>0</v>
      </c>
      <c r="K17" s="112">
        <v>0</v>
      </c>
      <c r="L17" s="112"/>
      <c r="M17" s="113"/>
      <c r="N17" s="113"/>
      <c r="O17" s="113"/>
      <c r="P17" s="113"/>
      <c r="Q17" s="113"/>
      <c r="R17" s="113"/>
      <c r="S17" s="113"/>
      <c r="T17" s="113"/>
      <c r="U17" s="113"/>
      <c r="V17" s="113"/>
      <c r="W17" s="113"/>
      <c r="X17" s="113"/>
      <c r="Y17" s="113"/>
      <c r="Z17" s="113"/>
      <c r="AA17" s="113"/>
    </row>
    <row r="18" spans="1:27" ht="38.25" x14ac:dyDescent="0.2">
      <c r="B18" s="98">
        <v>12</v>
      </c>
      <c r="C18" s="101" t="s">
        <v>377</v>
      </c>
      <c r="D18" s="93" t="s">
        <v>291</v>
      </c>
      <c r="E18" s="93" t="s">
        <v>288</v>
      </c>
      <c r="F18" s="93">
        <v>2</v>
      </c>
      <c r="H18" s="112">
        <v>97.205293720048886</v>
      </c>
      <c r="I18" s="112">
        <v>4162.7242084582167</v>
      </c>
      <c r="J18" s="112">
        <v>0</v>
      </c>
      <c r="K18" s="112">
        <v>10126.870675499209</v>
      </c>
      <c r="L18" s="112"/>
      <c r="M18" s="113"/>
      <c r="N18" s="113"/>
      <c r="O18" s="113"/>
      <c r="P18" s="113"/>
      <c r="Q18" s="113"/>
      <c r="R18" s="113"/>
      <c r="S18" s="113"/>
      <c r="T18" s="113"/>
      <c r="U18" s="113"/>
      <c r="V18" s="113"/>
      <c r="W18" s="113"/>
      <c r="X18" s="113"/>
      <c r="Y18" s="113"/>
      <c r="Z18" s="113"/>
      <c r="AA18" s="113"/>
    </row>
    <row r="19" spans="1:27" ht="38.25" x14ac:dyDescent="0.2">
      <c r="B19" s="98">
        <v>13</v>
      </c>
      <c r="C19" s="101" t="s">
        <v>378</v>
      </c>
      <c r="D19" s="93" t="s">
        <v>292</v>
      </c>
      <c r="E19" s="93" t="s">
        <v>288</v>
      </c>
      <c r="F19" s="93">
        <v>2</v>
      </c>
      <c r="H19" s="112">
        <v>10.450675001968408</v>
      </c>
      <c r="I19" s="112">
        <v>442.93152821549813</v>
      </c>
      <c r="J19" s="112">
        <v>0</v>
      </c>
      <c r="K19" s="112">
        <v>168162.84375379418</v>
      </c>
      <c r="L19" s="112"/>
      <c r="M19" s="113"/>
      <c r="N19" s="113"/>
      <c r="O19" s="113"/>
      <c r="P19" s="113"/>
      <c r="Q19" s="113"/>
      <c r="R19" s="113"/>
      <c r="S19" s="113"/>
      <c r="T19" s="113"/>
      <c r="U19" s="113"/>
      <c r="V19" s="113"/>
      <c r="W19" s="113"/>
      <c r="X19" s="113"/>
      <c r="Y19" s="113"/>
      <c r="Z19" s="113"/>
      <c r="AA19" s="113"/>
    </row>
    <row r="20" spans="1:27" ht="38.25" x14ac:dyDescent="0.2">
      <c r="B20" s="98">
        <v>14</v>
      </c>
      <c r="C20" s="101" t="s">
        <v>379</v>
      </c>
      <c r="D20" s="93" t="s">
        <v>293</v>
      </c>
      <c r="E20" s="93" t="s">
        <v>288</v>
      </c>
      <c r="F20" s="93">
        <v>2</v>
      </c>
      <c r="H20" s="112">
        <v>5078.8071678597044</v>
      </c>
      <c r="I20" s="112">
        <v>11058.500461198892</v>
      </c>
      <c r="J20" s="112">
        <v>122.5373728835566</v>
      </c>
      <c r="K20" s="112">
        <v>927897.89137400337</v>
      </c>
      <c r="L20" s="112"/>
      <c r="M20" s="113"/>
      <c r="N20" s="113"/>
      <c r="O20" s="113"/>
      <c r="P20" s="113"/>
      <c r="Q20" s="113"/>
      <c r="R20" s="113"/>
      <c r="S20" s="113"/>
      <c r="T20" s="113"/>
      <c r="U20" s="113"/>
      <c r="V20" s="113"/>
      <c r="W20" s="113"/>
      <c r="X20" s="113"/>
      <c r="Y20" s="113"/>
      <c r="Z20" s="113"/>
      <c r="AA20" s="113"/>
    </row>
    <row r="21" spans="1:27" ht="38.25" x14ac:dyDescent="0.2">
      <c r="B21" s="98">
        <v>15</v>
      </c>
      <c r="C21" s="101" t="s">
        <v>294</v>
      </c>
      <c r="D21" s="93" t="s">
        <v>295</v>
      </c>
      <c r="E21" s="93" t="s">
        <v>296</v>
      </c>
      <c r="F21" s="93">
        <v>2</v>
      </c>
      <c r="H21" s="112">
        <v>57.088600873816517</v>
      </c>
      <c r="I21" s="112">
        <v>231.15996099123041</v>
      </c>
      <c r="J21" s="112">
        <v>373.12050377843741</v>
      </c>
      <c r="K21" s="112">
        <v>376.73346057603675</v>
      </c>
      <c r="L21" s="112"/>
      <c r="M21" s="113"/>
      <c r="N21" s="113"/>
      <c r="O21" s="113"/>
      <c r="P21" s="113"/>
      <c r="Q21" s="113"/>
      <c r="R21" s="113"/>
      <c r="S21" s="113"/>
      <c r="T21" s="113"/>
      <c r="U21" s="113"/>
      <c r="V21" s="113"/>
      <c r="W21" s="113"/>
      <c r="X21" s="113"/>
      <c r="Y21" s="113"/>
      <c r="Z21" s="113"/>
      <c r="AA21" s="113"/>
    </row>
    <row r="22" spans="1:27" ht="38.25" x14ac:dyDescent="0.2">
      <c r="B22" s="98">
        <v>16</v>
      </c>
      <c r="C22" s="101" t="s">
        <v>298</v>
      </c>
      <c r="D22" s="93" t="s">
        <v>299</v>
      </c>
      <c r="E22" s="93" t="s">
        <v>296</v>
      </c>
      <c r="F22" s="93">
        <v>2</v>
      </c>
      <c r="H22" s="112">
        <v>58.324919863897001</v>
      </c>
      <c r="I22" s="112">
        <v>396.14815548197464</v>
      </c>
      <c r="J22" s="112">
        <v>373.12050377843741</v>
      </c>
      <c r="K22" s="112">
        <v>466.33720713043868</v>
      </c>
      <c r="L22" s="112"/>
      <c r="M22" s="113"/>
      <c r="N22" s="113"/>
      <c r="O22" s="113"/>
      <c r="P22" s="113"/>
      <c r="Q22" s="113"/>
      <c r="R22" s="113"/>
      <c r="S22" s="113"/>
      <c r="T22" s="113"/>
      <c r="U22" s="113"/>
      <c r="V22" s="113"/>
      <c r="W22" s="113"/>
      <c r="X22" s="113"/>
      <c r="Y22" s="113"/>
      <c r="Z22" s="113"/>
      <c r="AA22" s="113"/>
    </row>
    <row r="23" spans="1:27" ht="38.25" x14ac:dyDescent="0.2">
      <c r="B23" s="98">
        <v>17</v>
      </c>
      <c r="C23" s="101" t="s">
        <v>301</v>
      </c>
      <c r="D23" s="93" t="s">
        <v>302</v>
      </c>
      <c r="E23" s="93" t="s">
        <v>303</v>
      </c>
      <c r="F23" s="93" t="s">
        <v>24</v>
      </c>
      <c r="H23" s="112">
        <v>3</v>
      </c>
      <c r="I23" s="112">
        <v>3</v>
      </c>
      <c r="J23" s="112">
        <v>3</v>
      </c>
      <c r="K23" s="112">
        <v>3</v>
      </c>
      <c r="L23" s="112"/>
      <c r="M23" s="113"/>
      <c r="N23" s="113"/>
      <c r="O23" s="113"/>
      <c r="P23" s="113"/>
      <c r="Q23" s="113"/>
      <c r="R23" s="113"/>
      <c r="S23" s="113"/>
      <c r="T23" s="113"/>
      <c r="U23" s="113"/>
      <c r="V23" s="113"/>
      <c r="W23" s="113"/>
      <c r="X23" s="113"/>
      <c r="Y23" s="113"/>
      <c r="Z23" s="113"/>
      <c r="AA23" s="113"/>
    </row>
    <row r="24" spans="1:27" ht="38.25" x14ac:dyDescent="0.2">
      <c r="A24" s="13"/>
      <c r="B24" s="98">
        <v>18</v>
      </c>
      <c r="C24" s="101" t="s">
        <v>305</v>
      </c>
      <c r="D24" s="93" t="s">
        <v>306</v>
      </c>
      <c r="E24" s="93" t="s">
        <v>303</v>
      </c>
      <c r="F24" s="93" t="s">
        <v>24</v>
      </c>
      <c r="G24" s="13"/>
      <c r="H24" s="112">
        <v>3</v>
      </c>
      <c r="I24" s="112">
        <v>3</v>
      </c>
      <c r="J24" s="112">
        <v>3</v>
      </c>
      <c r="K24" s="112">
        <v>3</v>
      </c>
      <c r="L24" s="112"/>
      <c r="M24" s="114"/>
      <c r="N24" s="114"/>
      <c r="O24" s="114"/>
      <c r="P24" s="114"/>
      <c r="Q24" s="114"/>
      <c r="R24" s="114"/>
      <c r="S24" s="114"/>
      <c r="T24" s="114"/>
      <c r="U24" s="114"/>
      <c r="V24" s="114"/>
      <c r="W24" s="114"/>
      <c r="X24" s="114"/>
      <c r="Y24" s="114"/>
      <c r="Z24" s="114"/>
      <c r="AA24" s="114"/>
    </row>
    <row r="25" spans="1:27" x14ac:dyDescent="0.2"/>
    <row r="26" spans="1:27" x14ac:dyDescent="0.2"/>
    <row r="27" spans="1:27" x14ac:dyDescent="0.2"/>
    <row r="28" spans="1:27" ht="15" x14ac:dyDescent="0.25">
      <c r="B28" s="58" t="s">
        <v>334</v>
      </c>
      <c r="C28" s="35"/>
    </row>
    <row r="29" spans="1:27" x14ac:dyDescent="0.2">
      <c r="B29" s="35"/>
      <c r="C29" s="35"/>
    </row>
    <row r="30" spans="1:27" x14ac:dyDescent="0.2">
      <c r="B30" s="59"/>
      <c r="C30" s="35" t="s">
        <v>335</v>
      </c>
    </row>
    <row r="31" spans="1:27" x14ac:dyDescent="0.2">
      <c r="B31" s="35"/>
      <c r="C31" s="35"/>
    </row>
    <row r="32" spans="1:27" x14ac:dyDescent="0.2">
      <c r="B32" s="60"/>
      <c r="C32" s="35" t="s">
        <v>336</v>
      </c>
    </row>
    <row r="33" spans="2:9" x14ac:dyDescent="0.2"/>
    <row r="34" spans="2:9" x14ac:dyDescent="0.2"/>
    <row r="35" spans="2:9" x14ac:dyDescent="0.2"/>
    <row r="36" spans="2:9" s="35" customFormat="1" ht="15" x14ac:dyDescent="0.25">
      <c r="B36" s="131" t="s">
        <v>343</v>
      </c>
      <c r="C36" s="132"/>
      <c r="D36" s="132"/>
      <c r="E36" s="132"/>
      <c r="F36" s="132"/>
      <c r="G36" s="132"/>
      <c r="H36" s="132"/>
      <c r="I36" s="133"/>
    </row>
    <row r="37" spans="2:9" x14ac:dyDescent="0.2"/>
    <row r="38" spans="2:9" s="14" customFormat="1" ht="13.5" x14ac:dyDescent="0.2">
      <c r="B38" s="95" t="s">
        <v>332</v>
      </c>
      <c r="C38" s="134" t="s">
        <v>330</v>
      </c>
      <c r="D38" s="134"/>
      <c r="E38" s="134"/>
      <c r="F38" s="134"/>
      <c r="G38" s="134"/>
      <c r="H38" s="134"/>
      <c r="I38" s="134"/>
    </row>
    <row r="39" spans="2:9" s="14" customFormat="1" ht="42" customHeight="1" x14ac:dyDescent="0.2">
      <c r="B39" s="70">
        <v>1</v>
      </c>
      <c r="C39" s="122" t="s">
        <v>367</v>
      </c>
      <c r="D39" s="123"/>
      <c r="E39" s="123"/>
      <c r="F39" s="123"/>
      <c r="G39" s="123"/>
      <c r="H39" s="123"/>
      <c r="I39" s="123"/>
    </row>
    <row r="40" spans="2:9" s="14" customFormat="1" ht="25.5" customHeight="1" x14ac:dyDescent="0.2">
      <c r="B40" s="70">
        <v>2</v>
      </c>
      <c r="C40" s="122" t="s">
        <v>270</v>
      </c>
      <c r="D40" s="123"/>
      <c r="E40" s="123"/>
      <c r="F40" s="123"/>
      <c r="G40" s="123"/>
      <c r="H40" s="123"/>
      <c r="I40" s="123"/>
    </row>
    <row r="41" spans="2:9" s="14" customFormat="1" ht="27" customHeight="1" x14ac:dyDescent="0.2">
      <c r="B41" s="70">
        <v>3</v>
      </c>
      <c r="C41" s="122" t="s">
        <v>273</v>
      </c>
      <c r="D41" s="123"/>
      <c r="E41" s="123"/>
      <c r="F41" s="123"/>
      <c r="G41" s="123"/>
      <c r="H41" s="123"/>
      <c r="I41" s="123"/>
    </row>
    <row r="42" spans="2:9" s="14" customFormat="1" ht="40.5" customHeight="1" x14ac:dyDescent="0.2">
      <c r="B42" s="70">
        <v>4</v>
      </c>
      <c r="C42" s="122" t="s">
        <v>277</v>
      </c>
      <c r="D42" s="123"/>
      <c r="E42" s="123"/>
      <c r="F42" s="123"/>
      <c r="G42" s="123"/>
      <c r="H42" s="123"/>
      <c r="I42" s="123"/>
    </row>
    <row r="43" spans="2:9" s="14" customFormat="1" ht="40.5" customHeight="1" x14ac:dyDescent="0.2">
      <c r="B43" s="70">
        <v>5</v>
      </c>
      <c r="C43" s="122" t="s">
        <v>280</v>
      </c>
      <c r="D43" s="123"/>
      <c r="E43" s="123"/>
      <c r="F43" s="123"/>
      <c r="G43" s="123"/>
      <c r="H43" s="123"/>
      <c r="I43" s="123"/>
    </row>
    <row r="44" spans="2:9" s="14" customFormat="1" ht="50.65" customHeight="1" x14ac:dyDescent="0.2">
      <c r="B44" s="70">
        <v>6</v>
      </c>
      <c r="C44" s="122" t="s">
        <v>368</v>
      </c>
      <c r="D44" s="123"/>
      <c r="E44" s="123"/>
      <c r="F44" s="123"/>
      <c r="G44" s="123"/>
      <c r="H44" s="123"/>
      <c r="I44" s="123"/>
    </row>
    <row r="45" spans="2:9" s="14" customFormat="1" ht="27.4" customHeight="1" x14ac:dyDescent="0.2">
      <c r="B45" s="70">
        <v>7</v>
      </c>
      <c r="C45" s="122" t="s">
        <v>283</v>
      </c>
      <c r="D45" s="123"/>
      <c r="E45" s="123"/>
      <c r="F45" s="123"/>
      <c r="G45" s="123"/>
      <c r="H45" s="123"/>
      <c r="I45" s="123"/>
    </row>
    <row r="46" spans="2:9" s="14" customFormat="1" ht="37.15" customHeight="1" x14ac:dyDescent="0.2">
      <c r="B46" s="70">
        <v>8</v>
      </c>
      <c r="C46" s="122" t="s">
        <v>371</v>
      </c>
      <c r="D46" s="123"/>
      <c r="E46" s="123"/>
      <c r="F46" s="123"/>
      <c r="G46" s="123"/>
      <c r="H46" s="123"/>
      <c r="I46" s="123"/>
    </row>
    <row r="47" spans="2:9" s="14" customFormat="1" ht="31.5" customHeight="1" x14ac:dyDescent="0.2">
      <c r="B47" s="70">
        <v>9</v>
      </c>
      <c r="C47" s="122" t="s">
        <v>372</v>
      </c>
      <c r="D47" s="123"/>
      <c r="E47" s="123"/>
      <c r="F47" s="123"/>
      <c r="G47" s="123"/>
      <c r="H47" s="123"/>
      <c r="I47" s="123"/>
    </row>
    <row r="48" spans="2:9" s="14" customFormat="1" ht="28.9" customHeight="1" x14ac:dyDescent="0.2">
      <c r="B48" s="70">
        <v>10</v>
      </c>
      <c r="C48" s="122" t="s">
        <v>373</v>
      </c>
      <c r="D48" s="123"/>
      <c r="E48" s="123"/>
      <c r="F48" s="123"/>
      <c r="G48" s="123"/>
      <c r="H48" s="123"/>
      <c r="I48" s="123"/>
    </row>
    <row r="49" spans="2:9" s="14" customFormat="1" ht="33" customHeight="1" x14ac:dyDescent="0.2">
      <c r="B49" s="70">
        <v>11</v>
      </c>
      <c r="C49" s="122" t="s">
        <v>374</v>
      </c>
      <c r="D49" s="123"/>
      <c r="E49" s="123"/>
      <c r="F49" s="123"/>
      <c r="G49" s="123"/>
      <c r="H49" s="123"/>
      <c r="I49" s="123"/>
    </row>
    <row r="50" spans="2:9" s="14" customFormat="1" ht="59.65" customHeight="1" x14ac:dyDescent="0.2">
      <c r="B50" s="70">
        <v>12</v>
      </c>
      <c r="C50" s="122" t="s">
        <v>375</v>
      </c>
      <c r="D50" s="123"/>
      <c r="E50" s="123"/>
      <c r="F50" s="123"/>
      <c r="G50" s="123"/>
      <c r="H50" s="123"/>
      <c r="I50" s="123"/>
    </row>
    <row r="51" spans="2:9" s="14" customFormat="1" ht="25.5" customHeight="1" x14ac:dyDescent="0.2">
      <c r="B51" s="70">
        <v>13</v>
      </c>
      <c r="C51" s="122" t="s">
        <v>381</v>
      </c>
      <c r="D51" s="123"/>
      <c r="E51" s="123"/>
      <c r="F51" s="123"/>
      <c r="G51" s="123"/>
      <c r="H51" s="123"/>
      <c r="I51" s="123"/>
    </row>
    <row r="52" spans="2:9" s="14" customFormat="1" ht="25.9" customHeight="1" x14ac:dyDescent="0.2">
      <c r="B52" s="70">
        <v>14</v>
      </c>
      <c r="C52" s="122" t="s">
        <v>380</v>
      </c>
      <c r="D52" s="123"/>
      <c r="E52" s="123"/>
      <c r="F52" s="123"/>
      <c r="G52" s="123"/>
      <c r="H52" s="123"/>
      <c r="I52" s="123"/>
    </row>
    <row r="53" spans="2:9" s="14" customFormat="1" ht="22.9" customHeight="1" x14ac:dyDescent="0.2">
      <c r="B53" s="70">
        <v>15</v>
      </c>
      <c r="C53" s="122" t="s">
        <v>297</v>
      </c>
      <c r="D53" s="123"/>
      <c r="E53" s="123"/>
      <c r="F53" s="123"/>
      <c r="G53" s="123"/>
      <c r="H53" s="123"/>
      <c r="I53" s="123"/>
    </row>
    <row r="54" spans="2:9" s="14" customFormat="1" ht="28.9" customHeight="1" x14ac:dyDescent="0.2">
      <c r="B54" s="70">
        <v>16</v>
      </c>
      <c r="C54" s="122" t="s">
        <v>300</v>
      </c>
      <c r="D54" s="123"/>
      <c r="E54" s="123"/>
      <c r="F54" s="123"/>
      <c r="G54" s="123"/>
      <c r="H54" s="123"/>
      <c r="I54" s="123"/>
    </row>
    <row r="55" spans="2:9" s="14" customFormat="1" ht="41.65" customHeight="1" x14ac:dyDescent="0.2">
      <c r="B55" s="70">
        <v>17</v>
      </c>
      <c r="C55" s="122" t="s">
        <v>304</v>
      </c>
      <c r="D55" s="123"/>
      <c r="E55" s="123"/>
      <c r="F55" s="123"/>
      <c r="G55" s="123"/>
      <c r="H55" s="123"/>
      <c r="I55" s="123"/>
    </row>
    <row r="56" spans="2:9" s="14" customFormat="1" ht="58.5" customHeight="1" x14ac:dyDescent="0.2">
      <c r="B56" s="70">
        <v>18</v>
      </c>
      <c r="C56" s="122" t="s">
        <v>307</v>
      </c>
      <c r="D56" s="123"/>
      <c r="E56" s="123"/>
      <c r="F56" s="123"/>
      <c r="G56" s="123"/>
      <c r="H56" s="123"/>
      <c r="I56" s="123"/>
    </row>
    <row r="57" spans="2:9" x14ac:dyDescent="0.2"/>
    <row r="58" spans="2:9" x14ac:dyDescent="0.2"/>
    <row r="59" spans="2:9" x14ac:dyDescent="0.2"/>
    <row r="60" spans="2:9" x14ac:dyDescent="0.2"/>
    <row r="61" spans="2:9" x14ac:dyDescent="0.2"/>
    <row r="62" spans="2:9" x14ac:dyDescent="0.2"/>
    <row r="63" spans="2:9" x14ac:dyDescent="0.2"/>
    <row r="64" spans="2:9" x14ac:dyDescent="0.2"/>
    <row r="65" x14ac:dyDescent="0.2"/>
    <row r="66" x14ac:dyDescent="0.2"/>
    <row r="67" x14ac:dyDescent="0.2"/>
    <row r="68" x14ac:dyDescent="0.2"/>
    <row r="69" x14ac:dyDescent="0.2"/>
    <row r="70" x14ac:dyDescent="0.2"/>
    <row r="71" x14ac:dyDescent="0.2"/>
    <row r="72" x14ac:dyDescent="0.2"/>
    <row r="73" x14ac:dyDescent="0.2"/>
  </sheetData>
  <sheetProtection algorithmName="SHA-512" hashValue="/jCKBDkXinh5Q7CMnz0bhCLxoL3ZBvephyDUAiR64OaGCiaJLULfTGS3tB4h6Kqik1HyWBtuWa9tqxsItVucuQ==" saltValue="FwCquwZXOm5GJMxquarCXA==" spinCount="100000" sheet="1" objects="1" scenarios="1"/>
  <mergeCells count="25">
    <mergeCell ref="B1:F1"/>
    <mergeCell ref="C53:I53"/>
    <mergeCell ref="C54:I54"/>
    <mergeCell ref="C55:I55"/>
    <mergeCell ref="B3:C3"/>
    <mergeCell ref="B4:C4"/>
    <mergeCell ref="D3:F3"/>
    <mergeCell ref="D4:F4"/>
    <mergeCell ref="C51:I51"/>
    <mergeCell ref="C52:I52"/>
    <mergeCell ref="B36:I36"/>
    <mergeCell ref="C38:I38"/>
    <mergeCell ref="C39:I39"/>
    <mergeCell ref="C44:I44"/>
    <mergeCell ref="C56:I56"/>
    <mergeCell ref="C40:I40"/>
    <mergeCell ref="C41:I41"/>
    <mergeCell ref="C42:I42"/>
    <mergeCell ref="C43:I43"/>
    <mergeCell ref="C45:I45"/>
    <mergeCell ref="C46:I46"/>
    <mergeCell ref="C47:I47"/>
    <mergeCell ref="C50:I50"/>
    <mergeCell ref="C48:I48"/>
    <mergeCell ref="C49:I49"/>
  </mergeCell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H37"/>
  <sheetViews>
    <sheetView showGridLines="0" zoomScale="70" zoomScaleNormal="70" workbookViewId="0">
      <pane ySplit="3" topLeftCell="A4" activePane="bottomLeft" state="frozen"/>
      <selection activeCell="C3" sqref="C3"/>
      <selection pane="bottomLeft" activeCell="D4" sqref="B4:D4"/>
    </sheetView>
  </sheetViews>
  <sheetFormatPr defaultColWidth="0" defaultRowHeight="14.25" x14ac:dyDescent="0.2"/>
  <cols>
    <col min="1" max="1" width="1.75" customWidth="1"/>
    <col min="2" max="2" width="16.25" customWidth="1"/>
    <col min="3" max="3" width="22.5" customWidth="1"/>
    <col min="4" max="4" width="31.625" customWidth="1"/>
    <col min="5" max="5" width="62.5" customWidth="1"/>
    <col min="6" max="6" width="31" customWidth="1"/>
    <col min="7" max="8" width="8.75" customWidth="1"/>
    <col min="9" max="16384" width="8.75" hidden="1"/>
  </cols>
  <sheetData>
    <row r="1" spans="2:6" ht="20.25" x14ac:dyDescent="0.2">
      <c r="B1" s="115" t="s">
        <v>12</v>
      </c>
      <c r="C1" s="115"/>
      <c r="D1" s="1" t="str">
        <f>'Cover sheet'!C1</f>
        <v>Severn Trent Water</v>
      </c>
    </row>
    <row r="2" spans="2:6" ht="12" customHeight="1" thickBot="1" x14ac:dyDescent="0.25"/>
    <row r="3" spans="2:6" ht="30" customHeight="1" thickBot="1" x14ac:dyDescent="0.25">
      <c r="B3" s="2" t="s">
        <v>13</v>
      </c>
      <c r="C3" s="3" t="s">
        <v>14</v>
      </c>
      <c r="D3" s="4" t="s">
        <v>15</v>
      </c>
      <c r="E3" s="3" t="s">
        <v>16</v>
      </c>
      <c r="F3" s="3" t="s">
        <v>17</v>
      </c>
    </row>
    <row r="4" spans="2:6" ht="14.45" customHeight="1" x14ac:dyDescent="0.2">
      <c r="B4" s="5"/>
      <c r="C4" s="5"/>
      <c r="D4" s="5"/>
      <c r="E4" s="6"/>
      <c r="F4" s="6"/>
    </row>
    <row r="5" spans="2:6" x14ac:dyDescent="0.2">
      <c r="B5" s="5"/>
      <c r="C5" s="5"/>
      <c r="D5" s="5"/>
      <c r="E5" s="6"/>
      <c r="F5" s="6"/>
    </row>
    <row r="6" spans="2:6" x14ac:dyDescent="0.2">
      <c r="B6" s="5"/>
      <c r="C6" s="5"/>
      <c r="D6" s="5"/>
      <c r="E6" s="6"/>
      <c r="F6" s="6"/>
    </row>
    <row r="7" spans="2:6" x14ac:dyDescent="0.2">
      <c r="B7" s="5"/>
      <c r="C7" s="5"/>
      <c r="D7" s="5"/>
      <c r="E7" s="6"/>
      <c r="F7" s="6"/>
    </row>
    <row r="8" spans="2:6" x14ac:dyDescent="0.2">
      <c r="B8" s="5"/>
      <c r="C8" s="5"/>
      <c r="D8" s="5"/>
      <c r="E8" s="6"/>
      <c r="F8" s="6"/>
    </row>
    <row r="9" spans="2:6" x14ac:dyDescent="0.2">
      <c r="B9" s="5"/>
      <c r="C9" s="5"/>
      <c r="D9" s="5"/>
      <c r="E9" s="6"/>
      <c r="F9" s="6"/>
    </row>
    <row r="10" spans="2:6" x14ac:dyDescent="0.2">
      <c r="B10" s="5"/>
      <c r="C10" s="5"/>
      <c r="D10" s="5"/>
      <c r="E10" s="6"/>
      <c r="F10" s="6"/>
    </row>
    <row r="11" spans="2:6" x14ac:dyDescent="0.2">
      <c r="B11" s="6"/>
      <c r="C11" s="6"/>
      <c r="D11" s="6"/>
      <c r="E11" s="6"/>
      <c r="F11" s="6"/>
    </row>
    <row r="12" spans="2:6" x14ac:dyDescent="0.2">
      <c r="B12" s="6"/>
      <c r="C12" s="6"/>
      <c r="D12" s="6"/>
      <c r="E12" s="6"/>
      <c r="F12" s="6"/>
    </row>
    <row r="13" spans="2:6" x14ac:dyDescent="0.2">
      <c r="B13" s="6"/>
      <c r="C13" s="6"/>
      <c r="D13" s="6"/>
      <c r="E13" s="6"/>
      <c r="F13" s="6"/>
    </row>
    <row r="14" spans="2:6" x14ac:dyDescent="0.2">
      <c r="B14" s="6"/>
      <c r="C14" s="6"/>
      <c r="D14" s="6"/>
      <c r="E14" s="6"/>
      <c r="F14" s="6"/>
    </row>
    <row r="15" spans="2:6" x14ac:dyDescent="0.2">
      <c r="B15" s="6"/>
      <c r="C15" s="6"/>
      <c r="D15" s="6"/>
      <c r="E15" s="6"/>
      <c r="F15" s="6"/>
    </row>
    <row r="16" spans="2:6" x14ac:dyDescent="0.2">
      <c r="B16" s="6"/>
      <c r="C16" s="6"/>
      <c r="D16" s="6"/>
      <c r="E16" s="6"/>
      <c r="F16" s="6"/>
    </row>
    <row r="17" spans="2:6" x14ac:dyDescent="0.2">
      <c r="B17" s="6"/>
      <c r="C17" s="6"/>
      <c r="D17" s="6"/>
      <c r="E17" s="6"/>
      <c r="F17" s="6"/>
    </row>
    <row r="18" spans="2:6" x14ac:dyDescent="0.2">
      <c r="B18" s="6"/>
      <c r="C18" s="6"/>
      <c r="D18" s="6"/>
      <c r="E18" s="6"/>
      <c r="F18" s="6"/>
    </row>
    <row r="19" spans="2:6" x14ac:dyDescent="0.2">
      <c r="B19" s="6"/>
      <c r="C19" s="6"/>
      <c r="D19" s="6"/>
      <c r="E19" s="6"/>
      <c r="F19" s="6"/>
    </row>
    <row r="20" spans="2:6" x14ac:dyDescent="0.2">
      <c r="B20" s="6"/>
      <c r="C20" s="6"/>
      <c r="D20" s="6"/>
      <c r="E20" s="6"/>
      <c r="F20" s="6"/>
    </row>
    <row r="21" spans="2:6" x14ac:dyDescent="0.2">
      <c r="B21" s="6"/>
      <c r="C21" s="6"/>
      <c r="D21" s="6"/>
      <c r="E21" s="6"/>
      <c r="F21" s="6"/>
    </row>
    <row r="22" spans="2:6" x14ac:dyDescent="0.2">
      <c r="B22" s="6"/>
      <c r="C22" s="6"/>
      <c r="D22" s="6"/>
      <c r="E22" s="6"/>
      <c r="F22" s="6"/>
    </row>
    <row r="23" spans="2:6" x14ac:dyDescent="0.2">
      <c r="B23" s="6"/>
      <c r="C23" s="6"/>
      <c r="D23" s="6"/>
      <c r="E23" s="6"/>
      <c r="F23" s="6"/>
    </row>
    <row r="24" spans="2:6" x14ac:dyDescent="0.2">
      <c r="B24" s="6"/>
      <c r="C24" s="6"/>
      <c r="D24" s="6"/>
      <c r="E24" s="6"/>
      <c r="F24" s="6"/>
    </row>
    <row r="25" spans="2:6" x14ac:dyDescent="0.2">
      <c r="B25" s="6"/>
      <c r="C25" s="6"/>
      <c r="D25" s="6"/>
      <c r="E25" s="6"/>
      <c r="F25" s="6"/>
    </row>
    <row r="26" spans="2:6" x14ac:dyDescent="0.2">
      <c r="B26" s="6"/>
      <c r="C26" s="6"/>
      <c r="D26" s="6"/>
      <c r="E26" s="6"/>
      <c r="F26" s="6"/>
    </row>
    <row r="27" spans="2:6" x14ac:dyDescent="0.2">
      <c r="B27" s="6"/>
      <c r="C27" s="6"/>
      <c r="D27" s="6"/>
      <c r="E27" s="6"/>
      <c r="F27" s="6"/>
    </row>
    <row r="28" spans="2:6" x14ac:dyDescent="0.2">
      <c r="B28" s="6"/>
      <c r="C28" s="6"/>
      <c r="D28" s="6"/>
      <c r="E28" s="6"/>
      <c r="F28" s="6"/>
    </row>
    <row r="29" spans="2:6" x14ac:dyDescent="0.2">
      <c r="B29" s="6"/>
      <c r="C29" s="6"/>
      <c r="D29" s="6"/>
      <c r="E29" s="6"/>
      <c r="F29" s="6"/>
    </row>
    <row r="30" spans="2:6" x14ac:dyDescent="0.2">
      <c r="B30" s="6"/>
      <c r="C30" s="6"/>
      <c r="D30" s="6"/>
      <c r="E30" s="6"/>
      <c r="F30" s="6"/>
    </row>
    <row r="31" spans="2:6" x14ac:dyDescent="0.2">
      <c r="B31" s="6"/>
      <c r="C31" s="6"/>
      <c r="D31" s="6"/>
      <c r="E31" s="6"/>
      <c r="F31" s="6"/>
    </row>
    <row r="32" spans="2:6" x14ac:dyDescent="0.2">
      <c r="B32" s="6"/>
      <c r="C32" s="6"/>
      <c r="D32" s="6"/>
      <c r="E32" s="6"/>
      <c r="F32" s="6"/>
    </row>
    <row r="33" spans="2:6" x14ac:dyDescent="0.2">
      <c r="B33" s="6"/>
      <c r="C33" s="6"/>
      <c r="D33" s="6"/>
      <c r="E33" s="6"/>
      <c r="F33" s="6"/>
    </row>
    <row r="34" spans="2:6" x14ac:dyDescent="0.2">
      <c r="B34" s="6"/>
      <c r="C34" s="6"/>
      <c r="D34" s="6"/>
      <c r="E34" s="6"/>
      <c r="F34" s="6"/>
    </row>
    <row r="35" spans="2:6" x14ac:dyDescent="0.2">
      <c r="B35" s="6"/>
      <c r="C35" s="6"/>
      <c r="D35" s="6"/>
      <c r="E35" s="6"/>
      <c r="F35" s="6"/>
    </row>
    <row r="36" spans="2:6" x14ac:dyDescent="0.2">
      <c r="B36" s="6"/>
      <c r="C36" s="6"/>
      <c r="D36" s="6"/>
      <c r="E36" s="6"/>
      <c r="F36" s="6"/>
    </row>
    <row r="37" spans="2:6" x14ac:dyDescent="0.2">
      <c r="B37" s="6"/>
      <c r="C37" s="6"/>
      <c r="D37" s="6"/>
      <c r="E37" s="6"/>
      <c r="F37" s="6"/>
    </row>
  </sheetData>
  <sheetProtection algorithmName="SHA-512" hashValue="gxuYNk+JgpSDpHQ3okL4asIb3/oJKSNnmsR9izAb3ZevvookoYGSOLvmOYrDB7bL4AuZnKdm8uyDKUEdlc+zJQ==" saltValue="4H3QoyGFlLmIYuPzDx9Y9A==" spinCount="100000" sheet="1" objects="1" scenarios="1" selectLockedCells="1" selectUnlockedCells="1"/>
  <mergeCells count="1">
    <mergeCell ref="B1:C1"/>
  </mergeCells>
  <pageMargins left="0.7" right="0.7" top="0.75" bottom="0.75" header="0.3" footer="0.3"/>
  <pageSetup paperSize="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L117"/>
  <sheetViews>
    <sheetView showGridLines="0" topLeftCell="G1" zoomScaleNormal="100" workbookViewId="0">
      <pane ySplit="6" topLeftCell="A7" activePane="bottomLeft" state="frozen"/>
      <selection activeCell="E25" sqref="E25"/>
      <selection pane="bottomLeft" activeCell="I7" sqref="I7"/>
    </sheetView>
  </sheetViews>
  <sheetFormatPr defaultColWidth="0" defaultRowHeight="14.25" zeroHeight="1" x14ac:dyDescent="0.2"/>
  <cols>
    <col min="1" max="1" width="2.625" style="35" customWidth="1"/>
    <col min="2" max="2" width="4.125" style="35" customWidth="1"/>
    <col min="3" max="3" width="72.25" style="35" customWidth="1"/>
    <col min="4" max="4" width="16.625" style="35" customWidth="1"/>
    <col min="5" max="5" width="14.625" style="35" customWidth="1"/>
    <col min="6" max="6" width="5.625" style="35" customWidth="1"/>
    <col min="7" max="7" width="3.25" style="36" customWidth="1"/>
    <col min="8" max="8" width="65.25" style="37" customWidth="1"/>
    <col min="9" max="9" width="24.125" style="35" customWidth="1"/>
    <col min="10" max="11" width="8.75" style="35" customWidth="1"/>
    <col min="12" max="12" width="0" style="35" hidden="1" customWidth="1"/>
    <col min="13" max="16384" width="8.75" style="35" hidden="1"/>
  </cols>
  <sheetData>
    <row r="1" spans="2:9" ht="25.15" customHeight="1" x14ac:dyDescent="0.2">
      <c r="B1" s="8" t="s">
        <v>18</v>
      </c>
      <c r="C1" s="33"/>
      <c r="D1" s="34"/>
      <c r="E1" s="33"/>
    </row>
    <row r="2" spans="2:9" s="38" customFormat="1" ht="15" thickBot="1" x14ac:dyDescent="0.25">
      <c r="G2" s="39"/>
      <c r="H2" s="40"/>
    </row>
    <row r="3" spans="2:9" s="38" customFormat="1" ht="17.25" thickBot="1" x14ac:dyDescent="0.25">
      <c r="B3" s="127" t="s">
        <v>2</v>
      </c>
      <c r="C3" s="128"/>
      <c r="D3" s="129" t="str">
        <f>'Cover sheet'!C5</f>
        <v>Severn Trent Water</v>
      </c>
      <c r="E3" s="129"/>
      <c r="F3" s="129"/>
      <c r="G3" s="41"/>
      <c r="H3" s="40"/>
    </row>
    <row r="4" spans="2:9" s="38" customFormat="1" ht="19.149999999999999" customHeight="1" thickBot="1" x14ac:dyDescent="0.25">
      <c r="B4" s="127" t="s">
        <v>328</v>
      </c>
      <c r="C4" s="128"/>
      <c r="D4" s="129" t="str">
        <f>'Cover sheet'!C6</f>
        <v>Ruyton</v>
      </c>
      <c r="E4" s="129"/>
      <c r="F4" s="129"/>
      <c r="G4" s="41"/>
      <c r="H4" s="40"/>
    </row>
    <row r="5" spans="2:9" s="38" customFormat="1" ht="16.5" thickBot="1" x14ac:dyDescent="0.35">
      <c r="B5" s="42"/>
      <c r="C5" s="42"/>
      <c r="G5" s="39"/>
      <c r="H5" s="40"/>
    </row>
    <row r="6" spans="2:9" ht="16.899999999999999" customHeight="1" thickBot="1" x14ac:dyDescent="0.25">
      <c r="B6" s="43" t="s">
        <v>332</v>
      </c>
      <c r="C6" s="44" t="s">
        <v>22</v>
      </c>
      <c r="D6" s="44" t="s">
        <v>20</v>
      </c>
      <c r="E6" s="45" t="s">
        <v>21</v>
      </c>
      <c r="F6" s="46" t="s">
        <v>331</v>
      </c>
      <c r="G6" s="47"/>
      <c r="H6" s="116" t="s">
        <v>382</v>
      </c>
      <c r="I6" s="117"/>
    </row>
    <row r="7" spans="2:9" ht="40.15" customHeight="1" thickBot="1" x14ac:dyDescent="0.25">
      <c r="B7" s="48">
        <v>1</v>
      </c>
      <c r="C7" s="49" t="s">
        <v>23</v>
      </c>
      <c r="D7" s="49" t="s">
        <v>24</v>
      </c>
      <c r="E7" s="50" t="s">
        <v>333</v>
      </c>
      <c r="F7" s="48" t="s">
        <v>24</v>
      </c>
      <c r="G7" s="51"/>
      <c r="H7" s="52" t="s">
        <v>402</v>
      </c>
      <c r="I7" s="19" t="s">
        <v>408</v>
      </c>
    </row>
    <row r="8" spans="2:9" ht="40.15" customHeight="1" x14ac:dyDescent="0.2">
      <c r="B8" s="48">
        <v>2</v>
      </c>
      <c r="C8" s="49" t="s">
        <v>25</v>
      </c>
      <c r="D8" s="49" t="s">
        <v>24</v>
      </c>
      <c r="E8" s="50" t="s">
        <v>26</v>
      </c>
      <c r="F8" s="48">
        <v>0</v>
      </c>
      <c r="G8" s="51"/>
      <c r="H8" s="53" t="s">
        <v>421</v>
      </c>
    </row>
    <row r="9" spans="2:9" ht="40.15" customHeight="1" x14ac:dyDescent="0.2">
      <c r="B9" s="48">
        <v>3</v>
      </c>
      <c r="C9" s="49" t="s">
        <v>27</v>
      </c>
      <c r="D9" s="49" t="s">
        <v>24</v>
      </c>
      <c r="E9" s="50" t="s">
        <v>28</v>
      </c>
      <c r="F9" s="48">
        <v>0</v>
      </c>
      <c r="G9" s="51"/>
      <c r="H9" s="54">
        <v>1</v>
      </c>
    </row>
    <row r="10" spans="2:9" ht="40.15" customHeight="1" x14ac:dyDescent="0.2">
      <c r="B10" s="48">
        <v>4</v>
      </c>
      <c r="C10" s="49" t="s">
        <v>30</v>
      </c>
      <c r="D10" s="49" t="s">
        <v>24</v>
      </c>
      <c r="E10" s="50" t="s">
        <v>28</v>
      </c>
      <c r="F10" s="48">
        <v>0</v>
      </c>
      <c r="G10" s="51"/>
      <c r="H10" s="54">
        <v>0</v>
      </c>
    </row>
    <row r="11" spans="2:9" ht="40.15" customHeight="1" x14ac:dyDescent="0.2">
      <c r="B11" s="48">
        <v>5</v>
      </c>
      <c r="C11" s="49" t="s">
        <v>32</v>
      </c>
      <c r="D11" s="49" t="s">
        <v>24</v>
      </c>
      <c r="E11" s="50" t="s">
        <v>28</v>
      </c>
      <c r="F11" s="48">
        <v>0</v>
      </c>
      <c r="G11" s="51"/>
      <c r="H11" s="54">
        <v>0</v>
      </c>
    </row>
    <row r="12" spans="2:9" ht="40.15" customHeight="1" x14ac:dyDescent="0.2">
      <c r="B12" s="48">
        <v>6</v>
      </c>
      <c r="C12" s="49" t="s">
        <v>34</v>
      </c>
      <c r="D12" s="49" t="s">
        <v>24</v>
      </c>
      <c r="E12" s="50" t="s">
        <v>28</v>
      </c>
      <c r="F12" s="48">
        <v>0</v>
      </c>
      <c r="G12" s="51"/>
      <c r="H12" s="54">
        <v>0</v>
      </c>
    </row>
    <row r="13" spans="2:9" ht="40.15" customHeight="1" x14ac:dyDescent="0.2">
      <c r="B13" s="48">
        <v>7</v>
      </c>
      <c r="C13" s="49" t="s">
        <v>36</v>
      </c>
      <c r="D13" s="49" t="s">
        <v>24</v>
      </c>
      <c r="E13" s="50" t="s">
        <v>28</v>
      </c>
      <c r="F13" s="48" t="s">
        <v>24</v>
      </c>
      <c r="G13" s="51"/>
      <c r="H13" s="55" t="s">
        <v>410</v>
      </c>
    </row>
    <row r="14" spans="2:9" ht="40.15" customHeight="1" x14ac:dyDescent="0.2">
      <c r="B14" s="48">
        <v>8</v>
      </c>
      <c r="C14" s="49" t="s">
        <v>37</v>
      </c>
      <c r="D14" s="49" t="s">
        <v>24</v>
      </c>
      <c r="E14" s="50" t="s">
        <v>38</v>
      </c>
      <c r="F14" s="48">
        <v>0</v>
      </c>
      <c r="G14" s="51"/>
      <c r="H14" s="52" t="s">
        <v>409</v>
      </c>
      <c r="I14" s="52" t="s">
        <v>397</v>
      </c>
    </row>
    <row r="15" spans="2:9" ht="40.15" customHeight="1" x14ac:dyDescent="0.2">
      <c r="B15" s="48">
        <v>9</v>
      </c>
      <c r="C15" s="49" t="s">
        <v>39</v>
      </c>
      <c r="D15" s="56" t="s">
        <v>24</v>
      </c>
      <c r="E15" s="50" t="s">
        <v>38</v>
      </c>
      <c r="F15" s="48">
        <v>0</v>
      </c>
      <c r="G15" s="51"/>
      <c r="H15" s="52" t="s">
        <v>398</v>
      </c>
      <c r="I15" s="52" t="s">
        <v>399</v>
      </c>
    </row>
    <row r="16" spans="2:9" ht="40.15" customHeight="1" x14ac:dyDescent="0.2">
      <c r="B16" s="48">
        <v>10</v>
      </c>
      <c r="C16" s="49" t="s">
        <v>41</v>
      </c>
      <c r="D16" s="56" t="s">
        <v>24</v>
      </c>
      <c r="E16" s="57" t="s">
        <v>38</v>
      </c>
      <c r="F16" s="48">
        <v>0</v>
      </c>
      <c r="G16" s="51"/>
      <c r="H16" s="52" t="s">
        <v>401</v>
      </c>
    </row>
    <row r="17" spans="2:9" ht="40.15" customHeight="1" x14ac:dyDescent="0.2">
      <c r="B17" s="48">
        <v>11</v>
      </c>
      <c r="C17" s="49" t="s">
        <v>348</v>
      </c>
      <c r="D17" s="56" t="s">
        <v>24</v>
      </c>
      <c r="E17" s="57" t="s">
        <v>267</v>
      </c>
      <c r="F17" s="48" t="s">
        <v>24</v>
      </c>
      <c r="G17" s="51"/>
      <c r="H17" s="52" t="s">
        <v>393</v>
      </c>
      <c r="I17" s="52" t="s">
        <v>400</v>
      </c>
    </row>
    <row r="18" spans="2:9" ht="40.15" customHeight="1" x14ac:dyDescent="0.2">
      <c r="B18" s="48">
        <v>12</v>
      </c>
      <c r="C18" s="49" t="s">
        <v>43</v>
      </c>
      <c r="D18" s="56" t="s">
        <v>44</v>
      </c>
      <c r="E18" s="57" t="s">
        <v>45</v>
      </c>
      <c r="F18" s="48">
        <v>1</v>
      </c>
      <c r="G18" s="51"/>
      <c r="H18" s="52" t="s">
        <v>392</v>
      </c>
    </row>
    <row r="19" spans="2:9" ht="40.15" customHeight="1" x14ac:dyDescent="0.2">
      <c r="B19" s="48">
        <v>13</v>
      </c>
      <c r="C19" s="49" t="s">
        <v>47</v>
      </c>
      <c r="D19" s="49" t="s">
        <v>24</v>
      </c>
      <c r="E19" s="57" t="s">
        <v>48</v>
      </c>
      <c r="F19" s="48" t="s">
        <v>24</v>
      </c>
      <c r="G19" s="51"/>
      <c r="H19" s="53" t="s">
        <v>390</v>
      </c>
    </row>
    <row r="20" spans="2:9" ht="40.15" customHeight="1" x14ac:dyDescent="0.2">
      <c r="B20" s="48">
        <v>14</v>
      </c>
      <c r="C20" s="49" t="s">
        <v>50</v>
      </c>
      <c r="D20" s="56" t="s">
        <v>24</v>
      </c>
      <c r="E20" s="57" t="s">
        <v>51</v>
      </c>
      <c r="F20" s="48" t="s">
        <v>349</v>
      </c>
      <c r="G20" s="51"/>
      <c r="H20" s="53" t="s">
        <v>391</v>
      </c>
    </row>
    <row r="21" spans="2:9" ht="60" x14ac:dyDescent="0.2">
      <c r="B21" s="48">
        <v>15</v>
      </c>
      <c r="C21" s="49" t="s">
        <v>53</v>
      </c>
      <c r="D21" s="49" t="s">
        <v>24</v>
      </c>
      <c r="E21" s="57" t="s">
        <v>267</v>
      </c>
      <c r="F21" s="48" t="s">
        <v>24</v>
      </c>
      <c r="G21" s="51"/>
      <c r="H21" s="52" t="s">
        <v>396</v>
      </c>
    </row>
    <row r="22" spans="2:9" ht="79.5" customHeight="1" x14ac:dyDescent="0.2">
      <c r="B22" s="48">
        <v>16</v>
      </c>
      <c r="C22" s="49" t="s">
        <v>54</v>
      </c>
      <c r="D22" s="49" t="s">
        <v>24</v>
      </c>
      <c r="E22" s="57" t="s">
        <v>267</v>
      </c>
      <c r="F22" s="48" t="s">
        <v>24</v>
      </c>
      <c r="G22" s="51"/>
      <c r="H22" s="52" t="s">
        <v>395</v>
      </c>
    </row>
    <row r="23" spans="2:9" x14ac:dyDescent="0.2"/>
    <row r="24" spans="2:9" ht="13.9" customHeight="1" x14ac:dyDescent="0.2"/>
    <row r="25" spans="2:9" ht="15" x14ac:dyDescent="0.25">
      <c r="B25" s="58" t="s">
        <v>334</v>
      </c>
    </row>
    <row r="26" spans="2:9" x14ac:dyDescent="0.2"/>
    <row r="27" spans="2:9" x14ac:dyDescent="0.2">
      <c r="B27" s="59"/>
      <c r="C27" s="35" t="s">
        <v>335</v>
      </c>
    </row>
    <row r="28" spans="2:9" x14ac:dyDescent="0.2"/>
    <row r="29" spans="2:9" x14ac:dyDescent="0.2">
      <c r="B29" s="60"/>
      <c r="C29" s="35" t="s">
        <v>336</v>
      </c>
    </row>
    <row r="30" spans="2:9" x14ac:dyDescent="0.2"/>
    <row r="31" spans="2:9" x14ac:dyDescent="0.2"/>
    <row r="32" spans="2:9" x14ac:dyDescent="0.2"/>
    <row r="33" spans="1:11" s="36" customFormat="1" ht="15" x14ac:dyDescent="0.25">
      <c r="A33" s="35"/>
      <c r="B33" s="118" t="s">
        <v>337</v>
      </c>
      <c r="C33" s="119"/>
      <c r="D33" s="119"/>
      <c r="E33" s="119"/>
      <c r="F33" s="120"/>
      <c r="G33" s="61"/>
      <c r="H33" s="62"/>
      <c r="I33" s="63"/>
      <c r="J33" s="63"/>
      <c r="K33" s="64"/>
    </row>
    <row r="34" spans="1:11" s="65" customFormat="1" ht="13.9" customHeight="1" x14ac:dyDescent="0.2">
      <c r="A34" s="14"/>
      <c r="B34" s="14"/>
      <c r="C34" s="14"/>
      <c r="D34" s="14"/>
      <c r="E34" s="14"/>
      <c r="F34" s="14"/>
      <c r="H34" s="66"/>
    </row>
    <row r="35" spans="1:11" s="65" customFormat="1" ht="13.9" customHeight="1" x14ac:dyDescent="0.2">
      <c r="A35" s="14"/>
      <c r="B35" s="67" t="s">
        <v>329</v>
      </c>
      <c r="C35" s="121" t="s">
        <v>330</v>
      </c>
      <c r="D35" s="121"/>
      <c r="E35" s="121"/>
      <c r="F35" s="121"/>
      <c r="G35" s="68"/>
      <c r="H35" s="66"/>
      <c r="I35" s="69"/>
      <c r="J35" s="69"/>
      <c r="K35" s="69"/>
    </row>
    <row r="36" spans="1:11" s="74" customFormat="1" ht="73.150000000000006" customHeight="1" x14ac:dyDescent="0.2">
      <c r="A36" s="14"/>
      <c r="B36" s="70">
        <v>1</v>
      </c>
      <c r="C36" s="124" t="s">
        <v>345</v>
      </c>
      <c r="D36" s="125"/>
      <c r="E36" s="125"/>
      <c r="F36" s="126"/>
      <c r="G36" s="71"/>
      <c r="H36" s="72"/>
      <c r="I36" s="73"/>
      <c r="J36" s="73"/>
    </row>
    <row r="37" spans="1:11" s="74" customFormat="1" ht="57" customHeight="1" x14ac:dyDescent="0.2">
      <c r="A37" s="14"/>
      <c r="B37" s="70">
        <v>2</v>
      </c>
      <c r="C37" s="122" t="s">
        <v>346</v>
      </c>
      <c r="D37" s="122"/>
      <c r="E37" s="122"/>
      <c r="F37" s="122"/>
      <c r="G37" s="71"/>
      <c r="H37" s="75"/>
    </row>
    <row r="38" spans="1:11" s="74" customFormat="1" ht="40.15" customHeight="1" x14ac:dyDescent="0.2">
      <c r="A38" s="14"/>
      <c r="B38" s="70">
        <v>3</v>
      </c>
      <c r="C38" s="122" t="s">
        <v>29</v>
      </c>
      <c r="D38" s="122"/>
      <c r="E38" s="122"/>
      <c r="F38" s="122"/>
      <c r="G38" s="71"/>
      <c r="H38" s="75"/>
    </row>
    <row r="39" spans="1:11" s="74" customFormat="1" ht="40.15" customHeight="1" x14ac:dyDescent="0.2">
      <c r="A39" s="14"/>
      <c r="B39" s="70">
        <v>4</v>
      </c>
      <c r="C39" s="122" t="s">
        <v>31</v>
      </c>
      <c r="D39" s="122"/>
      <c r="E39" s="122"/>
      <c r="F39" s="122"/>
      <c r="G39" s="71"/>
      <c r="H39" s="75"/>
    </row>
    <row r="40" spans="1:11" s="74" customFormat="1" ht="40.15" customHeight="1" x14ac:dyDescent="0.2">
      <c r="A40" s="14"/>
      <c r="B40" s="70">
        <v>5</v>
      </c>
      <c r="C40" s="122" t="s">
        <v>33</v>
      </c>
      <c r="D40" s="122"/>
      <c r="E40" s="122"/>
      <c r="F40" s="122"/>
      <c r="G40" s="71"/>
      <c r="H40" s="75"/>
    </row>
    <row r="41" spans="1:11" s="74" customFormat="1" ht="40.15" customHeight="1" x14ac:dyDescent="0.2">
      <c r="A41" s="14"/>
      <c r="B41" s="70">
        <v>6</v>
      </c>
      <c r="C41" s="122" t="s">
        <v>35</v>
      </c>
      <c r="D41" s="122"/>
      <c r="E41" s="122"/>
      <c r="F41" s="122"/>
      <c r="G41" s="71"/>
      <c r="H41" s="75"/>
    </row>
    <row r="42" spans="1:11" s="74" customFormat="1" ht="60" customHeight="1" x14ac:dyDescent="0.2">
      <c r="A42" s="14"/>
      <c r="B42" s="70">
        <v>7</v>
      </c>
      <c r="C42" s="122" t="s">
        <v>384</v>
      </c>
      <c r="D42" s="122"/>
      <c r="E42" s="122"/>
      <c r="F42" s="122"/>
      <c r="G42" s="71"/>
      <c r="H42" s="75"/>
    </row>
    <row r="43" spans="1:11" s="74" customFormat="1" ht="66" customHeight="1" x14ac:dyDescent="0.2">
      <c r="A43" s="14"/>
      <c r="B43" s="70">
        <v>8</v>
      </c>
      <c r="C43" s="122" t="s">
        <v>347</v>
      </c>
      <c r="D43" s="122"/>
      <c r="E43" s="122"/>
      <c r="F43" s="122"/>
      <c r="G43" s="71"/>
      <c r="H43" s="75"/>
    </row>
    <row r="44" spans="1:11" s="74" customFormat="1" ht="49.5" customHeight="1" x14ac:dyDescent="0.2">
      <c r="A44" s="14"/>
      <c r="B44" s="70">
        <v>9</v>
      </c>
      <c r="C44" s="122" t="s">
        <v>40</v>
      </c>
      <c r="D44" s="122"/>
      <c r="E44" s="122"/>
      <c r="F44" s="122"/>
      <c r="G44" s="71"/>
      <c r="H44" s="75"/>
    </row>
    <row r="45" spans="1:11" s="74" customFormat="1" ht="47.65" customHeight="1" x14ac:dyDescent="0.2">
      <c r="A45" s="14"/>
      <c r="B45" s="70">
        <v>10</v>
      </c>
      <c r="C45" s="123" t="s">
        <v>42</v>
      </c>
      <c r="D45" s="123"/>
      <c r="E45" s="123"/>
      <c r="F45" s="123"/>
      <c r="G45" s="76"/>
      <c r="H45" s="75"/>
    </row>
    <row r="46" spans="1:11" s="74" customFormat="1" ht="77.650000000000006" customHeight="1" x14ac:dyDescent="0.2">
      <c r="A46" s="14"/>
      <c r="B46" s="70">
        <v>11</v>
      </c>
      <c r="C46" s="123" t="s">
        <v>385</v>
      </c>
      <c r="D46" s="123"/>
      <c r="E46" s="123"/>
      <c r="F46" s="123"/>
      <c r="G46" s="76"/>
      <c r="H46" s="75"/>
    </row>
    <row r="47" spans="1:11" s="74" customFormat="1" ht="40.15" customHeight="1" x14ac:dyDescent="0.2">
      <c r="A47" s="14"/>
      <c r="B47" s="70">
        <v>12</v>
      </c>
      <c r="C47" s="123" t="s">
        <v>46</v>
      </c>
      <c r="D47" s="123"/>
      <c r="E47" s="123"/>
      <c r="F47" s="123"/>
      <c r="G47" s="76"/>
      <c r="H47" s="75"/>
    </row>
    <row r="48" spans="1:11" s="74" customFormat="1" ht="40.15" customHeight="1" x14ac:dyDescent="0.2">
      <c r="A48" s="14"/>
      <c r="B48" s="70">
        <v>13</v>
      </c>
      <c r="C48" s="123" t="s">
        <v>49</v>
      </c>
      <c r="D48" s="123"/>
      <c r="E48" s="123"/>
      <c r="F48" s="123"/>
      <c r="G48" s="76"/>
      <c r="H48" s="75"/>
    </row>
    <row r="49" spans="1:8" s="74" customFormat="1" ht="47.65" customHeight="1" x14ac:dyDescent="0.2">
      <c r="A49" s="14"/>
      <c r="B49" s="70">
        <v>14</v>
      </c>
      <c r="C49" s="123" t="s">
        <v>52</v>
      </c>
      <c r="D49" s="123"/>
      <c r="E49" s="123"/>
      <c r="F49" s="123"/>
      <c r="G49" s="76"/>
      <c r="H49" s="75"/>
    </row>
    <row r="50" spans="1:8" s="74" customFormat="1" ht="91.15" customHeight="1" x14ac:dyDescent="0.2">
      <c r="A50" s="14"/>
      <c r="B50" s="70">
        <v>15</v>
      </c>
      <c r="C50" s="123" t="s">
        <v>386</v>
      </c>
      <c r="D50" s="123"/>
      <c r="E50" s="123"/>
      <c r="F50" s="123"/>
      <c r="G50" s="76"/>
      <c r="H50" s="75"/>
    </row>
    <row r="51" spans="1:8" s="74" customFormat="1" ht="171.75" customHeight="1" x14ac:dyDescent="0.2">
      <c r="A51" s="14"/>
      <c r="B51" s="70">
        <v>16</v>
      </c>
      <c r="C51" s="123" t="s">
        <v>387</v>
      </c>
      <c r="D51" s="123"/>
      <c r="E51" s="123"/>
      <c r="F51" s="123"/>
      <c r="G51" s="76"/>
      <c r="H51" s="75"/>
    </row>
    <row r="52" spans="1:8" x14ac:dyDescent="0.2"/>
    <row r="53" spans="1:8" x14ac:dyDescent="0.2">
      <c r="B53" s="118" t="s">
        <v>363</v>
      </c>
      <c r="C53" s="119"/>
      <c r="D53" s="119"/>
      <c r="E53" s="119"/>
      <c r="F53" s="120"/>
    </row>
    <row r="54" spans="1:8" ht="15" thickBot="1" x14ac:dyDescent="0.25"/>
    <row r="55" spans="1:8" ht="15" thickBot="1" x14ac:dyDescent="0.25">
      <c r="B55" s="77" t="s">
        <v>332</v>
      </c>
      <c r="C55" s="78" t="s">
        <v>350</v>
      </c>
      <c r="D55" s="78" t="s">
        <v>351</v>
      </c>
    </row>
    <row r="56" spans="1:8" ht="51.75" thickBot="1" x14ac:dyDescent="0.25">
      <c r="B56" s="79">
        <v>1</v>
      </c>
      <c r="C56" s="80" t="s">
        <v>352</v>
      </c>
      <c r="D56" s="80" t="s">
        <v>356</v>
      </c>
    </row>
    <row r="57" spans="1:8" ht="64.5" thickBot="1" x14ac:dyDescent="0.25">
      <c r="B57" s="79">
        <v>2</v>
      </c>
      <c r="C57" s="80" t="s">
        <v>353</v>
      </c>
      <c r="D57" s="80" t="s">
        <v>357</v>
      </c>
    </row>
    <row r="58" spans="1:8" ht="90" thickBot="1" x14ac:dyDescent="0.25">
      <c r="B58" s="79">
        <v>3</v>
      </c>
      <c r="C58" s="80" t="s">
        <v>358</v>
      </c>
      <c r="D58" s="80" t="s">
        <v>360</v>
      </c>
    </row>
    <row r="59" spans="1:8" ht="128.25" thickBot="1" x14ac:dyDescent="0.25">
      <c r="B59" s="79">
        <v>4</v>
      </c>
      <c r="C59" s="80" t="s">
        <v>359</v>
      </c>
      <c r="D59" s="80" t="s">
        <v>361</v>
      </c>
    </row>
    <row r="60" spans="1:8" ht="39" thickBot="1" x14ac:dyDescent="0.25">
      <c r="B60" s="79">
        <v>5</v>
      </c>
      <c r="C60" s="80" t="s">
        <v>354</v>
      </c>
      <c r="D60" s="80" t="s">
        <v>362</v>
      </c>
    </row>
    <row r="61" spans="1:8" x14ac:dyDescent="0.2"/>
    <row r="62" spans="1:8" ht="38.25" x14ac:dyDescent="0.2">
      <c r="C62" s="81" t="s">
        <v>355</v>
      </c>
    </row>
    <row r="63" spans="1:8" x14ac:dyDescent="0.2"/>
    <row r="64" spans="1:8" x14ac:dyDescent="0.2"/>
    <row r="65" x14ac:dyDescent="0.2"/>
    <row r="66" ht="31.15" customHeight="1" x14ac:dyDescent="0.2"/>
    <row r="67" ht="13.9" hidden="1" customHeight="1" x14ac:dyDescent="0.2"/>
    <row r="68" ht="13.9" hidden="1" customHeight="1" x14ac:dyDescent="0.2"/>
    <row r="69" ht="13.9" hidden="1" customHeight="1" x14ac:dyDescent="0.2"/>
    <row r="70" ht="13.9" hidden="1" customHeight="1" x14ac:dyDescent="0.2"/>
    <row r="71" ht="13.9" hidden="1" customHeight="1" x14ac:dyDescent="0.2"/>
    <row r="72" ht="13.9" hidden="1" customHeight="1" x14ac:dyDescent="0.2"/>
    <row r="73" ht="13.9" hidden="1" customHeight="1" x14ac:dyDescent="0.2"/>
    <row r="74" ht="31.15" hidden="1" customHeight="1" x14ac:dyDescent="0.2"/>
    <row r="75" ht="13.9" hidden="1" customHeight="1" x14ac:dyDescent="0.2"/>
    <row r="76" ht="13.9" hidden="1" customHeight="1" x14ac:dyDescent="0.2"/>
    <row r="77" hidden="1" x14ac:dyDescent="0.2"/>
    <row r="78" ht="31.15" hidden="1" customHeight="1" x14ac:dyDescent="0.2"/>
    <row r="79" ht="78.400000000000006" hidden="1" customHeight="1" x14ac:dyDescent="0.2"/>
    <row r="80" hidden="1" x14ac:dyDescent="0.2"/>
    <row r="81" hidden="1" x14ac:dyDescent="0.2"/>
    <row r="82" ht="123.4" hidden="1" customHeight="1"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sheetData>
  <sheetProtection algorithmName="SHA-512" hashValue="6hcVkDpDigAf+c0yH7YpuBpq4pqc6Ln/OAl4Ndzkxl9Wbk1nycu9BEDPPpehASldOCZG4uptXGtN1rY5SB84Ww==" saltValue="xpBLLRiXTnRpFZAvH+WP6w==" spinCount="100000" sheet="1" objects="1" scenarios="1"/>
  <mergeCells count="24">
    <mergeCell ref="C49:F49"/>
    <mergeCell ref="C50:F50"/>
    <mergeCell ref="C51:F51"/>
    <mergeCell ref="C36:F36"/>
    <mergeCell ref="B3:C3"/>
    <mergeCell ref="B4:C4"/>
    <mergeCell ref="D3:F3"/>
    <mergeCell ref="D4:F4"/>
    <mergeCell ref="H6:I6"/>
    <mergeCell ref="B33:F33"/>
    <mergeCell ref="C35:F35"/>
    <mergeCell ref="C37:F37"/>
    <mergeCell ref="B53:F53"/>
    <mergeCell ref="C38:F38"/>
    <mergeCell ref="C39:F39"/>
    <mergeCell ref="C40:F40"/>
    <mergeCell ref="C41:F41"/>
    <mergeCell ref="C42:F42"/>
    <mergeCell ref="C43:F43"/>
    <mergeCell ref="C44:F44"/>
    <mergeCell ref="C45:F45"/>
    <mergeCell ref="C46:F46"/>
    <mergeCell ref="C47:F47"/>
    <mergeCell ref="C48:F48"/>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E55"/>
  <sheetViews>
    <sheetView showGridLines="0" zoomScaleNormal="100" workbookViewId="0">
      <selection sqref="A1:XFD1048576"/>
    </sheetView>
  </sheetViews>
  <sheetFormatPr defaultColWidth="0" defaultRowHeight="14.25" zeroHeight="1" x14ac:dyDescent="0.2"/>
  <cols>
    <col min="1" max="1" width="2" style="7" customWidth="1"/>
    <col min="2" max="2" width="4.125" style="7" customWidth="1"/>
    <col min="3" max="3" width="70.625" style="7" customWidth="1"/>
    <col min="4" max="4" width="16.625" style="7" customWidth="1"/>
    <col min="5" max="5" width="14.625" style="7" customWidth="1"/>
    <col min="6" max="6" width="5.625" style="7" customWidth="1"/>
    <col min="7" max="7" width="2.5" style="7" customWidth="1"/>
    <col min="8" max="109" width="8.75" style="7" customWidth="1"/>
    <col min="110" max="16384" width="8.75" style="7" hidden="1"/>
  </cols>
  <sheetData>
    <row r="1" spans="1:88" ht="24" x14ac:dyDescent="0.2">
      <c r="A1" s="35"/>
      <c r="B1" s="8" t="s">
        <v>55</v>
      </c>
      <c r="C1" s="33"/>
      <c r="D1" s="34"/>
      <c r="E1" s="33"/>
      <c r="F1" s="33"/>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35"/>
    </row>
    <row r="2" spans="1:88" ht="15" thickBot="1" x14ac:dyDescent="0.25">
      <c r="A2" s="38"/>
      <c r="B2" s="38"/>
      <c r="C2" s="38"/>
      <c r="D2" s="38"/>
      <c r="E2" s="38"/>
      <c r="F2" s="38"/>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82"/>
      <c r="BN2" s="82"/>
      <c r="BO2" s="82"/>
      <c r="BP2" s="82"/>
      <c r="BQ2" s="82"/>
      <c r="BR2" s="82"/>
      <c r="BS2" s="82"/>
      <c r="BT2" s="82"/>
      <c r="BU2" s="82"/>
      <c r="BV2" s="82"/>
      <c r="BW2" s="82"/>
      <c r="BX2" s="82"/>
      <c r="BY2" s="82"/>
      <c r="BZ2" s="82"/>
      <c r="CA2" s="82"/>
      <c r="CB2" s="82"/>
      <c r="CC2" s="82"/>
      <c r="CD2" s="82"/>
      <c r="CE2" s="82"/>
      <c r="CF2" s="82"/>
      <c r="CG2" s="82"/>
      <c r="CH2" s="82"/>
      <c r="CI2" s="82"/>
      <c r="CJ2" s="35"/>
    </row>
    <row r="3" spans="1:88" ht="17.25" thickBot="1" x14ac:dyDescent="0.25">
      <c r="A3" s="38"/>
      <c r="B3" s="127" t="s">
        <v>2</v>
      </c>
      <c r="C3" s="140"/>
      <c r="D3" s="137" t="str">
        <f>'Cover sheet'!C5</f>
        <v>Severn Trent Water</v>
      </c>
      <c r="E3" s="138"/>
      <c r="F3" s="139"/>
      <c r="G3" s="38"/>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38"/>
    </row>
    <row r="4" spans="1:88" ht="17.25" thickBot="1" x14ac:dyDescent="0.25">
      <c r="A4" s="38"/>
      <c r="B4" s="127" t="s">
        <v>328</v>
      </c>
      <c r="C4" s="140"/>
      <c r="D4" s="137" t="str">
        <f>'Cover sheet'!C6</f>
        <v>Ruyton</v>
      </c>
      <c r="E4" s="138"/>
      <c r="F4" s="139"/>
      <c r="G4" s="38"/>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c r="CA4" s="82"/>
      <c r="CB4" s="82"/>
      <c r="CC4" s="82"/>
      <c r="CD4" s="82"/>
      <c r="CE4" s="82"/>
      <c r="CF4" s="82"/>
      <c r="CG4" s="82"/>
      <c r="CH4" s="82"/>
      <c r="CI4" s="82"/>
      <c r="CJ4" s="38"/>
    </row>
    <row r="5" spans="1:88" ht="16.5" thickBot="1" x14ac:dyDescent="0.35">
      <c r="A5" s="38"/>
      <c r="B5" s="38"/>
      <c r="C5" s="42"/>
      <c r="D5" s="42"/>
      <c r="E5" s="38"/>
      <c r="F5" s="38"/>
      <c r="G5" s="38"/>
      <c r="H5" s="141" t="s">
        <v>56</v>
      </c>
      <c r="I5" s="141"/>
      <c r="J5" s="141"/>
      <c r="K5" s="141"/>
      <c r="L5" s="141"/>
      <c r="M5" s="141"/>
      <c r="N5" s="141"/>
      <c r="O5" s="141"/>
      <c r="P5" s="141"/>
      <c r="Q5" s="141"/>
      <c r="R5" s="141"/>
      <c r="S5" s="141"/>
      <c r="T5" s="141"/>
      <c r="U5" s="141"/>
      <c r="V5" s="141"/>
      <c r="W5" s="141"/>
      <c r="X5" s="141"/>
      <c r="Y5" s="141"/>
      <c r="Z5" s="141"/>
      <c r="AA5" s="141"/>
      <c r="AB5" s="141"/>
      <c r="AC5" s="141"/>
      <c r="AD5" s="141"/>
      <c r="AE5" s="141"/>
      <c r="AF5" s="141"/>
      <c r="AG5" s="130" t="s">
        <v>57</v>
      </c>
      <c r="AH5" s="130"/>
      <c r="AI5" s="130"/>
      <c r="AJ5" s="130"/>
      <c r="AK5" s="130"/>
      <c r="AL5" s="130"/>
      <c r="AM5" s="130"/>
      <c r="AN5" s="130"/>
      <c r="AO5" s="130"/>
      <c r="AP5" s="130"/>
      <c r="AQ5" s="130"/>
      <c r="AR5" s="130"/>
      <c r="AS5" s="130"/>
      <c r="AT5" s="130"/>
      <c r="AU5" s="130"/>
      <c r="AV5" s="130"/>
      <c r="AW5" s="130"/>
      <c r="AX5" s="130"/>
      <c r="AY5" s="130"/>
      <c r="AZ5" s="130"/>
      <c r="BA5" s="130"/>
      <c r="BB5" s="130"/>
      <c r="BC5" s="130"/>
      <c r="BD5" s="130"/>
      <c r="BE5" s="130"/>
      <c r="BF5" s="130"/>
      <c r="BG5" s="130"/>
      <c r="BH5" s="130"/>
      <c r="BI5" s="130"/>
      <c r="BJ5" s="130"/>
      <c r="BK5" s="130"/>
      <c r="BL5" s="130"/>
      <c r="BM5" s="130"/>
      <c r="BN5" s="130"/>
      <c r="BO5" s="130"/>
      <c r="BP5" s="130"/>
      <c r="BQ5" s="130"/>
      <c r="BR5" s="130"/>
      <c r="BS5" s="130"/>
      <c r="BT5" s="130"/>
      <c r="BU5" s="130"/>
      <c r="BV5" s="130"/>
      <c r="BW5" s="130"/>
      <c r="BX5" s="130"/>
      <c r="BY5" s="130"/>
      <c r="BZ5" s="130"/>
      <c r="CA5" s="130"/>
      <c r="CB5" s="130"/>
      <c r="CC5" s="130"/>
      <c r="CD5" s="130"/>
      <c r="CE5" s="130"/>
      <c r="CF5" s="130"/>
      <c r="CG5" s="130"/>
      <c r="CH5" s="130"/>
      <c r="CI5" s="130"/>
      <c r="CJ5" s="130"/>
    </row>
    <row r="6" spans="1:88" ht="15" thickBot="1" x14ac:dyDescent="0.25">
      <c r="A6" s="35"/>
      <c r="B6" s="43" t="s">
        <v>332</v>
      </c>
      <c r="C6" s="43" t="s">
        <v>19</v>
      </c>
      <c r="D6" s="44" t="s">
        <v>20</v>
      </c>
      <c r="E6" s="44" t="s">
        <v>21</v>
      </c>
      <c r="F6" s="46" t="s">
        <v>331</v>
      </c>
      <c r="G6" s="35"/>
      <c r="H6" s="44" t="s">
        <v>58</v>
      </c>
      <c r="I6" s="44" t="s">
        <v>59</v>
      </c>
      <c r="J6" s="44" t="s">
        <v>60</v>
      </c>
      <c r="K6" s="44" t="s">
        <v>61</v>
      </c>
      <c r="L6" s="44" t="s">
        <v>62</v>
      </c>
      <c r="M6" s="44" t="s">
        <v>63</v>
      </c>
      <c r="N6" s="44" t="s">
        <v>64</v>
      </c>
      <c r="O6" s="44" t="s">
        <v>65</v>
      </c>
      <c r="P6" s="44" t="s">
        <v>66</v>
      </c>
      <c r="Q6" s="44" t="s">
        <v>67</v>
      </c>
      <c r="R6" s="44" t="s">
        <v>68</v>
      </c>
      <c r="S6" s="44" t="s">
        <v>69</v>
      </c>
      <c r="T6" s="44" t="s">
        <v>70</v>
      </c>
      <c r="U6" s="44" t="s">
        <v>71</v>
      </c>
      <c r="V6" s="44" t="s">
        <v>72</v>
      </c>
      <c r="W6" s="44" t="s">
        <v>73</v>
      </c>
      <c r="X6" s="44" t="s">
        <v>74</v>
      </c>
      <c r="Y6" s="44" t="s">
        <v>75</v>
      </c>
      <c r="Z6" s="44" t="s">
        <v>76</v>
      </c>
      <c r="AA6" s="44" t="s">
        <v>77</v>
      </c>
      <c r="AB6" s="44" t="s">
        <v>78</v>
      </c>
      <c r="AC6" s="44" t="s">
        <v>79</v>
      </c>
      <c r="AD6" s="44" t="s">
        <v>80</v>
      </c>
      <c r="AE6" s="44" t="s">
        <v>81</v>
      </c>
      <c r="AF6" s="44" t="s">
        <v>82</v>
      </c>
      <c r="AG6" s="44" t="s">
        <v>83</v>
      </c>
      <c r="AH6" s="44" t="s">
        <v>84</v>
      </c>
      <c r="AI6" s="44" t="s">
        <v>85</v>
      </c>
      <c r="AJ6" s="44" t="s">
        <v>86</v>
      </c>
      <c r="AK6" s="44" t="s">
        <v>87</v>
      </c>
      <c r="AL6" s="44" t="s">
        <v>88</v>
      </c>
      <c r="AM6" s="44" t="s">
        <v>89</v>
      </c>
      <c r="AN6" s="44" t="s">
        <v>90</v>
      </c>
      <c r="AO6" s="44" t="s">
        <v>91</v>
      </c>
      <c r="AP6" s="44" t="s">
        <v>92</v>
      </c>
      <c r="AQ6" s="44" t="s">
        <v>93</v>
      </c>
      <c r="AR6" s="44" t="s">
        <v>94</v>
      </c>
      <c r="AS6" s="44" t="s">
        <v>95</v>
      </c>
      <c r="AT6" s="44" t="s">
        <v>96</v>
      </c>
      <c r="AU6" s="44" t="s">
        <v>97</v>
      </c>
      <c r="AV6" s="44" t="s">
        <v>98</v>
      </c>
      <c r="AW6" s="44" t="s">
        <v>99</v>
      </c>
      <c r="AX6" s="44" t="s">
        <v>100</v>
      </c>
      <c r="AY6" s="44" t="s">
        <v>101</v>
      </c>
      <c r="AZ6" s="44" t="s">
        <v>102</v>
      </c>
      <c r="BA6" s="44" t="s">
        <v>103</v>
      </c>
      <c r="BB6" s="44" t="s">
        <v>104</v>
      </c>
      <c r="BC6" s="44" t="s">
        <v>105</v>
      </c>
      <c r="BD6" s="44" t="s">
        <v>106</v>
      </c>
      <c r="BE6" s="44" t="s">
        <v>107</v>
      </c>
      <c r="BF6" s="44" t="s">
        <v>108</v>
      </c>
      <c r="BG6" s="44" t="s">
        <v>109</v>
      </c>
      <c r="BH6" s="44" t="s">
        <v>110</v>
      </c>
      <c r="BI6" s="44" t="s">
        <v>111</v>
      </c>
      <c r="BJ6" s="44" t="s">
        <v>112</v>
      </c>
      <c r="BK6" s="44" t="s">
        <v>113</v>
      </c>
      <c r="BL6" s="44" t="s">
        <v>114</v>
      </c>
      <c r="BM6" s="44" t="s">
        <v>115</v>
      </c>
      <c r="BN6" s="44" t="s">
        <v>116</v>
      </c>
      <c r="BO6" s="44" t="s">
        <v>117</v>
      </c>
      <c r="BP6" s="44" t="s">
        <v>118</v>
      </c>
      <c r="BQ6" s="44" t="s">
        <v>119</v>
      </c>
      <c r="BR6" s="44" t="s">
        <v>120</v>
      </c>
      <c r="BS6" s="44" t="s">
        <v>121</v>
      </c>
      <c r="BT6" s="44" t="s">
        <v>122</v>
      </c>
      <c r="BU6" s="44" t="s">
        <v>123</v>
      </c>
      <c r="BV6" s="44" t="s">
        <v>124</v>
      </c>
      <c r="BW6" s="44" t="s">
        <v>125</v>
      </c>
      <c r="BX6" s="44" t="s">
        <v>126</v>
      </c>
      <c r="BY6" s="44" t="s">
        <v>127</v>
      </c>
      <c r="BZ6" s="44" t="s">
        <v>128</v>
      </c>
      <c r="CA6" s="44" t="s">
        <v>129</v>
      </c>
      <c r="CB6" s="44" t="s">
        <v>130</v>
      </c>
      <c r="CC6" s="44" t="s">
        <v>131</v>
      </c>
      <c r="CD6" s="44" t="s">
        <v>132</v>
      </c>
      <c r="CE6" s="44" t="s">
        <v>133</v>
      </c>
      <c r="CF6" s="44" t="s">
        <v>134</v>
      </c>
      <c r="CG6" s="44" t="s">
        <v>135</v>
      </c>
      <c r="CH6" s="44" t="s">
        <v>136</v>
      </c>
      <c r="CI6" s="44" t="s">
        <v>137</v>
      </c>
      <c r="CJ6" s="44" t="s">
        <v>138</v>
      </c>
    </row>
    <row r="7" spans="1:88" ht="40.15" customHeight="1" x14ac:dyDescent="0.2">
      <c r="B7" s="83">
        <v>1</v>
      </c>
      <c r="C7" s="84" t="s">
        <v>365</v>
      </c>
      <c r="D7" s="85" t="s">
        <v>140</v>
      </c>
      <c r="E7" s="85" t="s">
        <v>45</v>
      </c>
      <c r="F7" s="85">
        <v>2</v>
      </c>
      <c r="G7" s="86"/>
      <c r="H7" s="87">
        <v>5.32</v>
      </c>
      <c r="I7" s="87">
        <v>5.32</v>
      </c>
      <c r="J7" s="87">
        <v>5.32</v>
      </c>
      <c r="K7" s="87">
        <v>5.32</v>
      </c>
      <c r="L7" s="87">
        <v>5.32</v>
      </c>
      <c r="M7" s="87">
        <v>5.32</v>
      </c>
      <c r="N7" s="87">
        <v>5.32</v>
      </c>
      <c r="O7" s="87">
        <v>5.32</v>
      </c>
      <c r="P7" s="87">
        <v>5.32</v>
      </c>
      <c r="Q7" s="87">
        <v>5.32</v>
      </c>
      <c r="R7" s="87">
        <v>5.32</v>
      </c>
      <c r="S7" s="87">
        <v>5.32</v>
      </c>
      <c r="T7" s="87">
        <v>5.32</v>
      </c>
      <c r="U7" s="87">
        <v>5.32</v>
      </c>
      <c r="V7" s="87">
        <v>5.32</v>
      </c>
      <c r="W7" s="87">
        <v>5.32</v>
      </c>
      <c r="X7" s="87">
        <v>5.32</v>
      </c>
      <c r="Y7" s="87">
        <v>5.32</v>
      </c>
      <c r="Z7" s="87">
        <v>5.32</v>
      </c>
      <c r="AA7" s="87">
        <v>5.32</v>
      </c>
      <c r="AB7" s="87">
        <v>5.32</v>
      </c>
      <c r="AC7" s="87">
        <v>5.32</v>
      </c>
      <c r="AD7" s="87">
        <v>5.32</v>
      </c>
      <c r="AE7" s="87">
        <v>5.32</v>
      </c>
      <c r="AF7" s="87">
        <v>5.32</v>
      </c>
      <c r="AG7" s="88"/>
      <c r="AH7" s="88"/>
      <c r="AI7" s="88"/>
      <c r="AJ7" s="88"/>
      <c r="AK7" s="88"/>
      <c r="AL7" s="88"/>
      <c r="AM7" s="88"/>
      <c r="AN7" s="88"/>
      <c r="AO7" s="88"/>
      <c r="AP7" s="88"/>
      <c r="AQ7" s="88"/>
      <c r="AR7" s="88"/>
      <c r="AS7" s="88"/>
      <c r="AT7" s="88"/>
      <c r="AU7" s="88"/>
      <c r="AV7" s="88"/>
      <c r="AW7" s="88"/>
      <c r="AX7" s="88"/>
      <c r="AY7" s="88"/>
      <c r="AZ7" s="88"/>
      <c r="BA7" s="88"/>
      <c r="BB7" s="88"/>
      <c r="BC7" s="88"/>
      <c r="BD7" s="88"/>
      <c r="BE7" s="88"/>
      <c r="BF7" s="88"/>
      <c r="BG7" s="88"/>
      <c r="BH7" s="88"/>
      <c r="BI7" s="88"/>
      <c r="BJ7" s="88"/>
      <c r="BK7" s="88"/>
      <c r="BL7" s="88"/>
      <c r="BM7" s="88"/>
      <c r="BN7" s="88"/>
      <c r="BO7" s="88"/>
      <c r="BP7" s="88"/>
      <c r="BQ7" s="88"/>
      <c r="BR7" s="88"/>
      <c r="BS7" s="88"/>
      <c r="BT7" s="88"/>
      <c r="BU7" s="88"/>
      <c r="BV7" s="88"/>
      <c r="BW7" s="88"/>
      <c r="BX7" s="88"/>
      <c r="BY7" s="88"/>
      <c r="BZ7" s="88"/>
      <c r="CA7" s="88"/>
      <c r="CB7" s="88"/>
      <c r="CC7" s="88"/>
      <c r="CD7" s="88"/>
      <c r="CE7" s="88"/>
      <c r="CF7" s="88"/>
      <c r="CG7" s="88"/>
      <c r="CH7" s="88"/>
      <c r="CI7" s="88"/>
      <c r="CJ7" s="89"/>
    </row>
    <row r="8" spans="1:88" ht="40.15" customHeight="1" x14ac:dyDescent="0.2">
      <c r="B8" s="90">
        <f>B7+1</f>
        <v>2</v>
      </c>
      <c r="C8" s="91" t="s">
        <v>364</v>
      </c>
      <c r="D8" s="92" t="s">
        <v>142</v>
      </c>
      <c r="E8" s="93" t="s">
        <v>45</v>
      </c>
      <c r="F8" s="93">
        <v>2</v>
      </c>
      <c r="G8" s="86"/>
      <c r="H8" s="87">
        <v>0</v>
      </c>
      <c r="I8" s="87">
        <v>0</v>
      </c>
      <c r="J8" s="87">
        <v>0</v>
      </c>
      <c r="K8" s="87">
        <v>0</v>
      </c>
      <c r="L8" s="87">
        <v>0</v>
      </c>
      <c r="M8" s="87">
        <v>0</v>
      </c>
      <c r="N8" s="87">
        <v>0</v>
      </c>
      <c r="O8" s="87">
        <v>0</v>
      </c>
      <c r="P8" s="87">
        <v>0</v>
      </c>
      <c r="Q8" s="87">
        <v>0</v>
      </c>
      <c r="R8" s="87">
        <v>0</v>
      </c>
      <c r="S8" s="87">
        <v>0</v>
      </c>
      <c r="T8" s="87">
        <v>0</v>
      </c>
      <c r="U8" s="87">
        <v>0</v>
      </c>
      <c r="V8" s="87">
        <v>0</v>
      </c>
      <c r="W8" s="87">
        <v>0</v>
      </c>
      <c r="X8" s="87">
        <v>0</v>
      </c>
      <c r="Y8" s="87">
        <v>0</v>
      </c>
      <c r="Z8" s="87">
        <v>0</v>
      </c>
      <c r="AA8" s="87">
        <v>0</v>
      </c>
      <c r="AB8" s="87">
        <v>0</v>
      </c>
      <c r="AC8" s="87">
        <v>0</v>
      </c>
      <c r="AD8" s="87">
        <v>0</v>
      </c>
      <c r="AE8" s="87">
        <v>0</v>
      </c>
      <c r="AF8" s="87">
        <v>0</v>
      </c>
      <c r="AG8" s="88"/>
      <c r="AH8" s="88"/>
      <c r="AI8" s="88"/>
      <c r="AJ8" s="88"/>
      <c r="AK8" s="88"/>
      <c r="AL8" s="88"/>
      <c r="AM8" s="88"/>
      <c r="AN8" s="88"/>
      <c r="AO8" s="88"/>
      <c r="AP8" s="88"/>
      <c r="AQ8" s="88"/>
      <c r="AR8" s="88"/>
      <c r="AS8" s="88"/>
      <c r="AT8" s="88"/>
      <c r="AU8" s="88"/>
      <c r="AV8" s="88"/>
      <c r="AW8" s="88"/>
      <c r="AX8" s="88"/>
      <c r="AY8" s="88"/>
      <c r="AZ8" s="88"/>
      <c r="BA8" s="88"/>
      <c r="BB8" s="88"/>
      <c r="BC8" s="88"/>
      <c r="BD8" s="88"/>
      <c r="BE8" s="88"/>
      <c r="BF8" s="88"/>
      <c r="BG8" s="88"/>
      <c r="BH8" s="88"/>
      <c r="BI8" s="88"/>
      <c r="BJ8" s="88"/>
      <c r="BK8" s="88"/>
      <c r="BL8" s="88"/>
      <c r="BM8" s="88"/>
      <c r="BN8" s="88"/>
      <c r="BO8" s="88"/>
      <c r="BP8" s="88"/>
      <c r="BQ8" s="88"/>
      <c r="BR8" s="88"/>
      <c r="BS8" s="88"/>
      <c r="BT8" s="88"/>
      <c r="BU8" s="88"/>
      <c r="BV8" s="88"/>
      <c r="BW8" s="88"/>
      <c r="BX8" s="88"/>
      <c r="BY8" s="88"/>
      <c r="BZ8" s="88"/>
      <c r="CA8" s="88"/>
      <c r="CB8" s="88"/>
      <c r="CC8" s="88"/>
      <c r="CD8" s="88"/>
      <c r="CE8" s="88"/>
      <c r="CF8" s="88"/>
      <c r="CG8" s="88"/>
      <c r="CH8" s="88"/>
      <c r="CI8" s="88"/>
      <c r="CJ8" s="94"/>
    </row>
    <row r="9" spans="1:88" ht="40.15" customHeight="1" x14ac:dyDescent="0.2">
      <c r="B9" s="90">
        <f t="shared" ref="B9:B12" si="0">B8+1</f>
        <v>3</v>
      </c>
      <c r="C9" s="91" t="s">
        <v>144</v>
      </c>
      <c r="D9" s="92" t="s">
        <v>145</v>
      </c>
      <c r="E9" s="93" t="s">
        <v>45</v>
      </c>
      <c r="F9" s="93">
        <v>2</v>
      </c>
      <c r="G9" s="86"/>
      <c r="H9" s="87">
        <v>0</v>
      </c>
      <c r="I9" s="87">
        <v>0</v>
      </c>
      <c r="J9" s="87">
        <v>0</v>
      </c>
      <c r="K9" s="87">
        <v>0</v>
      </c>
      <c r="L9" s="87">
        <v>0</v>
      </c>
      <c r="M9" s="87">
        <v>0</v>
      </c>
      <c r="N9" s="87">
        <v>0</v>
      </c>
      <c r="O9" s="87">
        <v>0</v>
      </c>
      <c r="P9" s="87">
        <v>0</v>
      </c>
      <c r="Q9" s="87">
        <v>0</v>
      </c>
      <c r="R9" s="87">
        <v>0</v>
      </c>
      <c r="S9" s="87">
        <v>0</v>
      </c>
      <c r="T9" s="87">
        <v>0</v>
      </c>
      <c r="U9" s="87">
        <v>0</v>
      </c>
      <c r="V9" s="87">
        <v>0</v>
      </c>
      <c r="W9" s="87">
        <v>0</v>
      </c>
      <c r="X9" s="87">
        <v>0</v>
      </c>
      <c r="Y9" s="87">
        <v>0</v>
      </c>
      <c r="Z9" s="87">
        <v>0</v>
      </c>
      <c r="AA9" s="87">
        <v>0</v>
      </c>
      <c r="AB9" s="87">
        <v>0</v>
      </c>
      <c r="AC9" s="87">
        <v>0</v>
      </c>
      <c r="AD9" s="87">
        <v>0</v>
      </c>
      <c r="AE9" s="87">
        <v>0</v>
      </c>
      <c r="AF9" s="87">
        <v>0</v>
      </c>
      <c r="AG9" s="88"/>
      <c r="AH9" s="88"/>
      <c r="AI9" s="88"/>
      <c r="AJ9" s="88"/>
      <c r="AK9" s="88"/>
      <c r="AL9" s="88"/>
      <c r="AM9" s="88"/>
      <c r="AN9" s="88"/>
      <c r="AO9" s="88"/>
      <c r="AP9" s="88"/>
      <c r="AQ9" s="88"/>
      <c r="AR9" s="88"/>
      <c r="AS9" s="88"/>
      <c r="AT9" s="88"/>
      <c r="AU9" s="88"/>
      <c r="AV9" s="88"/>
      <c r="AW9" s="88"/>
      <c r="AX9" s="88"/>
      <c r="AY9" s="88"/>
      <c r="AZ9" s="88"/>
      <c r="BA9" s="88"/>
      <c r="BB9" s="88"/>
      <c r="BC9" s="88"/>
      <c r="BD9" s="88"/>
      <c r="BE9" s="88"/>
      <c r="BF9" s="88"/>
      <c r="BG9" s="88"/>
      <c r="BH9" s="88"/>
      <c r="BI9" s="88"/>
      <c r="BJ9" s="88"/>
      <c r="BK9" s="88"/>
      <c r="BL9" s="88"/>
      <c r="BM9" s="88"/>
      <c r="BN9" s="88"/>
      <c r="BO9" s="88"/>
      <c r="BP9" s="88"/>
      <c r="BQ9" s="88"/>
      <c r="BR9" s="88"/>
      <c r="BS9" s="88"/>
      <c r="BT9" s="88"/>
      <c r="BU9" s="88"/>
      <c r="BV9" s="88"/>
      <c r="BW9" s="88"/>
      <c r="BX9" s="88"/>
      <c r="BY9" s="88"/>
      <c r="BZ9" s="88"/>
      <c r="CA9" s="88"/>
      <c r="CB9" s="88"/>
      <c r="CC9" s="88"/>
      <c r="CD9" s="88"/>
      <c r="CE9" s="88"/>
      <c r="CF9" s="88"/>
      <c r="CG9" s="88"/>
      <c r="CH9" s="88"/>
      <c r="CI9" s="88"/>
      <c r="CJ9" s="94"/>
    </row>
    <row r="10" spans="1:88" ht="40.15" customHeight="1" x14ac:dyDescent="0.2">
      <c r="B10" s="90">
        <f t="shared" si="0"/>
        <v>4</v>
      </c>
      <c r="C10" s="91" t="s">
        <v>147</v>
      </c>
      <c r="D10" s="92" t="s">
        <v>148</v>
      </c>
      <c r="E10" s="93" t="s">
        <v>45</v>
      </c>
      <c r="F10" s="93">
        <v>2</v>
      </c>
      <c r="G10" s="86"/>
      <c r="H10" s="87">
        <v>0</v>
      </c>
      <c r="I10" s="87">
        <v>0</v>
      </c>
      <c r="J10" s="87">
        <v>0</v>
      </c>
      <c r="K10" s="87">
        <v>0</v>
      </c>
      <c r="L10" s="87">
        <v>0</v>
      </c>
      <c r="M10" s="87">
        <v>0</v>
      </c>
      <c r="N10" s="87">
        <v>0</v>
      </c>
      <c r="O10" s="87">
        <v>0</v>
      </c>
      <c r="P10" s="87">
        <v>0</v>
      </c>
      <c r="Q10" s="87">
        <v>0</v>
      </c>
      <c r="R10" s="87">
        <v>0</v>
      </c>
      <c r="S10" s="87">
        <v>0</v>
      </c>
      <c r="T10" s="87">
        <v>0</v>
      </c>
      <c r="U10" s="87">
        <v>0</v>
      </c>
      <c r="V10" s="87">
        <v>0</v>
      </c>
      <c r="W10" s="87">
        <v>0</v>
      </c>
      <c r="X10" s="87">
        <v>0</v>
      </c>
      <c r="Y10" s="87">
        <v>0</v>
      </c>
      <c r="Z10" s="87">
        <v>0</v>
      </c>
      <c r="AA10" s="87">
        <v>0</v>
      </c>
      <c r="AB10" s="87">
        <v>0</v>
      </c>
      <c r="AC10" s="87">
        <v>0</v>
      </c>
      <c r="AD10" s="87">
        <v>0</v>
      </c>
      <c r="AE10" s="87">
        <v>0</v>
      </c>
      <c r="AF10" s="87">
        <v>0</v>
      </c>
      <c r="AG10" s="88"/>
      <c r="AH10" s="88"/>
      <c r="AI10" s="88"/>
      <c r="AJ10" s="88"/>
      <c r="AK10" s="88"/>
      <c r="AL10" s="88"/>
      <c r="AM10" s="88"/>
      <c r="AN10" s="88"/>
      <c r="AO10" s="88"/>
      <c r="AP10" s="88"/>
      <c r="AQ10" s="88"/>
      <c r="AR10" s="88"/>
      <c r="AS10" s="88"/>
      <c r="AT10" s="88"/>
      <c r="AU10" s="88"/>
      <c r="AV10" s="88"/>
      <c r="AW10" s="88"/>
      <c r="AX10" s="88"/>
      <c r="AY10" s="88"/>
      <c r="AZ10" s="88"/>
      <c r="BA10" s="88"/>
      <c r="BB10" s="88"/>
      <c r="BC10" s="88"/>
      <c r="BD10" s="88"/>
      <c r="BE10" s="88"/>
      <c r="BF10" s="88"/>
      <c r="BG10" s="88"/>
      <c r="BH10" s="88"/>
      <c r="BI10" s="88"/>
      <c r="BJ10" s="88"/>
      <c r="BK10" s="88"/>
      <c r="BL10" s="88"/>
      <c r="BM10" s="88"/>
      <c r="BN10" s="88"/>
      <c r="BO10" s="88"/>
      <c r="BP10" s="88"/>
      <c r="BQ10" s="88"/>
      <c r="BR10" s="88"/>
      <c r="BS10" s="88"/>
      <c r="BT10" s="88"/>
      <c r="BU10" s="88"/>
      <c r="BV10" s="88"/>
      <c r="BW10" s="88"/>
      <c r="BX10" s="88"/>
      <c r="BY10" s="88"/>
      <c r="BZ10" s="88"/>
      <c r="CA10" s="88"/>
      <c r="CB10" s="88"/>
      <c r="CC10" s="88"/>
      <c r="CD10" s="88"/>
      <c r="CE10" s="88"/>
      <c r="CF10" s="88"/>
      <c r="CG10" s="88"/>
      <c r="CH10" s="88"/>
      <c r="CI10" s="88"/>
      <c r="CJ10" s="94"/>
    </row>
    <row r="11" spans="1:88" ht="40.15" customHeight="1" x14ac:dyDescent="0.2">
      <c r="B11" s="90">
        <f t="shared" si="0"/>
        <v>5</v>
      </c>
      <c r="C11" s="91" t="s">
        <v>150</v>
      </c>
      <c r="D11" s="92" t="s">
        <v>151</v>
      </c>
      <c r="E11" s="93" t="s">
        <v>45</v>
      </c>
      <c r="F11" s="93">
        <v>2</v>
      </c>
      <c r="G11" s="86"/>
      <c r="H11" s="87">
        <v>0</v>
      </c>
      <c r="I11" s="87">
        <v>0</v>
      </c>
      <c r="J11" s="87">
        <v>0</v>
      </c>
      <c r="K11" s="87">
        <v>0</v>
      </c>
      <c r="L11" s="87">
        <v>0</v>
      </c>
      <c r="M11" s="87">
        <v>0</v>
      </c>
      <c r="N11" s="87">
        <v>0</v>
      </c>
      <c r="O11" s="87">
        <v>0</v>
      </c>
      <c r="P11" s="87">
        <v>0</v>
      </c>
      <c r="Q11" s="87">
        <v>0</v>
      </c>
      <c r="R11" s="87">
        <v>0</v>
      </c>
      <c r="S11" s="87">
        <v>0</v>
      </c>
      <c r="T11" s="87">
        <v>0</v>
      </c>
      <c r="U11" s="87">
        <v>0</v>
      </c>
      <c r="V11" s="87">
        <v>0</v>
      </c>
      <c r="W11" s="87">
        <v>0</v>
      </c>
      <c r="X11" s="87">
        <v>0</v>
      </c>
      <c r="Y11" s="87">
        <v>0</v>
      </c>
      <c r="Z11" s="87">
        <v>0</v>
      </c>
      <c r="AA11" s="87">
        <v>0</v>
      </c>
      <c r="AB11" s="87">
        <v>0</v>
      </c>
      <c r="AC11" s="87">
        <v>0</v>
      </c>
      <c r="AD11" s="87">
        <v>0</v>
      </c>
      <c r="AE11" s="87">
        <v>0</v>
      </c>
      <c r="AF11" s="87">
        <v>0</v>
      </c>
      <c r="AG11" s="88"/>
      <c r="AH11" s="88"/>
      <c r="AI11" s="88"/>
      <c r="AJ11" s="88"/>
      <c r="AK11" s="88"/>
      <c r="AL11" s="88"/>
      <c r="AM11" s="88"/>
      <c r="AN11" s="88"/>
      <c r="AO11" s="88"/>
      <c r="AP11" s="88"/>
      <c r="AQ11" s="88"/>
      <c r="AR11" s="88"/>
      <c r="AS11" s="88"/>
      <c r="AT11" s="88"/>
      <c r="AU11" s="88"/>
      <c r="AV11" s="88"/>
      <c r="AW11" s="88"/>
      <c r="AX11" s="88"/>
      <c r="AY11" s="88"/>
      <c r="AZ11" s="88"/>
      <c r="BA11" s="88"/>
      <c r="BB11" s="88"/>
      <c r="BC11" s="88"/>
      <c r="BD11" s="88"/>
      <c r="BE11" s="88"/>
      <c r="BF11" s="88"/>
      <c r="BG11" s="88"/>
      <c r="BH11" s="88"/>
      <c r="BI11" s="88"/>
      <c r="BJ11" s="88"/>
      <c r="BK11" s="88"/>
      <c r="BL11" s="88"/>
      <c r="BM11" s="88"/>
      <c r="BN11" s="88"/>
      <c r="BO11" s="88"/>
      <c r="BP11" s="88"/>
      <c r="BQ11" s="88"/>
      <c r="BR11" s="88"/>
      <c r="BS11" s="88"/>
      <c r="BT11" s="88"/>
      <c r="BU11" s="88"/>
      <c r="BV11" s="88"/>
      <c r="BW11" s="88"/>
      <c r="BX11" s="88"/>
      <c r="BY11" s="88"/>
      <c r="BZ11" s="88"/>
      <c r="CA11" s="88"/>
      <c r="CB11" s="88"/>
      <c r="CC11" s="88"/>
      <c r="CD11" s="88"/>
      <c r="CE11" s="88"/>
      <c r="CF11" s="88"/>
      <c r="CG11" s="88"/>
      <c r="CH11" s="88"/>
      <c r="CI11" s="88"/>
      <c r="CJ11" s="94"/>
    </row>
    <row r="12" spans="1:88" ht="40.15" customHeight="1" x14ac:dyDescent="0.2">
      <c r="B12" s="90">
        <f t="shared" si="0"/>
        <v>6</v>
      </c>
      <c r="C12" s="91" t="s">
        <v>153</v>
      </c>
      <c r="D12" s="92" t="s">
        <v>154</v>
      </c>
      <c r="E12" s="93" t="s">
        <v>45</v>
      </c>
      <c r="F12" s="93">
        <v>2</v>
      </c>
      <c r="G12" s="86"/>
      <c r="H12" s="87">
        <v>0.21751691586097099</v>
      </c>
      <c r="I12" s="87">
        <v>0.21751691586097099</v>
      </c>
      <c r="J12" s="87">
        <v>0.21751691586097099</v>
      </c>
      <c r="K12" s="87">
        <v>0.21751691586097099</v>
      </c>
      <c r="L12" s="87">
        <v>0.21751691586097099</v>
      </c>
      <c r="M12" s="87">
        <v>0.21751691586097099</v>
      </c>
      <c r="N12" s="87">
        <v>0.21751691586097099</v>
      </c>
      <c r="O12" s="87">
        <v>0.21751691586097099</v>
      </c>
      <c r="P12" s="87">
        <v>0.21751691586097099</v>
      </c>
      <c r="Q12" s="87">
        <v>0.21751691586097099</v>
      </c>
      <c r="R12" s="87">
        <v>0.21751691586097099</v>
      </c>
      <c r="S12" s="87">
        <v>0.21751691586097099</v>
      </c>
      <c r="T12" s="87">
        <v>0.21751691586097099</v>
      </c>
      <c r="U12" s="87">
        <v>0.21751691586097099</v>
      </c>
      <c r="V12" s="87">
        <v>0.21751691586097099</v>
      </c>
      <c r="W12" s="87">
        <v>0.21751691586097099</v>
      </c>
      <c r="X12" s="87">
        <v>0.21751691586097099</v>
      </c>
      <c r="Y12" s="87">
        <v>0.21751691586097099</v>
      </c>
      <c r="Z12" s="87">
        <v>0.21751691586097099</v>
      </c>
      <c r="AA12" s="87">
        <v>0.21751691586097099</v>
      </c>
      <c r="AB12" s="87">
        <v>0.21751691586097099</v>
      </c>
      <c r="AC12" s="87">
        <v>0.21751691586097099</v>
      </c>
      <c r="AD12" s="87">
        <v>0.21751691586097099</v>
      </c>
      <c r="AE12" s="87">
        <v>0.21751691586097099</v>
      </c>
      <c r="AF12" s="87">
        <v>0.21751691586097099</v>
      </c>
      <c r="AG12" s="94"/>
      <c r="AH12" s="94"/>
      <c r="AI12" s="94"/>
      <c r="AJ12" s="94"/>
      <c r="AK12" s="94"/>
      <c r="AL12" s="94"/>
      <c r="AM12" s="94"/>
      <c r="AN12" s="94"/>
      <c r="AO12" s="94"/>
      <c r="AP12" s="94"/>
      <c r="AQ12" s="94"/>
      <c r="AR12" s="94"/>
      <c r="AS12" s="94"/>
      <c r="AT12" s="94"/>
      <c r="AU12" s="94"/>
      <c r="AV12" s="94"/>
      <c r="AW12" s="94"/>
      <c r="AX12" s="94"/>
      <c r="AY12" s="94"/>
      <c r="AZ12" s="94"/>
      <c r="BA12" s="94"/>
      <c r="BB12" s="94"/>
      <c r="BC12" s="94"/>
      <c r="BD12" s="94"/>
      <c r="BE12" s="94"/>
      <c r="BF12" s="94"/>
      <c r="BG12" s="94"/>
      <c r="BH12" s="94"/>
      <c r="BI12" s="94"/>
      <c r="BJ12" s="94"/>
      <c r="BK12" s="94"/>
      <c r="BL12" s="94"/>
      <c r="BM12" s="94"/>
      <c r="BN12" s="94"/>
      <c r="BO12" s="94"/>
      <c r="BP12" s="94"/>
      <c r="BQ12" s="94"/>
      <c r="BR12" s="94"/>
      <c r="BS12" s="94"/>
      <c r="BT12" s="94"/>
      <c r="BU12" s="94"/>
      <c r="BV12" s="94"/>
      <c r="BW12" s="94"/>
      <c r="BX12" s="94"/>
      <c r="BY12" s="94"/>
      <c r="BZ12" s="94"/>
      <c r="CA12" s="94"/>
      <c r="CB12" s="94"/>
      <c r="CC12" s="94"/>
      <c r="CD12" s="94"/>
      <c r="CE12" s="94"/>
      <c r="CF12" s="94"/>
      <c r="CG12" s="94"/>
      <c r="CH12" s="94"/>
      <c r="CI12" s="94"/>
      <c r="CJ12" s="94"/>
    </row>
    <row r="13" spans="1:88" x14ac:dyDescent="0.2"/>
    <row r="14" spans="1:88" x14ac:dyDescent="0.2"/>
    <row r="15" spans="1:88" x14ac:dyDescent="0.2"/>
    <row r="16" spans="1:88" ht="15" x14ac:dyDescent="0.25">
      <c r="B16" s="58" t="s">
        <v>334</v>
      </c>
      <c r="C16" s="35"/>
    </row>
    <row r="17" spans="2:9" x14ac:dyDescent="0.2">
      <c r="B17" s="35"/>
      <c r="C17" s="35"/>
    </row>
    <row r="18" spans="2:9" x14ac:dyDescent="0.2">
      <c r="B18" s="59"/>
      <c r="C18" s="35" t="s">
        <v>335</v>
      </c>
    </row>
    <row r="19" spans="2:9" x14ac:dyDescent="0.2">
      <c r="B19" s="35"/>
      <c r="C19" s="35"/>
    </row>
    <row r="20" spans="2:9" x14ac:dyDescent="0.2">
      <c r="B20" s="60"/>
      <c r="C20" s="35" t="s">
        <v>336</v>
      </c>
    </row>
    <row r="21" spans="2:9" x14ac:dyDescent="0.2"/>
    <row r="22" spans="2:9" x14ac:dyDescent="0.2"/>
    <row r="23" spans="2:9" x14ac:dyDescent="0.2"/>
    <row r="24" spans="2:9" s="35" customFormat="1" ht="15" x14ac:dyDescent="0.25">
      <c r="B24" s="131" t="s">
        <v>338</v>
      </c>
      <c r="C24" s="132"/>
      <c r="D24" s="132"/>
      <c r="E24" s="132"/>
      <c r="F24" s="132"/>
      <c r="G24" s="132"/>
      <c r="H24" s="132"/>
      <c r="I24" s="133"/>
    </row>
    <row r="25" spans="2:9" x14ac:dyDescent="0.2"/>
    <row r="26" spans="2:9" s="14" customFormat="1" ht="13.5" x14ac:dyDescent="0.2">
      <c r="B26" s="95" t="s">
        <v>332</v>
      </c>
      <c r="C26" s="134" t="s">
        <v>330</v>
      </c>
      <c r="D26" s="134"/>
      <c r="E26" s="134"/>
      <c r="F26" s="134"/>
      <c r="G26" s="134"/>
      <c r="H26" s="134"/>
      <c r="I26" s="134"/>
    </row>
    <row r="27" spans="2:9" s="14" customFormat="1" ht="76.150000000000006" customHeight="1" x14ac:dyDescent="0.2">
      <c r="B27" s="70">
        <v>1</v>
      </c>
      <c r="C27" s="135" t="s">
        <v>141</v>
      </c>
      <c r="D27" s="136"/>
      <c r="E27" s="136"/>
      <c r="F27" s="136"/>
      <c r="G27" s="136"/>
      <c r="H27" s="136"/>
      <c r="I27" s="136"/>
    </row>
    <row r="28" spans="2:9" s="14" customFormat="1" ht="55.9" customHeight="1" x14ac:dyDescent="0.2">
      <c r="B28" s="70">
        <f>B27+1</f>
        <v>2</v>
      </c>
      <c r="C28" s="135" t="s">
        <v>143</v>
      </c>
      <c r="D28" s="136"/>
      <c r="E28" s="136"/>
      <c r="F28" s="136"/>
      <c r="G28" s="136"/>
      <c r="H28" s="136"/>
      <c r="I28" s="136"/>
    </row>
    <row r="29" spans="2:9" s="14" customFormat="1" ht="58.15" customHeight="1" x14ac:dyDescent="0.2">
      <c r="B29" s="70">
        <f t="shared" ref="B29:B32" si="1">B28+1</f>
        <v>3</v>
      </c>
      <c r="C29" s="135" t="s">
        <v>146</v>
      </c>
      <c r="D29" s="136"/>
      <c r="E29" s="136"/>
      <c r="F29" s="136"/>
      <c r="G29" s="136"/>
      <c r="H29" s="136"/>
      <c r="I29" s="136"/>
    </row>
    <row r="30" spans="2:9" s="14" customFormat="1" ht="41.65" customHeight="1" x14ac:dyDescent="0.2">
      <c r="B30" s="70">
        <f t="shared" si="1"/>
        <v>4</v>
      </c>
      <c r="C30" s="135" t="s">
        <v>149</v>
      </c>
      <c r="D30" s="136"/>
      <c r="E30" s="136"/>
      <c r="F30" s="136"/>
      <c r="G30" s="136"/>
      <c r="H30" s="136"/>
      <c r="I30" s="136"/>
    </row>
    <row r="31" spans="2:9" s="14" customFormat="1" ht="94.9" customHeight="1" x14ac:dyDescent="0.2">
      <c r="B31" s="70">
        <f t="shared" si="1"/>
        <v>5</v>
      </c>
      <c r="C31" s="135" t="s">
        <v>152</v>
      </c>
      <c r="D31" s="136"/>
      <c r="E31" s="136"/>
      <c r="F31" s="136"/>
      <c r="G31" s="136"/>
      <c r="H31" s="136"/>
      <c r="I31" s="136"/>
    </row>
    <row r="32" spans="2:9" s="14" customFormat="1" ht="82.5" customHeight="1" x14ac:dyDescent="0.2">
      <c r="B32" s="70">
        <f t="shared" si="1"/>
        <v>6</v>
      </c>
      <c r="C32" s="135" t="s">
        <v>155</v>
      </c>
      <c r="D32" s="136"/>
      <c r="E32" s="136"/>
      <c r="F32" s="136"/>
      <c r="G32" s="136"/>
      <c r="H32" s="136"/>
      <c r="I32" s="136"/>
    </row>
    <row r="33" s="14" customFormat="1" ht="12.75" x14ac:dyDescent="0.2"/>
    <row r="34" s="14" customFormat="1" ht="12.75" x14ac:dyDescent="0.2"/>
    <row r="35" s="14" customFormat="1" ht="12.75" x14ac:dyDescent="0.2"/>
    <row r="36" s="14" customFormat="1" ht="12.75"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sheetData>
  <sheetProtection algorithmName="SHA-512" hashValue="8X2DIaD7l00vZHUiTYeFifbiUFO7SYKCFUsOQyYa6+gpnlSZVWHz6RBUCfKhfjUJDy/hJES9YxZEdASQq401IA==" saltValue="YTuCa0oko3OrtTcIagD14g==" spinCount="100000" sheet="1" objects="1" scenarios="1"/>
  <mergeCells count="14">
    <mergeCell ref="C28:I28"/>
    <mergeCell ref="C29:I29"/>
    <mergeCell ref="C30:I30"/>
    <mergeCell ref="C31:I31"/>
    <mergeCell ref="C32:I32"/>
    <mergeCell ref="AG5:CJ5"/>
    <mergeCell ref="B24:I24"/>
    <mergeCell ref="C26:I26"/>
    <mergeCell ref="C27:I27"/>
    <mergeCell ref="D3:F3"/>
    <mergeCell ref="D4:F4"/>
    <mergeCell ref="B3:C3"/>
    <mergeCell ref="B4:C4"/>
    <mergeCell ref="H5:AF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F67"/>
  <sheetViews>
    <sheetView showGridLines="0" topLeftCell="A13" zoomScale="85" zoomScaleNormal="85" workbookViewId="0">
      <selection activeCell="A13" sqref="A1:XFD1048576"/>
    </sheetView>
  </sheetViews>
  <sheetFormatPr defaultColWidth="0" defaultRowHeight="14.25" zeroHeight="1" x14ac:dyDescent="0.2"/>
  <cols>
    <col min="1" max="1" width="1.75" style="7" customWidth="1"/>
    <col min="2" max="2" width="4.125" style="7" customWidth="1"/>
    <col min="3" max="3" width="70.625" style="7" customWidth="1"/>
    <col min="4" max="4" width="16.625" style="7" customWidth="1"/>
    <col min="5" max="5" width="14.625" style="7" customWidth="1"/>
    <col min="6" max="6" width="5.625" style="7" customWidth="1"/>
    <col min="7" max="7" width="3.25" style="7" customWidth="1"/>
    <col min="8" max="109" width="8.75" style="7" customWidth="1"/>
    <col min="110" max="110" width="0" style="7" hidden="1" customWidth="1"/>
    <col min="111" max="16384" width="8.75" style="7" hidden="1"/>
  </cols>
  <sheetData>
    <row r="1" spans="2:88" ht="22.5" customHeight="1" x14ac:dyDescent="0.35">
      <c r="B1" s="142" t="s">
        <v>156</v>
      </c>
      <c r="C1" s="142"/>
      <c r="D1" s="142"/>
      <c r="E1" s="142"/>
      <c r="F1" s="142"/>
      <c r="G1" s="82"/>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35"/>
      <c r="BF1" s="35"/>
      <c r="BG1" s="35"/>
      <c r="BH1" s="35"/>
      <c r="BI1" s="35"/>
      <c r="BJ1" s="35"/>
      <c r="BK1" s="35"/>
      <c r="BL1" s="35"/>
      <c r="BM1" s="35"/>
      <c r="BN1" s="35"/>
      <c r="BO1" s="35"/>
      <c r="BP1" s="35"/>
      <c r="BQ1" s="35"/>
      <c r="BR1" s="35"/>
      <c r="BS1" s="35"/>
      <c r="BT1" s="35"/>
      <c r="BU1" s="35"/>
      <c r="BV1" s="35"/>
      <c r="BW1" s="35"/>
      <c r="BX1" s="35"/>
      <c r="BY1" s="35"/>
      <c r="BZ1" s="35"/>
      <c r="CA1" s="35"/>
      <c r="CB1" s="35"/>
      <c r="CC1" s="35"/>
      <c r="CD1" s="35"/>
      <c r="CE1" s="35"/>
      <c r="CF1" s="35"/>
      <c r="CG1" s="35"/>
      <c r="CH1" s="35"/>
      <c r="CI1" s="35"/>
      <c r="CJ1" s="35"/>
    </row>
    <row r="2" spans="2:88" ht="15" thickBot="1" x14ac:dyDescent="0.25">
      <c r="C2" s="38"/>
      <c r="D2" s="38"/>
      <c r="E2" s="38"/>
      <c r="F2" s="38"/>
      <c r="G2" s="82"/>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J2" s="38"/>
      <c r="AK2" s="38"/>
      <c r="AL2" s="38"/>
      <c r="AM2" s="38"/>
      <c r="AN2" s="38"/>
      <c r="AO2" s="38"/>
      <c r="AP2" s="38"/>
      <c r="AQ2" s="38"/>
      <c r="AR2" s="38"/>
      <c r="AS2" s="38"/>
      <c r="AT2" s="38"/>
      <c r="AU2" s="38"/>
      <c r="AV2" s="38"/>
      <c r="AW2" s="38"/>
      <c r="AX2" s="38"/>
      <c r="AY2" s="38"/>
      <c r="AZ2" s="38"/>
      <c r="BA2" s="38"/>
      <c r="BB2" s="38"/>
      <c r="BC2" s="38"/>
      <c r="BD2" s="38"/>
      <c r="BE2" s="38"/>
      <c r="BF2" s="38"/>
      <c r="BG2" s="38"/>
      <c r="BH2" s="38"/>
      <c r="BI2" s="38"/>
      <c r="BJ2" s="38"/>
      <c r="BK2" s="38"/>
      <c r="BL2" s="38"/>
      <c r="BM2" s="38"/>
      <c r="BN2" s="38"/>
      <c r="BO2" s="38"/>
      <c r="BP2" s="38"/>
      <c r="BQ2" s="38"/>
      <c r="BR2" s="38"/>
      <c r="BS2" s="38"/>
      <c r="BT2" s="38"/>
      <c r="BU2" s="38"/>
      <c r="BV2" s="38"/>
      <c r="BW2" s="38"/>
      <c r="BX2" s="38"/>
      <c r="BY2" s="38"/>
      <c r="BZ2" s="38"/>
      <c r="CA2" s="38"/>
      <c r="CB2" s="38"/>
      <c r="CC2" s="38"/>
      <c r="CD2" s="38"/>
      <c r="CE2" s="38"/>
      <c r="CF2" s="38"/>
      <c r="CG2" s="38"/>
      <c r="CH2" s="38"/>
      <c r="CI2" s="38"/>
      <c r="CJ2" s="38"/>
    </row>
    <row r="3" spans="2:88" ht="16.5" customHeight="1" thickBot="1" x14ac:dyDescent="0.25">
      <c r="B3" s="127" t="s">
        <v>2</v>
      </c>
      <c r="C3" s="140"/>
      <c r="D3" s="137" t="str">
        <f>'Cover sheet'!C5</f>
        <v>Severn Trent Water</v>
      </c>
      <c r="E3" s="138"/>
      <c r="F3" s="139"/>
      <c r="G3" s="96"/>
      <c r="H3" s="38"/>
      <c r="I3" s="38"/>
      <c r="J3" s="38"/>
      <c r="K3" s="38"/>
      <c r="L3" s="38"/>
      <c r="M3" s="38"/>
      <c r="N3" s="38"/>
      <c r="O3" s="38"/>
      <c r="P3" s="38"/>
      <c r="Q3" s="38"/>
      <c r="R3" s="38"/>
      <c r="S3" s="38"/>
      <c r="T3" s="38"/>
      <c r="U3" s="38"/>
      <c r="V3" s="38"/>
      <c r="W3" s="38"/>
      <c r="X3" s="38"/>
      <c r="Y3" s="38"/>
      <c r="Z3" s="38"/>
      <c r="AA3" s="38"/>
      <c r="AB3" s="38"/>
      <c r="AC3" s="38"/>
      <c r="AD3" s="38"/>
      <c r="AE3" s="38"/>
      <c r="AF3" s="38"/>
      <c r="AG3" s="38"/>
      <c r="AH3" s="38"/>
      <c r="AI3" s="38"/>
      <c r="AJ3" s="38"/>
      <c r="AK3" s="38"/>
      <c r="AL3" s="38"/>
      <c r="AM3" s="38"/>
      <c r="AN3" s="38"/>
      <c r="AO3" s="38"/>
      <c r="AP3" s="38"/>
      <c r="AQ3" s="38"/>
      <c r="AR3" s="38"/>
      <c r="AS3" s="38"/>
      <c r="AT3" s="38"/>
      <c r="AU3" s="38"/>
      <c r="AV3" s="38"/>
      <c r="AW3" s="38"/>
      <c r="AX3" s="38"/>
      <c r="AY3" s="38"/>
      <c r="AZ3" s="38"/>
      <c r="BA3" s="38"/>
      <c r="BB3" s="38"/>
      <c r="BC3" s="38"/>
      <c r="BD3" s="38"/>
      <c r="BE3" s="38"/>
      <c r="BF3" s="38"/>
      <c r="BG3" s="38"/>
      <c r="BH3" s="38"/>
      <c r="BI3" s="38"/>
      <c r="BJ3" s="38"/>
      <c r="BK3" s="38"/>
      <c r="BL3" s="38"/>
      <c r="BM3" s="38"/>
      <c r="BN3" s="38"/>
      <c r="BO3" s="38"/>
      <c r="BP3" s="38"/>
      <c r="BQ3" s="38"/>
      <c r="BR3" s="38"/>
      <c r="BS3" s="38"/>
      <c r="BT3" s="38"/>
      <c r="BU3" s="38"/>
      <c r="BV3" s="38"/>
      <c r="BW3" s="38"/>
      <c r="BX3" s="38"/>
      <c r="BY3" s="38"/>
      <c r="BZ3" s="38"/>
      <c r="CA3" s="38"/>
      <c r="CB3" s="38"/>
      <c r="CC3" s="38"/>
      <c r="CD3" s="38"/>
      <c r="CE3" s="38"/>
      <c r="CF3" s="38"/>
      <c r="CG3" s="38"/>
      <c r="CH3" s="38"/>
      <c r="CI3" s="38"/>
      <c r="CJ3" s="38"/>
    </row>
    <row r="4" spans="2:88" ht="14.65" customHeight="1" thickBot="1" x14ac:dyDescent="0.35">
      <c r="B4" s="143" t="s">
        <v>328</v>
      </c>
      <c r="C4" s="144"/>
      <c r="D4" s="137" t="str">
        <f>'Cover sheet'!C6</f>
        <v>Ruyton</v>
      </c>
      <c r="E4" s="138"/>
      <c r="F4" s="139"/>
      <c r="G4" s="96"/>
      <c r="H4" s="38"/>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c r="AO4" s="38"/>
      <c r="AP4" s="38"/>
      <c r="AQ4" s="38"/>
      <c r="AR4" s="38"/>
      <c r="AS4" s="38"/>
      <c r="AT4" s="38"/>
      <c r="AU4" s="38"/>
      <c r="AV4" s="38"/>
      <c r="AW4" s="38"/>
      <c r="AX4" s="38"/>
      <c r="AY4" s="38"/>
      <c r="AZ4" s="38"/>
      <c r="BA4" s="38"/>
      <c r="BB4" s="38"/>
      <c r="BC4" s="38"/>
      <c r="BD4" s="38"/>
      <c r="BE4" s="38"/>
      <c r="BF4" s="38"/>
      <c r="BG4" s="38"/>
      <c r="BH4" s="38"/>
      <c r="BI4" s="38"/>
      <c r="BJ4" s="38"/>
      <c r="BK4" s="38"/>
      <c r="BL4" s="38"/>
      <c r="BM4" s="38"/>
      <c r="BN4" s="38"/>
      <c r="BO4" s="38"/>
      <c r="BP4" s="38"/>
      <c r="BQ4" s="38"/>
      <c r="BR4" s="38"/>
      <c r="BS4" s="38"/>
      <c r="BT4" s="38"/>
      <c r="BU4" s="38"/>
      <c r="BV4" s="38"/>
      <c r="BW4" s="38"/>
      <c r="BX4" s="38"/>
      <c r="BY4" s="38"/>
      <c r="BZ4" s="38"/>
      <c r="CA4" s="38"/>
      <c r="CB4" s="38"/>
      <c r="CC4" s="38"/>
      <c r="CD4" s="38"/>
      <c r="CE4" s="38"/>
      <c r="CF4" s="38"/>
      <c r="CG4" s="38"/>
      <c r="CH4" s="38"/>
      <c r="CI4" s="38"/>
      <c r="CJ4" s="38"/>
    </row>
    <row r="5" spans="2:88" ht="16.5" thickBot="1" x14ac:dyDescent="0.35">
      <c r="C5" s="42"/>
      <c r="D5" s="42"/>
      <c r="E5" s="38"/>
      <c r="F5" s="38"/>
      <c r="G5" s="96"/>
      <c r="H5" s="141" t="s">
        <v>56</v>
      </c>
      <c r="I5" s="141"/>
      <c r="J5" s="141"/>
      <c r="K5" s="141"/>
      <c r="L5" s="141"/>
      <c r="M5" s="141"/>
      <c r="N5" s="141"/>
      <c r="O5" s="141"/>
      <c r="P5" s="141"/>
      <c r="Q5" s="141"/>
      <c r="R5" s="141"/>
      <c r="S5" s="141"/>
      <c r="T5" s="141"/>
      <c r="U5" s="141"/>
      <c r="V5" s="141"/>
      <c r="W5" s="141"/>
      <c r="X5" s="141"/>
      <c r="Y5" s="141"/>
      <c r="Z5" s="141"/>
      <c r="AA5" s="141"/>
      <c r="AB5" s="141"/>
      <c r="AC5" s="141"/>
      <c r="AD5" s="141"/>
      <c r="AE5" s="141"/>
      <c r="AF5" s="141"/>
      <c r="AG5" s="130" t="s">
        <v>57</v>
      </c>
      <c r="AH5" s="130"/>
      <c r="AI5" s="130"/>
      <c r="AJ5" s="130"/>
      <c r="AK5" s="130"/>
      <c r="AL5" s="130"/>
      <c r="AM5" s="130"/>
      <c r="AN5" s="130"/>
      <c r="AO5" s="130"/>
      <c r="AP5" s="130"/>
      <c r="AQ5" s="130"/>
      <c r="AR5" s="130"/>
      <c r="AS5" s="130"/>
      <c r="AT5" s="130"/>
      <c r="AU5" s="130"/>
      <c r="AV5" s="130"/>
      <c r="AW5" s="130"/>
      <c r="AX5" s="130"/>
      <c r="AY5" s="130"/>
      <c r="AZ5" s="130"/>
      <c r="BA5" s="130"/>
      <c r="BB5" s="130"/>
      <c r="BC5" s="130"/>
      <c r="BD5" s="130"/>
      <c r="BE5" s="130"/>
      <c r="BF5" s="130"/>
      <c r="BG5" s="130"/>
      <c r="BH5" s="130"/>
      <c r="BI5" s="130"/>
      <c r="BJ5" s="130"/>
      <c r="BK5" s="130"/>
      <c r="BL5" s="130"/>
      <c r="BM5" s="130"/>
      <c r="BN5" s="130"/>
      <c r="BO5" s="130"/>
      <c r="BP5" s="130"/>
      <c r="BQ5" s="130"/>
      <c r="BR5" s="130"/>
      <c r="BS5" s="130"/>
      <c r="BT5" s="130"/>
      <c r="BU5" s="130"/>
      <c r="BV5" s="130"/>
      <c r="BW5" s="130"/>
      <c r="BX5" s="130"/>
      <c r="BY5" s="130"/>
      <c r="BZ5" s="130"/>
      <c r="CA5" s="130"/>
      <c r="CB5" s="130"/>
      <c r="CC5" s="130"/>
      <c r="CD5" s="130"/>
      <c r="CE5" s="130"/>
      <c r="CF5" s="130"/>
      <c r="CG5" s="130"/>
      <c r="CH5" s="130"/>
      <c r="CI5" s="130"/>
      <c r="CJ5" s="130"/>
    </row>
    <row r="6" spans="2:88" ht="15" thickBot="1" x14ac:dyDescent="0.25">
      <c r="B6" s="97" t="s">
        <v>332</v>
      </c>
      <c r="C6" s="43" t="s">
        <v>19</v>
      </c>
      <c r="D6" s="44" t="s">
        <v>20</v>
      </c>
      <c r="E6" s="44" t="s">
        <v>21</v>
      </c>
      <c r="F6" s="46" t="s">
        <v>331</v>
      </c>
      <c r="G6" s="96"/>
      <c r="H6" s="44" t="s">
        <v>58</v>
      </c>
      <c r="I6" s="44" t="s">
        <v>59</v>
      </c>
      <c r="J6" s="44" t="s">
        <v>60</v>
      </c>
      <c r="K6" s="44" t="s">
        <v>61</v>
      </c>
      <c r="L6" s="44" t="s">
        <v>62</v>
      </c>
      <c r="M6" s="44" t="s">
        <v>63</v>
      </c>
      <c r="N6" s="44" t="s">
        <v>64</v>
      </c>
      <c r="O6" s="44" t="s">
        <v>65</v>
      </c>
      <c r="P6" s="44" t="s">
        <v>66</v>
      </c>
      <c r="Q6" s="44" t="s">
        <v>67</v>
      </c>
      <c r="R6" s="44" t="s">
        <v>68</v>
      </c>
      <c r="S6" s="44" t="s">
        <v>69</v>
      </c>
      <c r="T6" s="44" t="s">
        <v>70</v>
      </c>
      <c r="U6" s="44" t="s">
        <v>71</v>
      </c>
      <c r="V6" s="44" t="s">
        <v>72</v>
      </c>
      <c r="W6" s="44" t="s">
        <v>73</v>
      </c>
      <c r="X6" s="44" t="s">
        <v>74</v>
      </c>
      <c r="Y6" s="44" t="s">
        <v>75</v>
      </c>
      <c r="Z6" s="44" t="s">
        <v>76</v>
      </c>
      <c r="AA6" s="44" t="s">
        <v>77</v>
      </c>
      <c r="AB6" s="44" t="s">
        <v>78</v>
      </c>
      <c r="AC6" s="44" t="s">
        <v>79</v>
      </c>
      <c r="AD6" s="44" t="s">
        <v>80</v>
      </c>
      <c r="AE6" s="44" t="s">
        <v>81</v>
      </c>
      <c r="AF6" s="44" t="s">
        <v>82</v>
      </c>
      <c r="AG6" s="44" t="s">
        <v>83</v>
      </c>
      <c r="AH6" s="44" t="s">
        <v>84</v>
      </c>
      <c r="AI6" s="44" t="s">
        <v>85</v>
      </c>
      <c r="AJ6" s="44" t="s">
        <v>86</v>
      </c>
      <c r="AK6" s="44" t="s">
        <v>87</v>
      </c>
      <c r="AL6" s="44" t="s">
        <v>88</v>
      </c>
      <c r="AM6" s="44" t="s">
        <v>89</v>
      </c>
      <c r="AN6" s="44" t="s">
        <v>90</v>
      </c>
      <c r="AO6" s="44" t="s">
        <v>91</v>
      </c>
      <c r="AP6" s="44" t="s">
        <v>92</v>
      </c>
      <c r="AQ6" s="44" t="s">
        <v>93</v>
      </c>
      <c r="AR6" s="44" t="s">
        <v>94</v>
      </c>
      <c r="AS6" s="44" t="s">
        <v>95</v>
      </c>
      <c r="AT6" s="44" t="s">
        <v>96</v>
      </c>
      <c r="AU6" s="44" t="s">
        <v>97</v>
      </c>
      <c r="AV6" s="44" t="s">
        <v>98</v>
      </c>
      <c r="AW6" s="44" t="s">
        <v>99</v>
      </c>
      <c r="AX6" s="44" t="s">
        <v>100</v>
      </c>
      <c r="AY6" s="44" t="s">
        <v>101</v>
      </c>
      <c r="AZ6" s="44" t="s">
        <v>102</v>
      </c>
      <c r="BA6" s="44" t="s">
        <v>103</v>
      </c>
      <c r="BB6" s="44" t="s">
        <v>104</v>
      </c>
      <c r="BC6" s="44" t="s">
        <v>105</v>
      </c>
      <c r="BD6" s="44" t="s">
        <v>106</v>
      </c>
      <c r="BE6" s="44" t="s">
        <v>107</v>
      </c>
      <c r="BF6" s="44" t="s">
        <v>108</v>
      </c>
      <c r="BG6" s="44" t="s">
        <v>109</v>
      </c>
      <c r="BH6" s="44" t="s">
        <v>110</v>
      </c>
      <c r="BI6" s="44" t="s">
        <v>111</v>
      </c>
      <c r="BJ6" s="44" t="s">
        <v>112</v>
      </c>
      <c r="BK6" s="44" t="s">
        <v>113</v>
      </c>
      <c r="BL6" s="44" t="s">
        <v>114</v>
      </c>
      <c r="BM6" s="44" t="s">
        <v>115</v>
      </c>
      <c r="BN6" s="44" t="s">
        <v>116</v>
      </c>
      <c r="BO6" s="44" t="s">
        <v>117</v>
      </c>
      <c r="BP6" s="44" t="s">
        <v>118</v>
      </c>
      <c r="BQ6" s="44" t="s">
        <v>119</v>
      </c>
      <c r="BR6" s="44" t="s">
        <v>120</v>
      </c>
      <c r="BS6" s="44" t="s">
        <v>121</v>
      </c>
      <c r="BT6" s="44" t="s">
        <v>122</v>
      </c>
      <c r="BU6" s="44" t="s">
        <v>123</v>
      </c>
      <c r="BV6" s="44" t="s">
        <v>124</v>
      </c>
      <c r="BW6" s="44" t="s">
        <v>125</v>
      </c>
      <c r="BX6" s="44" t="s">
        <v>126</v>
      </c>
      <c r="BY6" s="44" t="s">
        <v>127</v>
      </c>
      <c r="BZ6" s="44" t="s">
        <v>128</v>
      </c>
      <c r="CA6" s="44" t="s">
        <v>129</v>
      </c>
      <c r="CB6" s="44" t="s">
        <v>130</v>
      </c>
      <c r="CC6" s="44" t="s">
        <v>131</v>
      </c>
      <c r="CD6" s="44" t="s">
        <v>132</v>
      </c>
      <c r="CE6" s="44" t="s">
        <v>133</v>
      </c>
      <c r="CF6" s="44" t="s">
        <v>134</v>
      </c>
      <c r="CG6" s="44" t="s">
        <v>135</v>
      </c>
      <c r="CH6" s="44" t="s">
        <v>136</v>
      </c>
      <c r="CI6" s="44" t="s">
        <v>137</v>
      </c>
      <c r="CJ6" s="44" t="s">
        <v>138</v>
      </c>
    </row>
    <row r="7" spans="2:88" ht="51" x14ac:dyDescent="0.2">
      <c r="B7" s="98">
        <v>1</v>
      </c>
      <c r="C7" s="99" t="s">
        <v>157</v>
      </c>
      <c r="D7" s="85" t="s">
        <v>158</v>
      </c>
      <c r="E7" s="85" t="s">
        <v>45</v>
      </c>
      <c r="F7" s="100">
        <v>2</v>
      </c>
      <c r="G7" s="96"/>
      <c r="H7" s="87">
        <v>0.81766956620261555</v>
      </c>
      <c r="I7" s="87">
        <v>0.82142691212724728</v>
      </c>
      <c r="J7" s="87">
        <v>0.82381114925427412</v>
      </c>
      <c r="K7" s="87">
        <v>0.82578483015203785</v>
      </c>
      <c r="L7" s="87">
        <v>0.82454555975347532</v>
      </c>
      <c r="M7" s="87">
        <v>0.82673993490366893</v>
      </c>
      <c r="N7" s="87">
        <v>0.82660219059821161</v>
      </c>
      <c r="O7" s="87">
        <v>0.82640246874188483</v>
      </c>
      <c r="P7" s="87">
        <v>0.82393238480176689</v>
      </c>
      <c r="Q7" s="87">
        <v>0.82588456517580211</v>
      </c>
      <c r="R7" s="87">
        <v>0.82573246119736454</v>
      </c>
      <c r="S7" s="87">
        <v>0.82559909967311296</v>
      </c>
      <c r="T7" s="87">
        <v>0.82309874512586478</v>
      </c>
      <c r="U7" s="87">
        <v>0.8249121802703675</v>
      </c>
      <c r="V7" s="87">
        <v>0.82427263112298821</v>
      </c>
      <c r="W7" s="87">
        <v>0.8234649685945894</v>
      </c>
      <c r="X7" s="87">
        <v>0.82019022454975921</v>
      </c>
      <c r="Y7" s="87">
        <v>0.82174233267756447</v>
      </c>
      <c r="Z7" s="87">
        <v>0.82114766013516982</v>
      </c>
      <c r="AA7" s="87">
        <v>0.82055725580210204</v>
      </c>
      <c r="AB7" s="87">
        <v>0.81772809728150975</v>
      </c>
      <c r="AC7" s="87">
        <v>0.81939611945888469</v>
      </c>
      <c r="AD7" s="87">
        <v>0.8188261793855226</v>
      </c>
      <c r="AE7" s="87">
        <v>0.81825403685314191</v>
      </c>
      <c r="AF7" s="87">
        <v>0.81544572646719993</v>
      </c>
      <c r="AG7" s="88"/>
      <c r="AH7" s="88"/>
      <c r="AI7" s="88"/>
      <c r="AJ7" s="88"/>
      <c r="AK7" s="88"/>
      <c r="AL7" s="88"/>
      <c r="AM7" s="88"/>
      <c r="AN7" s="88"/>
      <c r="AO7" s="88"/>
      <c r="AP7" s="88"/>
      <c r="AQ7" s="88"/>
      <c r="AR7" s="88"/>
      <c r="AS7" s="88"/>
      <c r="AT7" s="88"/>
      <c r="AU7" s="88"/>
      <c r="AV7" s="88"/>
      <c r="AW7" s="88"/>
      <c r="AX7" s="88"/>
      <c r="AY7" s="88"/>
      <c r="AZ7" s="88"/>
      <c r="BA7" s="88"/>
      <c r="BB7" s="88"/>
      <c r="BC7" s="88"/>
      <c r="BD7" s="88"/>
      <c r="BE7" s="88"/>
      <c r="BF7" s="88"/>
      <c r="BG7" s="88"/>
      <c r="BH7" s="88"/>
      <c r="BI7" s="88"/>
      <c r="BJ7" s="88"/>
      <c r="BK7" s="88"/>
      <c r="BL7" s="88"/>
      <c r="BM7" s="88"/>
      <c r="BN7" s="88"/>
      <c r="BO7" s="88"/>
      <c r="BP7" s="88"/>
      <c r="BQ7" s="88"/>
      <c r="BR7" s="88"/>
      <c r="BS7" s="88"/>
      <c r="BT7" s="88"/>
      <c r="BU7" s="88"/>
      <c r="BV7" s="88"/>
      <c r="BW7" s="88"/>
      <c r="BX7" s="88"/>
      <c r="BY7" s="88"/>
      <c r="BZ7" s="88"/>
      <c r="CA7" s="88"/>
      <c r="CB7" s="88"/>
      <c r="CC7" s="88"/>
      <c r="CD7" s="88"/>
      <c r="CE7" s="88"/>
      <c r="CF7" s="88"/>
      <c r="CG7" s="88"/>
      <c r="CH7" s="88"/>
      <c r="CI7" s="88"/>
      <c r="CJ7" s="89"/>
    </row>
    <row r="8" spans="2:88" ht="38.25" x14ac:dyDescent="0.2">
      <c r="B8" s="98">
        <v>2</v>
      </c>
      <c r="C8" s="101" t="s">
        <v>160</v>
      </c>
      <c r="D8" s="48" t="s">
        <v>161</v>
      </c>
      <c r="E8" s="48" t="s">
        <v>45</v>
      </c>
      <c r="F8" s="48">
        <v>2</v>
      </c>
      <c r="G8" s="96"/>
      <c r="H8" s="87">
        <v>7.921782388188062E-3</v>
      </c>
      <c r="I8" s="87">
        <v>7.921782388188062E-3</v>
      </c>
      <c r="J8" s="87">
        <v>7.921782388188062E-3</v>
      </c>
      <c r="K8" s="87">
        <v>7.921782388188062E-3</v>
      </c>
      <c r="L8" s="87">
        <v>7.921782388188062E-3</v>
      </c>
      <c r="M8" s="87">
        <v>7.921782388188062E-3</v>
      </c>
      <c r="N8" s="87">
        <v>7.921782388188062E-3</v>
      </c>
      <c r="O8" s="87">
        <v>7.921782388188062E-3</v>
      </c>
      <c r="P8" s="87">
        <v>7.921782388188062E-3</v>
      </c>
      <c r="Q8" s="87">
        <v>7.921782388188062E-3</v>
      </c>
      <c r="R8" s="87">
        <v>7.921782388188062E-3</v>
      </c>
      <c r="S8" s="87">
        <v>7.921782388188062E-3</v>
      </c>
      <c r="T8" s="87">
        <v>7.921782388188062E-3</v>
      </c>
      <c r="U8" s="87">
        <v>7.921782388188062E-3</v>
      </c>
      <c r="V8" s="87">
        <v>7.921782388188062E-3</v>
      </c>
      <c r="W8" s="87">
        <v>7.921782388188062E-3</v>
      </c>
      <c r="X8" s="87">
        <v>7.921782388188062E-3</v>
      </c>
      <c r="Y8" s="87">
        <v>7.921782388188062E-3</v>
      </c>
      <c r="Z8" s="87">
        <v>7.921782388188062E-3</v>
      </c>
      <c r="AA8" s="87">
        <v>7.921782388188062E-3</v>
      </c>
      <c r="AB8" s="87">
        <v>7.921782388188062E-3</v>
      </c>
      <c r="AC8" s="87">
        <v>7.921782388188062E-3</v>
      </c>
      <c r="AD8" s="87">
        <v>7.921782388188062E-3</v>
      </c>
      <c r="AE8" s="87">
        <v>7.921782388188062E-3</v>
      </c>
      <c r="AF8" s="87">
        <v>7.921782388188062E-3</v>
      </c>
      <c r="AG8" s="88"/>
      <c r="AH8" s="88"/>
      <c r="AI8" s="88"/>
      <c r="AJ8" s="88"/>
      <c r="AK8" s="88"/>
      <c r="AL8" s="88"/>
      <c r="AM8" s="88"/>
      <c r="AN8" s="88"/>
      <c r="AO8" s="88"/>
      <c r="AP8" s="88"/>
      <c r="AQ8" s="88"/>
      <c r="AR8" s="88"/>
      <c r="AS8" s="88"/>
      <c r="AT8" s="88"/>
      <c r="AU8" s="88"/>
      <c r="AV8" s="88"/>
      <c r="AW8" s="88"/>
      <c r="AX8" s="88"/>
      <c r="AY8" s="88"/>
      <c r="AZ8" s="88"/>
      <c r="BA8" s="88"/>
      <c r="BB8" s="88"/>
      <c r="BC8" s="88"/>
      <c r="BD8" s="88"/>
      <c r="BE8" s="88"/>
      <c r="BF8" s="88"/>
      <c r="BG8" s="88"/>
      <c r="BH8" s="88"/>
      <c r="BI8" s="88"/>
      <c r="BJ8" s="88"/>
      <c r="BK8" s="88"/>
      <c r="BL8" s="88"/>
      <c r="BM8" s="88"/>
      <c r="BN8" s="88"/>
      <c r="BO8" s="88"/>
      <c r="BP8" s="88"/>
      <c r="BQ8" s="88"/>
      <c r="BR8" s="88"/>
      <c r="BS8" s="88"/>
      <c r="BT8" s="88"/>
      <c r="BU8" s="88"/>
      <c r="BV8" s="88"/>
      <c r="BW8" s="88"/>
      <c r="BX8" s="88"/>
      <c r="BY8" s="88"/>
      <c r="BZ8" s="88"/>
      <c r="CA8" s="88"/>
      <c r="CB8" s="88"/>
      <c r="CC8" s="88"/>
      <c r="CD8" s="88"/>
      <c r="CE8" s="88"/>
      <c r="CF8" s="88"/>
      <c r="CG8" s="88"/>
      <c r="CH8" s="88"/>
      <c r="CI8" s="88"/>
      <c r="CJ8" s="94"/>
    </row>
    <row r="9" spans="2:88" ht="38.25" x14ac:dyDescent="0.2">
      <c r="B9" s="98">
        <v>3</v>
      </c>
      <c r="C9" s="101" t="s">
        <v>163</v>
      </c>
      <c r="D9" s="48" t="s">
        <v>164</v>
      </c>
      <c r="E9" s="48" t="s">
        <v>45</v>
      </c>
      <c r="F9" s="48">
        <v>2</v>
      </c>
      <c r="G9" s="96"/>
      <c r="H9" s="87">
        <v>1.0072088343619139</v>
      </c>
      <c r="I9" s="87">
        <v>1.0335308186829528</v>
      </c>
      <c r="J9" s="87">
        <v>1.0597294241696715</v>
      </c>
      <c r="K9" s="87">
        <v>1.085535768616088</v>
      </c>
      <c r="L9" s="87">
        <v>1.1110951093678454</v>
      </c>
      <c r="M9" s="87">
        <v>1.1365021954146965</v>
      </c>
      <c r="N9" s="87">
        <v>1.159595378277245</v>
      </c>
      <c r="O9" s="87">
        <v>1.1824633256477173</v>
      </c>
      <c r="P9" s="87">
        <v>1.2051592255163741</v>
      </c>
      <c r="Q9" s="87">
        <v>1.2276471200586474</v>
      </c>
      <c r="R9" s="87">
        <v>1.2443780779436691</v>
      </c>
      <c r="S9" s="87">
        <v>1.2605047546956336</v>
      </c>
      <c r="T9" s="87">
        <v>1.2760411822454671</v>
      </c>
      <c r="U9" s="87">
        <v>1.2910006846115545</v>
      </c>
      <c r="V9" s="87">
        <v>1.305396114563588</v>
      </c>
      <c r="W9" s="87">
        <v>1.3202823451404873</v>
      </c>
      <c r="X9" s="87">
        <v>1.3353252685376709</v>
      </c>
      <c r="Y9" s="87">
        <v>1.3497936240672088</v>
      </c>
      <c r="Z9" s="87">
        <v>1.3636830080177211</v>
      </c>
      <c r="AA9" s="87">
        <v>1.3770234284476734</v>
      </c>
      <c r="AB9" s="87">
        <v>1.3898256460614062</v>
      </c>
      <c r="AC9" s="87">
        <v>1.4021005160610351</v>
      </c>
      <c r="AD9" s="87">
        <v>1.413979023739826</v>
      </c>
      <c r="AE9" s="87">
        <v>1.4253457361034019</v>
      </c>
      <c r="AF9" s="87">
        <v>1.4362342338198189</v>
      </c>
      <c r="AG9" s="88"/>
      <c r="AH9" s="88"/>
      <c r="AI9" s="88"/>
      <c r="AJ9" s="88"/>
      <c r="AK9" s="88"/>
      <c r="AL9" s="88"/>
      <c r="AM9" s="88"/>
      <c r="AN9" s="88"/>
      <c r="AO9" s="88"/>
      <c r="AP9" s="88"/>
      <c r="AQ9" s="88"/>
      <c r="AR9" s="88"/>
      <c r="AS9" s="88"/>
      <c r="AT9" s="88"/>
      <c r="AU9" s="88"/>
      <c r="AV9" s="88"/>
      <c r="AW9" s="88"/>
      <c r="AX9" s="88"/>
      <c r="AY9" s="88"/>
      <c r="AZ9" s="88"/>
      <c r="BA9" s="88"/>
      <c r="BB9" s="88"/>
      <c r="BC9" s="88"/>
      <c r="BD9" s="88"/>
      <c r="BE9" s="88"/>
      <c r="BF9" s="88"/>
      <c r="BG9" s="88"/>
      <c r="BH9" s="88"/>
      <c r="BI9" s="88"/>
      <c r="BJ9" s="88"/>
      <c r="BK9" s="88"/>
      <c r="BL9" s="88"/>
      <c r="BM9" s="88"/>
      <c r="BN9" s="88"/>
      <c r="BO9" s="88"/>
      <c r="BP9" s="88"/>
      <c r="BQ9" s="88"/>
      <c r="BR9" s="88"/>
      <c r="BS9" s="88"/>
      <c r="BT9" s="88"/>
      <c r="BU9" s="88"/>
      <c r="BV9" s="88"/>
      <c r="BW9" s="88"/>
      <c r="BX9" s="88"/>
      <c r="BY9" s="88"/>
      <c r="BZ9" s="88"/>
      <c r="CA9" s="88"/>
      <c r="CB9" s="88"/>
      <c r="CC9" s="88"/>
      <c r="CD9" s="88"/>
      <c r="CE9" s="88"/>
      <c r="CF9" s="88"/>
      <c r="CG9" s="88"/>
      <c r="CH9" s="88"/>
      <c r="CI9" s="88"/>
      <c r="CJ9" s="94"/>
    </row>
    <row r="10" spans="2:88" ht="38.25" x14ac:dyDescent="0.2">
      <c r="B10" s="98">
        <v>4</v>
      </c>
      <c r="C10" s="101" t="s">
        <v>166</v>
      </c>
      <c r="D10" s="48" t="s">
        <v>167</v>
      </c>
      <c r="E10" s="48" t="s">
        <v>45</v>
      </c>
      <c r="F10" s="48">
        <v>2</v>
      </c>
      <c r="G10" s="96"/>
      <c r="H10" s="87">
        <v>0.66803914077366755</v>
      </c>
      <c r="I10" s="87">
        <v>0.65375957966494813</v>
      </c>
      <c r="J10" s="87">
        <v>0.64003519344913018</v>
      </c>
      <c r="K10" s="87">
        <v>0.62663618832475554</v>
      </c>
      <c r="L10" s="87">
        <v>0.61357222281898494</v>
      </c>
      <c r="M10" s="87">
        <v>0.60095000564592638</v>
      </c>
      <c r="N10" s="87">
        <v>0.58905941306186138</v>
      </c>
      <c r="O10" s="87">
        <v>0.57752020715660335</v>
      </c>
      <c r="P10" s="87">
        <v>0.56617767778747208</v>
      </c>
      <c r="Q10" s="87">
        <v>0.55515629549007406</v>
      </c>
      <c r="R10" s="87">
        <v>0.54399279291352054</v>
      </c>
      <c r="S10" s="87">
        <v>0.53306982116566848</v>
      </c>
      <c r="T10" s="87">
        <v>0.52243686381180143</v>
      </c>
      <c r="U10" s="87">
        <v>0.51211662038199213</v>
      </c>
      <c r="V10" s="87">
        <v>0.50198836230000743</v>
      </c>
      <c r="W10" s="87">
        <v>0.49233071682264395</v>
      </c>
      <c r="X10" s="87">
        <v>0.48288933436553311</v>
      </c>
      <c r="Y10" s="87">
        <v>0.47366638740007444</v>
      </c>
      <c r="Z10" s="87">
        <v>0.4645830236599815</v>
      </c>
      <c r="AA10" s="87">
        <v>0.4557264424030163</v>
      </c>
      <c r="AB10" s="87">
        <v>0.44706761361027497</v>
      </c>
      <c r="AC10" s="87">
        <v>0.43861586924906226</v>
      </c>
      <c r="AD10" s="87">
        <v>0.43031712433668906</v>
      </c>
      <c r="AE10" s="87">
        <v>0.42222192008357334</v>
      </c>
      <c r="AF10" s="87">
        <v>0.41434562708025879</v>
      </c>
      <c r="AG10" s="88"/>
      <c r="AH10" s="88"/>
      <c r="AI10" s="88"/>
      <c r="AJ10" s="88"/>
      <c r="AK10" s="88"/>
      <c r="AL10" s="88"/>
      <c r="AM10" s="88"/>
      <c r="AN10" s="88"/>
      <c r="AO10" s="88"/>
      <c r="AP10" s="88"/>
      <c r="AQ10" s="88"/>
      <c r="AR10" s="88"/>
      <c r="AS10" s="88"/>
      <c r="AT10" s="88"/>
      <c r="AU10" s="88"/>
      <c r="AV10" s="88"/>
      <c r="AW10" s="88"/>
      <c r="AX10" s="88"/>
      <c r="AY10" s="88"/>
      <c r="AZ10" s="88"/>
      <c r="BA10" s="88"/>
      <c r="BB10" s="88"/>
      <c r="BC10" s="88"/>
      <c r="BD10" s="88"/>
      <c r="BE10" s="88"/>
      <c r="BF10" s="88"/>
      <c r="BG10" s="88"/>
      <c r="BH10" s="88"/>
      <c r="BI10" s="88"/>
      <c r="BJ10" s="88"/>
      <c r="BK10" s="88"/>
      <c r="BL10" s="88"/>
      <c r="BM10" s="88"/>
      <c r="BN10" s="88"/>
      <c r="BO10" s="88"/>
      <c r="BP10" s="88"/>
      <c r="BQ10" s="88"/>
      <c r="BR10" s="88"/>
      <c r="BS10" s="88"/>
      <c r="BT10" s="88"/>
      <c r="BU10" s="88"/>
      <c r="BV10" s="88"/>
      <c r="BW10" s="88"/>
      <c r="BX10" s="88"/>
      <c r="BY10" s="88"/>
      <c r="BZ10" s="88"/>
      <c r="CA10" s="88"/>
      <c r="CB10" s="88"/>
      <c r="CC10" s="88"/>
      <c r="CD10" s="88"/>
      <c r="CE10" s="88"/>
      <c r="CF10" s="88"/>
      <c r="CG10" s="88"/>
      <c r="CH10" s="88"/>
      <c r="CI10" s="88"/>
      <c r="CJ10" s="94"/>
    </row>
    <row r="11" spans="2:88" ht="38.25" x14ac:dyDescent="0.2">
      <c r="B11" s="98">
        <v>5</v>
      </c>
      <c r="C11" s="101" t="s">
        <v>169</v>
      </c>
      <c r="D11" s="48" t="s">
        <v>170</v>
      </c>
      <c r="E11" s="48" t="s">
        <v>171</v>
      </c>
      <c r="F11" s="48">
        <v>1</v>
      </c>
      <c r="G11" s="96"/>
      <c r="H11" s="102">
        <v>133</v>
      </c>
      <c r="I11" s="102">
        <v>133.80000000000001</v>
      </c>
      <c r="J11" s="102">
        <v>134.6</v>
      </c>
      <c r="K11" s="102">
        <v>135.4</v>
      </c>
      <c r="L11" s="102">
        <v>136.19999999999999</v>
      </c>
      <c r="M11" s="102">
        <v>137</v>
      </c>
      <c r="N11" s="102">
        <v>137.69999999999999</v>
      </c>
      <c r="O11" s="102">
        <v>138.30000000000001</v>
      </c>
      <c r="P11" s="102">
        <v>139</v>
      </c>
      <c r="Q11" s="102">
        <v>139.69999999999999</v>
      </c>
      <c r="R11" s="102">
        <v>139.80000000000001</v>
      </c>
      <c r="S11" s="102">
        <v>139.80000000000001</v>
      </c>
      <c r="T11" s="102">
        <v>139.80000000000001</v>
      </c>
      <c r="U11" s="102">
        <v>139.80000000000001</v>
      </c>
      <c r="V11" s="102">
        <v>139.80000000000001</v>
      </c>
      <c r="W11" s="102">
        <v>139.80000000000001</v>
      </c>
      <c r="X11" s="102">
        <v>139.9</v>
      </c>
      <c r="Y11" s="102">
        <v>140</v>
      </c>
      <c r="Z11" s="102">
        <v>140.1</v>
      </c>
      <c r="AA11" s="102">
        <v>140</v>
      </c>
      <c r="AB11" s="102">
        <v>140</v>
      </c>
      <c r="AC11" s="102">
        <v>140</v>
      </c>
      <c r="AD11" s="102">
        <v>139.9</v>
      </c>
      <c r="AE11" s="102">
        <v>139.80000000000001</v>
      </c>
      <c r="AF11" s="102">
        <v>139.6</v>
      </c>
      <c r="AG11" s="88"/>
      <c r="AH11" s="88"/>
      <c r="AI11" s="88"/>
      <c r="AJ11" s="88"/>
      <c r="AK11" s="88"/>
      <c r="AL11" s="88"/>
      <c r="AM11" s="88"/>
      <c r="AN11" s="88"/>
      <c r="AO11" s="88"/>
      <c r="AP11" s="88"/>
      <c r="AQ11" s="88"/>
      <c r="AR11" s="88"/>
      <c r="AS11" s="88"/>
      <c r="AT11" s="88"/>
      <c r="AU11" s="88"/>
      <c r="AV11" s="88"/>
      <c r="AW11" s="88"/>
      <c r="AX11" s="88"/>
      <c r="AY11" s="88"/>
      <c r="AZ11" s="88"/>
      <c r="BA11" s="88"/>
      <c r="BB11" s="88"/>
      <c r="BC11" s="88"/>
      <c r="BD11" s="88"/>
      <c r="BE11" s="88"/>
      <c r="BF11" s="88"/>
      <c r="BG11" s="88"/>
      <c r="BH11" s="88"/>
      <c r="BI11" s="88"/>
      <c r="BJ11" s="88"/>
      <c r="BK11" s="88"/>
      <c r="BL11" s="88"/>
      <c r="BM11" s="88"/>
      <c r="BN11" s="88"/>
      <c r="BO11" s="88"/>
      <c r="BP11" s="88"/>
      <c r="BQ11" s="88"/>
      <c r="BR11" s="88"/>
      <c r="BS11" s="88"/>
      <c r="BT11" s="88"/>
      <c r="BU11" s="88"/>
      <c r="BV11" s="88"/>
      <c r="BW11" s="88"/>
      <c r="BX11" s="88"/>
      <c r="BY11" s="88"/>
      <c r="BZ11" s="88"/>
      <c r="CA11" s="88"/>
      <c r="CB11" s="88"/>
      <c r="CC11" s="88"/>
      <c r="CD11" s="88"/>
      <c r="CE11" s="88"/>
      <c r="CF11" s="88"/>
      <c r="CG11" s="88"/>
      <c r="CH11" s="88"/>
      <c r="CI11" s="88"/>
      <c r="CJ11" s="94"/>
    </row>
    <row r="12" spans="2:88" ht="38.25" x14ac:dyDescent="0.2">
      <c r="B12" s="98">
        <v>6</v>
      </c>
      <c r="C12" s="101" t="s">
        <v>173</v>
      </c>
      <c r="D12" s="48" t="s">
        <v>174</v>
      </c>
      <c r="E12" s="48" t="s">
        <v>171</v>
      </c>
      <c r="F12" s="48">
        <v>1</v>
      </c>
      <c r="G12" s="96"/>
      <c r="H12" s="102">
        <v>135</v>
      </c>
      <c r="I12" s="102">
        <v>134.69999999999999</v>
      </c>
      <c r="J12" s="102">
        <v>134.4</v>
      </c>
      <c r="K12" s="102">
        <v>134.19999999999999</v>
      </c>
      <c r="L12" s="102">
        <v>133.9</v>
      </c>
      <c r="M12" s="102">
        <v>133.69999999999999</v>
      </c>
      <c r="N12" s="102">
        <v>133.4</v>
      </c>
      <c r="O12" s="102">
        <v>133.19999999999999</v>
      </c>
      <c r="P12" s="102">
        <v>133</v>
      </c>
      <c r="Q12" s="102">
        <v>132.69999999999999</v>
      </c>
      <c r="R12" s="102">
        <v>132.5</v>
      </c>
      <c r="S12" s="102">
        <v>132.19999999999999</v>
      </c>
      <c r="T12" s="102">
        <v>131.9</v>
      </c>
      <c r="U12" s="102">
        <v>131.6</v>
      </c>
      <c r="V12" s="102">
        <v>131.4</v>
      </c>
      <c r="W12" s="102">
        <v>131.30000000000001</v>
      </c>
      <c r="X12" s="102">
        <v>131.19999999999999</v>
      </c>
      <c r="Y12" s="102">
        <v>131.1</v>
      </c>
      <c r="Z12" s="102">
        <v>130.9</v>
      </c>
      <c r="AA12" s="102">
        <v>130.80000000000001</v>
      </c>
      <c r="AB12" s="102">
        <v>130.69999999999999</v>
      </c>
      <c r="AC12" s="102">
        <v>130.6</v>
      </c>
      <c r="AD12" s="102">
        <v>130.5</v>
      </c>
      <c r="AE12" s="102">
        <v>130.30000000000001</v>
      </c>
      <c r="AF12" s="102">
        <v>130.19999999999999</v>
      </c>
      <c r="AG12" s="88"/>
      <c r="AH12" s="88"/>
      <c r="AI12" s="88"/>
      <c r="AJ12" s="88"/>
      <c r="AK12" s="88"/>
      <c r="AL12" s="88"/>
      <c r="AM12" s="88"/>
      <c r="AN12" s="88"/>
      <c r="AO12" s="88"/>
      <c r="AP12" s="88"/>
      <c r="AQ12" s="88"/>
      <c r="AR12" s="88"/>
      <c r="AS12" s="88"/>
      <c r="AT12" s="88"/>
      <c r="AU12" s="88"/>
      <c r="AV12" s="88"/>
      <c r="AW12" s="88"/>
      <c r="AX12" s="88"/>
      <c r="AY12" s="88"/>
      <c r="AZ12" s="88"/>
      <c r="BA12" s="88"/>
      <c r="BB12" s="88"/>
      <c r="BC12" s="88"/>
      <c r="BD12" s="88"/>
      <c r="BE12" s="88"/>
      <c r="BF12" s="88"/>
      <c r="BG12" s="88"/>
      <c r="BH12" s="88"/>
      <c r="BI12" s="88"/>
      <c r="BJ12" s="88"/>
      <c r="BK12" s="88"/>
      <c r="BL12" s="88"/>
      <c r="BM12" s="88"/>
      <c r="BN12" s="88"/>
      <c r="BO12" s="88"/>
      <c r="BP12" s="88"/>
      <c r="BQ12" s="88"/>
      <c r="BR12" s="88"/>
      <c r="BS12" s="88"/>
      <c r="BT12" s="88"/>
      <c r="BU12" s="88"/>
      <c r="BV12" s="88"/>
      <c r="BW12" s="88"/>
      <c r="BX12" s="88"/>
      <c r="BY12" s="88"/>
      <c r="BZ12" s="88"/>
      <c r="CA12" s="88"/>
      <c r="CB12" s="88"/>
      <c r="CC12" s="88"/>
      <c r="CD12" s="88"/>
      <c r="CE12" s="88"/>
      <c r="CF12" s="88"/>
      <c r="CG12" s="88"/>
      <c r="CH12" s="88"/>
      <c r="CI12" s="88"/>
      <c r="CJ12" s="94"/>
    </row>
    <row r="13" spans="2:88" ht="38.25" x14ac:dyDescent="0.2">
      <c r="B13" s="98">
        <v>7</v>
      </c>
      <c r="C13" s="101" t="s">
        <v>176</v>
      </c>
      <c r="D13" s="48" t="s">
        <v>177</v>
      </c>
      <c r="E13" s="48" t="s">
        <v>171</v>
      </c>
      <c r="F13" s="48">
        <v>1</v>
      </c>
      <c r="G13" s="96"/>
      <c r="H13" s="102">
        <v>133.77480288635621</v>
      </c>
      <c r="I13" s="102">
        <v>134.14540646065973</v>
      </c>
      <c r="J13" s="102">
        <v>134.54635088672353</v>
      </c>
      <c r="K13" s="102">
        <v>134.94894294431509</v>
      </c>
      <c r="L13" s="102">
        <v>135.38491294482782</v>
      </c>
      <c r="M13" s="102">
        <v>135.85120467825482</v>
      </c>
      <c r="N13" s="102">
        <v>136.22185429255063</v>
      </c>
      <c r="O13" s="102">
        <v>136.5995656099517</v>
      </c>
      <c r="P13" s="102">
        <v>137.02866252894918</v>
      </c>
      <c r="Q13" s="102">
        <v>137.46496718279218</v>
      </c>
      <c r="R13" s="102">
        <v>137.47936197209967</v>
      </c>
      <c r="S13" s="102">
        <v>137.46351092718271</v>
      </c>
      <c r="T13" s="102">
        <v>137.43143498639981</v>
      </c>
      <c r="U13" s="102">
        <v>137.37232642979731</v>
      </c>
      <c r="V13" s="102">
        <v>137.32702792344696</v>
      </c>
      <c r="W13" s="102">
        <v>137.39558463281236</v>
      </c>
      <c r="X13" s="102">
        <v>137.48732122187704</v>
      </c>
      <c r="Y13" s="102">
        <v>137.55595000053142</v>
      </c>
      <c r="Z13" s="102">
        <v>137.62890721231312</v>
      </c>
      <c r="AA13" s="102">
        <v>137.63687952195141</v>
      </c>
      <c r="AB13" s="102">
        <v>137.62949601986818</v>
      </c>
      <c r="AC13" s="102">
        <v>137.60227159877701</v>
      </c>
      <c r="AD13" s="102">
        <v>137.55248178479829</v>
      </c>
      <c r="AE13" s="102">
        <v>137.48123458453043</v>
      </c>
      <c r="AF13" s="102">
        <v>137.38568614544718</v>
      </c>
      <c r="AG13" s="88"/>
      <c r="AH13" s="88"/>
      <c r="AI13" s="88"/>
      <c r="AJ13" s="88"/>
      <c r="AK13" s="88"/>
      <c r="AL13" s="88"/>
      <c r="AM13" s="88"/>
      <c r="AN13" s="88"/>
      <c r="AO13" s="88"/>
      <c r="AP13" s="88"/>
      <c r="AQ13" s="88"/>
      <c r="AR13" s="88"/>
      <c r="AS13" s="88"/>
      <c r="AT13" s="88"/>
      <c r="AU13" s="88"/>
      <c r="AV13" s="88"/>
      <c r="AW13" s="88"/>
      <c r="AX13" s="88"/>
      <c r="AY13" s="88"/>
      <c r="AZ13" s="88"/>
      <c r="BA13" s="88"/>
      <c r="BB13" s="88"/>
      <c r="BC13" s="88"/>
      <c r="BD13" s="88"/>
      <c r="BE13" s="88"/>
      <c r="BF13" s="88"/>
      <c r="BG13" s="88"/>
      <c r="BH13" s="88"/>
      <c r="BI13" s="88"/>
      <c r="BJ13" s="88"/>
      <c r="BK13" s="88"/>
      <c r="BL13" s="88"/>
      <c r="BM13" s="88"/>
      <c r="BN13" s="88"/>
      <c r="BO13" s="88"/>
      <c r="BP13" s="88"/>
      <c r="BQ13" s="88"/>
      <c r="BR13" s="88"/>
      <c r="BS13" s="88"/>
      <c r="BT13" s="88"/>
      <c r="BU13" s="88"/>
      <c r="BV13" s="88"/>
      <c r="BW13" s="88"/>
      <c r="BX13" s="88"/>
      <c r="BY13" s="88"/>
      <c r="BZ13" s="88"/>
      <c r="CA13" s="88"/>
      <c r="CB13" s="88"/>
      <c r="CC13" s="88"/>
      <c r="CD13" s="88"/>
      <c r="CE13" s="88"/>
      <c r="CF13" s="88"/>
      <c r="CG13" s="88"/>
      <c r="CH13" s="88"/>
      <c r="CI13" s="88"/>
      <c r="CJ13" s="94"/>
    </row>
    <row r="14" spans="2:88" ht="38.25" x14ac:dyDescent="0.2">
      <c r="B14" s="98">
        <v>8</v>
      </c>
      <c r="C14" s="101" t="s">
        <v>179</v>
      </c>
      <c r="D14" s="48" t="s">
        <v>180</v>
      </c>
      <c r="E14" s="48" t="s">
        <v>45</v>
      </c>
      <c r="F14" s="48">
        <v>2</v>
      </c>
      <c r="G14" s="96"/>
      <c r="H14" s="87">
        <v>1.63</v>
      </c>
      <c r="I14" s="87">
        <v>1.63</v>
      </c>
      <c r="J14" s="87">
        <v>1.63</v>
      </c>
      <c r="K14" s="87">
        <v>1.63</v>
      </c>
      <c r="L14" s="87">
        <v>1.63</v>
      </c>
      <c r="M14" s="87">
        <v>1.63</v>
      </c>
      <c r="N14" s="87">
        <v>1.63</v>
      </c>
      <c r="O14" s="87">
        <v>1.63</v>
      </c>
      <c r="P14" s="87">
        <v>1.63</v>
      </c>
      <c r="Q14" s="87">
        <v>1.63</v>
      </c>
      <c r="R14" s="87">
        <v>1.63</v>
      </c>
      <c r="S14" s="87">
        <v>1.63</v>
      </c>
      <c r="T14" s="87">
        <v>1.63</v>
      </c>
      <c r="U14" s="87">
        <v>1.63</v>
      </c>
      <c r="V14" s="87">
        <v>1.63</v>
      </c>
      <c r="W14" s="87">
        <v>1.63</v>
      </c>
      <c r="X14" s="87">
        <v>1.63</v>
      </c>
      <c r="Y14" s="87">
        <v>1.63</v>
      </c>
      <c r="Z14" s="87">
        <v>1.63</v>
      </c>
      <c r="AA14" s="87">
        <v>1.63</v>
      </c>
      <c r="AB14" s="87">
        <v>1.63</v>
      </c>
      <c r="AC14" s="87">
        <v>1.63</v>
      </c>
      <c r="AD14" s="87">
        <v>1.63</v>
      </c>
      <c r="AE14" s="87">
        <v>1.63</v>
      </c>
      <c r="AF14" s="87">
        <v>1.63</v>
      </c>
      <c r="AG14" s="88"/>
      <c r="AH14" s="88"/>
      <c r="AI14" s="88"/>
      <c r="AJ14" s="88"/>
      <c r="AK14" s="88"/>
      <c r="AL14" s="88"/>
      <c r="AM14" s="88"/>
      <c r="AN14" s="88"/>
      <c r="AO14" s="88"/>
      <c r="AP14" s="88"/>
      <c r="AQ14" s="88"/>
      <c r="AR14" s="88"/>
      <c r="AS14" s="88"/>
      <c r="AT14" s="88"/>
      <c r="AU14" s="88"/>
      <c r="AV14" s="88"/>
      <c r="AW14" s="88"/>
      <c r="AX14" s="88"/>
      <c r="AY14" s="88"/>
      <c r="AZ14" s="88"/>
      <c r="BA14" s="88"/>
      <c r="BB14" s="88"/>
      <c r="BC14" s="88"/>
      <c r="BD14" s="88"/>
      <c r="BE14" s="88"/>
      <c r="BF14" s="88"/>
      <c r="BG14" s="88"/>
      <c r="BH14" s="88"/>
      <c r="BI14" s="88"/>
      <c r="BJ14" s="88"/>
      <c r="BK14" s="88"/>
      <c r="BL14" s="88"/>
      <c r="BM14" s="88"/>
      <c r="BN14" s="88"/>
      <c r="BO14" s="88"/>
      <c r="BP14" s="88"/>
      <c r="BQ14" s="88"/>
      <c r="BR14" s="88"/>
      <c r="BS14" s="88"/>
      <c r="BT14" s="88"/>
      <c r="BU14" s="88"/>
      <c r="BV14" s="88"/>
      <c r="BW14" s="88"/>
      <c r="BX14" s="88"/>
      <c r="BY14" s="88"/>
      <c r="BZ14" s="88"/>
      <c r="CA14" s="88"/>
      <c r="CB14" s="88"/>
      <c r="CC14" s="88"/>
      <c r="CD14" s="88"/>
      <c r="CE14" s="88"/>
      <c r="CF14" s="88"/>
      <c r="CG14" s="88"/>
      <c r="CH14" s="88"/>
      <c r="CI14" s="88"/>
      <c r="CJ14" s="94"/>
    </row>
    <row r="15" spans="2:88" ht="38.25" x14ac:dyDescent="0.2">
      <c r="B15" s="98">
        <v>9</v>
      </c>
      <c r="C15" s="101" t="s">
        <v>182</v>
      </c>
      <c r="D15" s="48" t="s">
        <v>183</v>
      </c>
      <c r="E15" s="48" t="s">
        <v>184</v>
      </c>
      <c r="F15" s="48">
        <v>2</v>
      </c>
      <c r="G15" s="96"/>
      <c r="H15" s="87">
        <v>287.68596435410961</v>
      </c>
      <c r="I15" s="87">
        <v>284.57941617948779</v>
      </c>
      <c r="J15" s="87">
        <v>281.53959289983942</v>
      </c>
      <c r="K15" s="87">
        <v>278.56443571252942</v>
      </c>
      <c r="L15" s="87">
        <v>275.65196455570413</v>
      </c>
      <c r="M15" s="87">
        <v>272.80022320887031</v>
      </c>
      <c r="N15" s="87">
        <v>270.29170304159732</v>
      </c>
      <c r="O15" s="87">
        <v>267.82930564869383</v>
      </c>
      <c r="P15" s="87">
        <v>265.41179983146918</v>
      </c>
      <c r="Q15" s="87">
        <v>263.0379524461772</v>
      </c>
      <c r="R15" s="87">
        <v>260.70662915074519</v>
      </c>
      <c r="S15" s="87">
        <v>258.41668401513988</v>
      </c>
      <c r="T15" s="87">
        <v>256.16694952580457</v>
      </c>
      <c r="U15" s="87">
        <v>253.95637181753014</v>
      </c>
      <c r="V15" s="87">
        <v>251.78393366056417</v>
      </c>
      <c r="W15" s="87">
        <v>249.64865200076653</v>
      </c>
      <c r="X15" s="87">
        <v>247.48490500117489</v>
      </c>
      <c r="Y15" s="87">
        <v>245.3586510595276</v>
      </c>
      <c r="Z15" s="87">
        <v>243.26892085188982</v>
      </c>
      <c r="AA15" s="87">
        <v>241.21477824921993</v>
      </c>
      <c r="AB15" s="87">
        <v>239.19531890488386</v>
      </c>
      <c r="AC15" s="87">
        <v>237.20966890730566</v>
      </c>
      <c r="AD15" s="87">
        <v>235.25698351453559</v>
      </c>
      <c r="AE15" s="87">
        <v>233.3364459384818</v>
      </c>
      <c r="AF15" s="87">
        <v>231.44726619629498</v>
      </c>
      <c r="AG15" s="88"/>
      <c r="AH15" s="88"/>
      <c r="AI15" s="88"/>
      <c r="AJ15" s="88"/>
      <c r="AK15" s="88"/>
      <c r="AL15" s="88"/>
      <c r="AM15" s="88"/>
      <c r="AN15" s="88"/>
      <c r="AO15" s="88"/>
      <c r="AP15" s="88"/>
      <c r="AQ15" s="88"/>
      <c r="AR15" s="88"/>
      <c r="AS15" s="88"/>
      <c r="AT15" s="88"/>
      <c r="AU15" s="88"/>
      <c r="AV15" s="88"/>
      <c r="AW15" s="88"/>
      <c r="AX15" s="88"/>
      <c r="AY15" s="88"/>
      <c r="AZ15" s="88"/>
      <c r="BA15" s="88"/>
      <c r="BB15" s="88"/>
      <c r="BC15" s="88"/>
      <c r="BD15" s="88"/>
      <c r="BE15" s="88"/>
      <c r="BF15" s="88"/>
      <c r="BG15" s="88"/>
      <c r="BH15" s="88"/>
      <c r="BI15" s="88"/>
      <c r="BJ15" s="88"/>
      <c r="BK15" s="88"/>
      <c r="BL15" s="88"/>
      <c r="BM15" s="88"/>
      <c r="BN15" s="88"/>
      <c r="BO15" s="88"/>
      <c r="BP15" s="88"/>
      <c r="BQ15" s="88"/>
      <c r="BR15" s="88"/>
      <c r="BS15" s="88"/>
      <c r="BT15" s="88"/>
      <c r="BU15" s="88"/>
      <c r="BV15" s="88"/>
      <c r="BW15" s="88"/>
      <c r="BX15" s="88"/>
      <c r="BY15" s="88"/>
      <c r="BZ15" s="88"/>
      <c r="CA15" s="88"/>
      <c r="CB15" s="88"/>
      <c r="CC15" s="88"/>
      <c r="CD15" s="88"/>
      <c r="CE15" s="88"/>
      <c r="CF15" s="88"/>
      <c r="CG15" s="88"/>
      <c r="CH15" s="88"/>
      <c r="CI15" s="88"/>
      <c r="CJ15" s="94"/>
    </row>
    <row r="16" spans="2:88" ht="38.25" x14ac:dyDescent="0.2">
      <c r="B16" s="98">
        <v>10</v>
      </c>
      <c r="C16" s="101" t="s">
        <v>186</v>
      </c>
      <c r="D16" s="48" t="s">
        <v>187</v>
      </c>
      <c r="E16" s="48" t="s">
        <v>188</v>
      </c>
      <c r="F16" s="48">
        <v>2</v>
      </c>
      <c r="G16" s="96"/>
      <c r="H16" s="87">
        <v>2.9220288882030387</v>
      </c>
      <c r="I16" s="87">
        <v>3.0185047670854934</v>
      </c>
      <c r="J16" s="87">
        <v>3.1143000554201157</v>
      </c>
      <c r="K16" s="87">
        <v>3.2094265113569533</v>
      </c>
      <c r="L16" s="87">
        <v>3.3038948362595382</v>
      </c>
      <c r="M16" s="87">
        <v>3.3977169525338748</v>
      </c>
      <c r="N16" s="87">
        <v>3.4845535334168098</v>
      </c>
      <c r="O16" s="87">
        <v>3.5707674974524171</v>
      </c>
      <c r="P16" s="87">
        <v>3.6563701592567508</v>
      </c>
      <c r="Q16" s="87">
        <v>3.741373893888595</v>
      </c>
      <c r="R16" s="87">
        <v>3.8257874603133581</v>
      </c>
      <c r="S16" s="87">
        <v>3.9096231549971421</v>
      </c>
      <c r="T16" s="87">
        <v>3.9928925042972616</v>
      </c>
      <c r="U16" s="87">
        <v>4.0756064047387257</v>
      </c>
      <c r="V16" s="87">
        <v>4.1577757418309709</v>
      </c>
      <c r="W16" s="87">
        <v>4.2394091021679241</v>
      </c>
      <c r="X16" s="87">
        <v>4.3222380364457447</v>
      </c>
      <c r="Y16" s="87">
        <v>4.4045509838341887</v>
      </c>
      <c r="Z16" s="87">
        <v>4.4863576372474956</v>
      </c>
      <c r="AA16" s="87">
        <v>4.5676676808501568</v>
      </c>
      <c r="AB16" s="87">
        <v>4.6484896346825959</v>
      </c>
      <c r="AC16" s="87">
        <v>4.728833166745102</v>
      </c>
      <c r="AD16" s="87">
        <v>4.8087067810894624</v>
      </c>
      <c r="AE16" s="87">
        <v>4.8881189743958338</v>
      </c>
      <c r="AF16" s="87">
        <v>4.9670782360335162</v>
      </c>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94"/>
    </row>
    <row r="17" spans="2:88" ht="38.25" x14ac:dyDescent="0.2">
      <c r="B17" s="98">
        <v>11</v>
      </c>
      <c r="C17" s="101" t="s">
        <v>190</v>
      </c>
      <c r="D17" s="48" t="s">
        <v>191</v>
      </c>
      <c r="E17" s="48" t="s">
        <v>188</v>
      </c>
      <c r="F17" s="48">
        <v>2</v>
      </c>
      <c r="G17" s="96"/>
      <c r="H17" s="87">
        <v>5.6659003287127696</v>
      </c>
      <c r="I17" s="87">
        <v>5.727750874897918</v>
      </c>
      <c r="J17" s="87">
        <v>5.7895942208735427</v>
      </c>
      <c r="K17" s="87">
        <v>5.8514289371889303</v>
      </c>
      <c r="L17" s="87">
        <v>5.913253702462212</v>
      </c>
      <c r="M17" s="87">
        <v>5.9750684248963601</v>
      </c>
      <c r="N17" s="87">
        <v>6.0305217720617437</v>
      </c>
      <c r="O17" s="87">
        <v>6.0859658208502294</v>
      </c>
      <c r="P17" s="87">
        <v>6.141399896443998</v>
      </c>
      <c r="Q17" s="87">
        <v>6.1968243929876641</v>
      </c>
      <c r="R17" s="87">
        <v>6.2522384080134197</v>
      </c>
      <c r="S17" s="87">
        <v>6.30764227244903</v>
      </c>
      <c r="T17" s="87">
        <v>6.3630378665839746</v>
      </c>
      <c r="U17" s="87">
        <v>6.4184252922433824</v>
      </c>
      <c r="V17" s="87">
        <v>6.4738046479067295</v>
      </c>
      <c r="W17" s="87">
        <v>6.5291760517697295</v>
      </c>
      <c r="X17" s="87">
        <v>6.5862602811765907</v>
      </c>
      <c r="Y17" s="87">
        <v>6.6433361650840599</v>
      </c>
      <c r="Z17" s="87">
        <v>6.7004037930204738</v>
      </c>
      <c r="AA17" s="87">
        <v>6.7574632525868941</v>
      </c>
      <c r="AB17" s="87">
        <v>6.8145146295616694</v>
      </c>
      <c r="AC17" s="87">
        <v>6.8715580081896013</v>
      </c>
      <c r="AD17" s="87">
        <v>6.9285934710596537</v>
      </c>
      <c r="AE17" s="87">
        <v>6.9856210993705758</v>
      </c>
      <c r="AF17" s="87">
        <v>7.0426409729876225</v>
      </c>
      <c r="AG17" s="88"/>
      <c r="AH17" s="88"/>
      <c r="AI17" s="88"/>
      <c r="AJ17" s="88"/>
      <c r="AK17" s="88"/>
      <c r="AL17" s="88"/>
      <c r="AM17" s="88"/>
      <c r="AN17" s="88"/>
      <c r="AO17" s="88"/>
      <c r="AP17" s="88"/>
      <c r="AQ17" s="88"/>
      <c r="AR17" s="88"/>
      <c r="AS17" s="88"/>
      <c r="AT17" s="88"/>
      <c r="AU17" s="88"/>
      <c r="AV17" s="88"/>
      <c r="AW17" s="88"/>
      <c r="AX17" s="88"/>
      <c r="AY17" s="88"/>
      <c r="AZ17" s="88"/>
      <c r="BA17" s="88"/>
      <c r="BB17" s="88"/>
      <c r="BC17" s="88"/>
      <c r="BD17" s="88"/>
      <c r="BE17" s="88"/>
      <c r="BF17" s="88"/>
      <c r="BG17" s="88"/>
      <c r="BH17" s="88"/>
      <c r="BI17" s="88"/>
      <c r="BJ17" s="88"/>
      <c r="BK17" s="88"/>
      <c r="BL17" s="88"/>
      <c r="BM17" s="88"/>
      <c r="BN17" s="88"/>
      <c r="BO17" s="88"/>
      <c r="BP17" s="88"/>
      <c r="BQ17" s="88"/>
      <c r="BR17" s="88"/>
      <c r="BS17" s="88"/>
      <c r="BT17" s="88"/>
      <c r="BU17" s="88"/>
      <c r="BV17" s="88"/>
      <c r="BW17" s="88"/>
      <c r="BX17" s="88"/>
      <c r="BY17" s="88"/>
      <c r="BZ17" s="88"/>
      <c r="CA17" s="88"/>
      <c r="CB17" s="88"/>
      <c r="CC17" s="88"/>
      <c r="CD17" s="88"/>
      <c r="CE17" s="88"/>
      <c r="CF17" s="88"/>
      <c r="CG17" s="88"/>
      <c r="CH17" s="88"/>
      <c r="CI17" s="88"/>
      <c r="CJ17" s="94"/>
    </row>
    <row r="18" spans="2:88" ht="38.25" x14ac:dyDescent="0.2">
      <c r="B18" s="98">
        <v>12</v>
      </c>
      <c r="C18" s="101" t="s">
        <v>193</v>
      </c>
      <c r="D18" s="48" t="s">
        <v>194</v>
      </c>
      <c r="E18" s="48" t="s">
        <v>188</v>
      </c>
      <c r="F18" s="48">
        <v>2</v>
      </c>
      <c r="G18" s="96"/>
      <c r="H18" s="87">
        <v>13.05589623299786</v>
      </c>
      <c r="I18" s="87">
        <v>13.111070638913201</v>
      </c>
      <c r="J18" s="87">
        <v>13.166301508488015</v>
      </c>
      <c r="K18" s="87">
        <v>13.220553674631955</v>
      </c>
      <c r="L18" s="87">
        <v>13.271992068412144</v>
      </c>
      <c r="M18" s="87">
        <v>13.322376473882166</v>
      </c>
      <c r="N18" s="87">
        <v>13.369815358449664</v>
      </c>
      <c r="O18" s="87">
        <v>13.417254243017158</v>
      </c>
      <c r="P18" s="87">
        <v>13.459761967990653</v>
      </c>
      <c r="Q18" s="87">
        <v>13.502147355035284</v>
      </c>
      <c r="R18" s="87">
        <v>13.541286081660205</v>
      </c>
      <c r="S18" s="87">
        <v>13.580641252313104</v>
      </c>
      <c r="T18" s="87">
        <v>13.619365912101882</v>
      </c>
      <c r="U18" s="87">
        <v>13.658768135804344</v>
      </c>
      <c r="V18" s="87">
        <v>13.69417085029411</v>
      </c>
      <c r="W18" s="87">
        <v>13.725658751060397</v>
      </c>
      <c r="X18" s="87">
        <v>13.75759836110247</v>
      </c>
      <c r="Y18" s="87">
        <v>13.789133314918317</v>
      </c>
      <c r="Z18" s="87">
        <v>13.817026362698131</v>
      </c>
      <c r="AA18" s="87">
        <v>13.848834224201431</v>
      </c>
      <c r="AB18" s="87">
        <v>13.879653971663947</v>
      </c>
      <c r="AC18" s="87">
        <v>13.910078473510151</v>
      </c>
      <c r="AD18" s="87">
        <v>13.940945274022228</v>
      </c>
      <c r="AE18" s="87">
        <v>13.971689736605448</v>
      </c>
      <c r="AF18" s="87">
        <v>14.002961193343751</v>
      </c>
      <c r="AG18" s="88"/>
      <c r="AH18" s="88"/>
      <c r="AI18" s="88"/>
      <c r="AJ18" s="88"/>
      <c r="AK18" s="88"/>
      <c r="AL18" s="88"/>
      <c r="AM18" s="88"/>
      <c r="AN18" s="88"/>
      <c r="AO18" s="88"/>
      <c r="AP18" s="88"/>
      <c r="AQ18" s="88"/>
      <c r="AR18" s="88"/>
      <c r="AS18" s="88"/>
      <c r="AT18" s="88"/>
      <c r="AU18" s="88"/>
      <c r="AV18" s="88"/>
      <c r="AW18" s="88"/>
      <c r="AX18" s="88"/>
      <c r="AY18" s="88"/>
      <c r="AZ18" s="88"/>
      <c r="BA18" s="88"/>
      <c r="BB18" s="88"/>
      <c r="BC18" s="88"/>
      <c r="BD18" s="88"/>
      <c r="BE18" s="88"/>
      <c r="BF18" s="88"/>
      <c r="BG18" s="88"/>
      <c r="BH18" s="88"/>
      <c r="BI18" s="88"/>
      <c r="BJ18" s="88"/>
      <c r="BK18" s="88"/>
      <c r="BL18" s="88"/>
      <c r="BM18" s="88"/>
      <c r="BN18" s="88"/>
      <c r="BO18" s="88"/>
      <c r="BP18" s="88"/>
      <c r="BQ18" s="88"/>
      <c r="BR18" s="88"/>
      <c r="BS18" s="88"/>
      <c r="BT18" s="88"/>
      <c r="BU18" s="88"/>
      <c r="BV18" s="88"/>
      <c r="BW18" s="88"/>
      <c r="BX18" s="88"/>
      <c r="BY18" s="88"/>
      <c r="BZ18" s="88"/>
      <c r="CA18" s="88"/>
      <c r="CB18" s="88"/>
      <c r="CC18" s="88"/>
      <c r="CD18" s="88"/>
      <c r="CE18" s="88"/>
      <c r="CF18" s="88"/>
      <c r="CG18" s="88"/>
      <c r="CH18" s="88"/>
      <c r="CI18" s="88"/>
      <c r="CJ18" s="94"/>
    </row>
    <row r="19" spans="2:88" ht="38.25" x14ac:dyDescent="0.2">
      <c r="B19" s="98">
        <v>13</v>
      </c>
      <c r="C19" s="101" t="s">
        <v>196</v>
      </c>
      <c r="D19" s="48" t="s">
        <v>197</v>
      </c>
      <c r="E19" s="48" t="s">
        <v>198</v>
      </c>
      <c r="F19" s="48">
        <v>1</v>
      </c>
      <c r="G19" s="96"/>
      <c r="H19" s="87">
        <v>2.5920720213962074</v>
      </c>
      <c r="I19" s="87">
        <v>2.558917209725065</v>
      </c>
      <c r="J19" s="87">
        <v>2.5276195862875626</v>
      </c>
      <c r="K19" s="87">
        <v>2.4977975914874615</v>
      </c>
      <c r="L19" s="87">
        <v>2.4689550910005842</v>
      </c>
      <c r="M19" s="87">
        <v>2.4412095481150877</v>
      </c>
      <c r="N19" s="87">
        <v>2.4169975014631895</v>
      </c>
      <c r="O19" s="87">
        <v>2.3938104589825344</v>
      </c>
      <c r="P19" s="87">
        <v>2.3707634103409205</v>
      </c>
      <c r="Q19" s="87">
        <v>2.3485870322097777</v>
      </c>
      <c r="R19" s="87">
        <v>2.3266624750372507</v>
      </c>
      <c r="S19" s="87">
        <v>2.3058151323414964</v>
      </c>
      <c r="T19" s="87">
        <v>2.2855713354493461</v>
      </c>
      <c r="U19" s="87">
        <v>2.2661090014738097</v>
      </c>
      <c r="V19" s="87">
        <v>2.2465855719783909</v>
      </c>
      <c r="W19" s="87">
        <v>2.227237956787282</v>
      </c>
      <c r="X19" s="87">
        <v>2.2079132890153153</v>
      </c>
      <c r="Y19" s="87">
        <v>2.1890784527417089</v>
      </c>
      <c r="Z19" s="87">
        <v>2.1701758495913048</v>
      </c>
      <c r="AA19" s="87">
        <v>2.1526269774298457</v>
      </c>
      <c r="AB19" s="87">
        <v>2.1353708868870696</v>
      </c>
      <c r="AC19" s="87">
        <v>2.1184795382439261</v>
      </c>
      <c r="AD19" s="87">
        <v>2.102321053870881</v>
      </c>
      <c r="AE19" s="87">
        <v>2.0865113839117764</v>
      </c>
      <c r="AF19" s="87">
        <v>2.0711298443417805</v>
      </c>
      <c r="AG19" s="88"/>
      <c r="AH19" s="88"/>
      <c r="AI19" s="88"/>
      <c r="AJ19" s="88"/>
      <c r="AK19" s="88"/>
      <c r="AL19" s="88"/>
      <c r="AM19" s="88"/>
      <c r="AN19" s="88"/>
      <c r="AO19" s="88"/>
      <c r="AP19" s="88"/>
      <c r="AQ19" s="88"/>
      <c r="AR19" s="88"/>
      <c r="AS19" s="88"/>
      <c r="AT19" s="88"/>
      <c r="AU19" s="88"/>
      <c r="AV19" s="88"/>
      <c r="AW19" s="88"/>
      <c r="AX19" s="88"/>
      <c r="AY19" s="88"/>
      <c r="AZ19" s="88"/>
      <c r="BA19" s="88"/>
      <c r="BB19" s="88"/>
      <c r="BC19" s="88"/>
      <c r="BD19" s="88"/>
      <c r="BE19" s="88"/>
      <c r="BF19" s="88"/>
      <c r="BG19" s="88"/>
      <c r="BH19" s="88"/>
      <c r="BI19" s="88"/>
      <c r="BJ19" s="88"/>
      <c r="BK19" s="88"/>
      <c r="BL19" s="88"/>
      <c r="BM19" s="88"/>
      <c r="BN19" s="88"/>
      <c r="BO19" s="88"/>
      <c r="BP19" s="88"/>
      <c r="BQ19" s="88"/>
      <c r="BR19" s="88"/>
      <c r="BS19" s="88"/>
      <c r="BT19" s="88"/>
      <c r="BU19" s="88"/>
      <c r="BV19" s="88"/>
      <c r="BW19" s="88"/>
      <c r="BX19" s="88"/>
      <c r="BY19" s="88"/>
      <c r="BZ19" s="88"/>
      <c r="CA19" s="88"/>
      <c r="CB19" s="88"/>
      <c r="CC19" s="88"/>
      <c r="CD19" s="88"/>
      <c r="CE19" s="88"/>
      <c r="CF19" s="88"/>
      <c r="CG19" s="88"/>
      <c r="CH19" s="88"/>
      <c r="CI19" s="88"/>
      <c r="CJ19" s="94"/>
    </row>
    <row r="20" spans="2:88" ht="38.25" x14ac:dyDescent="0.2">
      <c r="B20" s="98">
        <v>14</v>
      </c>
      <c r="C20" s="101" t="s">
        <v>200</v>
      </c>
      <c r="D20" s="48" t="s">
        <v>201</v>
      </c>
      <c r="E20" s="48" t="s">
        <v>198</v>
      </c>
      <c r="F20" s="48">
        <v>1</v>
      </c>
      <c r="G20" s="96"/>
      <c r="H20" s="87">
        <v>2.5447619063749678</v>
      </c>
      <c r="I20" s="87">
        <v>2.5433411326208728</v>
      </c>
      <c r="J20" s="87">
        <v>2.5422261732687708</v>
      </c>
      <c r="K20" s="87">
        <v>2.5412161597628464</v>
      </c>
      <c r="L20" s="87">
        <v>2.5399453607554423</v>
      </c>
      <c r="M20" s="87">
        <v>2.5389804752320213</v>
      </c>
      <c r="N20" s="87">
        <v>2.5409838441248849</v>
      </c>
      <c r="O20" s="87">
        <v>2.543342361278031</v>
      </c>
      <c r="P20" s="87">
        <v>2.5448788119945203</v>
      </c>
      <c r="Q20" s="87">
        <v>2.5467607284432963</v>
      </c>
      <c r="R20" s="87">
        <v>2.5483766594800841</v>
      </c>
      <c r="S20" s="87">
        <v>2.5497952115791036</v>
      </c>
      <c r="T20" s="87">
        <v>2.5514772679653421</v>
      </c>
      <c r="U20" s="87">
        <v>2.5536992844553406</v>
      </c>
      <c r="V20" s="87">
        <v>2.5555555420368758</v>
      </c>
      <c r="W20" s="87">
        <v>2.5563861970574768</v>
      </c>
      <c r="X20" s="87">
        <v>2.5569346347895712</v>
      </c>
      <c r="Y20" s="87">
        <v>2.5578359451564543</v>
      </c>
      <c r="Z20" s="87">
        <v>2.558473382748788</v>
      </c>
      <c r="AA20" s="87">
        <v>2.5596064991142762</v>
      </c>
      <c r="AB20" s="87">
        <v>2.561020139795303</v>
      </c>
      <c r="AC20" s="87">
        <v>2.5628513969735085</v>
      </c>
      <c r="AD20" s="87">
        <v>2.5643131219984237</v>
      </c>
      <c r="AE20" s="87">
        <v>2.5662680158835016</v>
      </c>
      <c r="AF20" s="87">
        <v>2.5688671535294318</v>
      </c>
      <c r="AG20" s="88"/>
      <c r="AH20" s="88"/>
      <c r="AI20" s="88"/>
      <c r="AJ20" s="88"/>
      <c r="AK20" s="88"/>
      <c r="AL20" s="88"/>
      <c r="AM20" s="88"/>
      <c r="AN20" s="88"/>
      <c r="AO20" s="88"/>
      <c r="AP20" s="88"/>
      <c r="AQ20" s="88"/>
      <c r="AR20" s="88"/>
      <c r="AS20" s="88"/>
      <c r="AT20" s="88"/>
      <c r="AU20" s="88"/>
      <c r="AV20" s="88"/>
      <c r="AW20" s="88"/>
      <c r="AX20" s="88"/>
      <c r="AY20" s="88"/>
      <c r="AZ20" s="88"/>
      <c r="BA20" s="88"/>
      <c r="BB20" s="88"/>
      <c r="BC20" s="88"/>
      <c r="BD20" s="88"/>
      <c r="BE20" s="88"/>
      <c r="BF20" s="88"/>
      <c r="BG20" s="88"/>
      <c r="BH20" s="88"/>
      <c r="BI20" s="88"/>
      <c r="BJ20" s="88"/>
      <c r="BK20" s="88"/>
      <c r="BL20" s="88"/>
      <c r="BM20" s="88"/>
      <c r="BN20" s="88"/>
      <c r="BO20" s="88"/>
      <c r="BP20" s="88"/>
      <c r="BQ20" s="88"/>
      <c r="BR20" s="88"/>
      <c r="BS20" s="88"/>
      <c r="BT20" s="88"/>
      <c r="BU20" s="88"/>
      <c r="BV20" s="88"/>
      <c r="BW20" s="88"/>
      <c r="BX20" s="88"/>
      <c r="BY20" s="88"/>
      <c r="BZ20" s="88"/>
      <c r="CA20" s="88"/>
      <c r="CB20" s="88"/>
      <c r="CC20" s="88"/>
      <c r="CD20" s="88"/>
      <c r="CE20" s="88"/>
      <c r="CF20" s="88"/>
      <c r="CG20" s="88"/>
      <c r="CH20" s="88"/>
      <c r="CI20" s="88"/>
      <c r="CJ20" s="94"/>
    </row>
    <row r="21" spans="2:88" ht="38.25" x14ac:dyDescent="0.2">
      <c r="B21" s="98">
        <v>15</v>
      </c>
      <c r="C21" s="101" t="s">
        <v>203</v>
      </c>
      <c r="D21" s="48" t="s">
        <v>204</v>
      </c>
      <c r="E21" s="48" t="s">
        <v>205</v>
      </c>
      <c r="F21" s="48">
        <v>0</v>
      </c>
      <c r="G21" s="96"/>
      <c r="H21" s="87">
        <v>0.57667099723104875</v>
      </c>
      <c r="I21" s="87">
        <v>0.58870721554635597</v>
      </c>
      <c r="J21" s="87">
        <v>0.60033327723407692</v>
      </c>
      <c r="K21" s="87">
        <v>0.61156576591142753</v>
      </c>
      <c r="L21" s="87">
        <v>0.62242030903443546</v>
      </c>
      <c r="M21" s="87">
        <v>0.63291192181692602</v>
      </c>
      <c r="N21" s="87">
        <v>0.64263684993224846</v>
      </c>
      <c r="O21" s="87">
        <v>0.65205772730207201</v>
      </c>
      <c r="P21" s="87">
        <v>0.66118561228727846</v>
      </c>
      <c r="Q21" s="87">
        <v>0.67003119967984537</v>
      </c>
      <c r="R21" s="87">
        <v>0.6786042850159022</v>
      </c>
      <c r="S21" s="87">
        <v>0.68691476846081156</v>
      </c>
      <c r="T21" s="87">
        <v>0.69497185304456688</v>
      </c>
      <c r="U21" s="87">
        <v>0.70278449435632273</v>
      </c>
      <c r="V21" s="87">
        <v>0.71036131462293173</v>
      </c>
      <c r="W21" s="87">
        <v>0.71771022793646444</v>
      </c>
      <c r="X21" s="87">
        <v>0.72491865458869764</v>
      </c>
      <c r="Y21" s="87">
        <v>0.73190926900863906</v>
      </c>
      <c r="Z21" s="87">
        <v>0.7386896562963009</v>
      </c>
      <c r="AA21" s="87">
        <v>0.74526712358039493</v>
      </c>
      <c r="AB21" s="87">
        <v>0.75164852578842956</v>
      </c>
      <c r="AC21" s="87">
        <v>0.75784065637466314</v>
      </c>
      <c r="AD21" s="87">
        <v>0.76384988291739719</v>
      </c>
      <c r="AE21" s="87">
        <v>0.7696823479105368</v>
      </c>
      <c r="AF21" s="87">
        <v>0.77534397861095372</v>
      </c>
      <c r="AG21" s="94"/>
      <c r="AH21" s="94"/>
      <c r="AI21" s="94"/>
      <c r="AJ21" s="94"/>
      <c r="AK21" s="94"/>
      <c r="AL21" s="94"/>
      <c r="AM21" s="94"/>
      <c r="AN21" s="94"/>
      <c r="AO21" s="94"/>
      <c r="AP21" s="94"/>
      <c r="AQ21" s="94"/>
      <c r="AR21" s="94"/>
      <c r="AS21" s="94"/>
      <c r="AT21" s="94"/>
      <c r="AU21" s="94"/>
      <c r="AV21" s="94"/>
      <c r="AW21" s="94"/>
      <c r="AX21" s="94"/>
      <c r="AY21" s="94"/>
      <c r="AZ21" s="94"/>
      <c r="BA21" s="94"/>
      <c r="BB21" s="94"/>
      <c r="BC21" s="94"/>
      <c r="BD21" s="94"/>
      <c r="BE21" s="94"/>
      <c r="BF21" s="94"/>
      <c r="BG21" s="94"/>
      <c r="BH21" s="94"/>
      <c r="BI21" s="94"/>
      <c r="BJ21" s="94"/>
      <c r="BK21" s="94"/>
      <c r="BL21" s="94"/>
      <c r="BM21" s="94"/>
      <c r="BN21" s="94"/>
      <c r="BO21" s="94"/>
      <c r="BP21" s="94"/>
      <c r="BQ21" s="94"/>
      <c r="BR21" s="94"/>
      <c r="BS21" s="94"/>
      <c r="BT21" s="94"/>
      <c r="BU21" s="94"/>
      <c r="BV21" s="94"/>
      <c r="BW21" s="94"/>
      <c r="BX21" s="94"/>
      <c r="BY21" s="94"/>
      <c r="BZ21" s="94"/>
      <c r="CA21" s="94"/>
      <c r="CB21" s="94"/>
      <c r="CC21" s="94"/>
      <c r="CD21" s="94"/>
      <c r="CE21" s="94"/>
      <c r="CF21" s="94"/>
      <c r="CG21" s="94"/>
      <c r="CH21" s="94"/>
      <c r="CI21" s="94"/>
      <c r="CJ21" s="94"/>
    </row>
    <row r="22" spans="2:88" x14ac:dyDescent="0.2"/>
    <row r="23" spans="2:88" x14ac:dyDescent="0.2"/>
    <row r="24" spans="2:88" x14ac:dyDescent="0.2"/>
    <row r="25" spans="2:88" ht="15" x14ac:dyDescent="0.25">
      <c r="B25" s="58" t="s">
        <v>334</v>
      </c>
      <c r="C25" s="35"/>
    </row>
    <row r="26" spans="2:88" x14ac:dyDescent="0.2">
      <c r="B26" s="35"/>
      <c r="C26" s="35"/>
    </row>
    <row r="27" spans="2:88" x14ac:dyDescent="0.2">
      <c r="B27" s="59"/>
      <c r="C27" s="35" t="s">
        <v>335</v>
      </c>
    </row>
    <row r="28" spans="2:88" x14ac:dyDescent="0.2">
      <c r="B28" s="35"/>
      <c r="C28" s="35"/>
    </row>
    <row r="29" spans="2:88" x14ac:dyDescent="0.2">
      <c r="B29" s="60"/>
      <c r="C29" s="35" t="s">
        <v>336</v>
      </c>
    </row>
    <row r="30" spans="2:88" x14ac:dyDescent="0.2"/>
    <row r="31" spans="2:88" x14ac:dyDescent="0.2"/>
    <row r="32" spans="2:88" x14ac:dyDescent="0.2"/>
    <row r="33" spans="2:9" s="35" customFormat="1" ht="15" x14ac:dyDescent="0.25">
      <c r="B33" s="131" t="s">
        <v>339</v>
      </c>
      <c r="C33" s="132"/>
      <c r="D33" s="132"/>
      <c r="E33" s="132"/>
      <c r="F33" s="132"/>
      <c r="G33" s="132"/>
      <c r="H33" s="132"/>
      <c r="I33" s="133"/>
    </row>
    <row r="34" spans="2:9" x14ac:dyDescent="0.2"/>
    <row r="35" spans="2:9" s="14" customFormat="1" ht="13.5" x14ac:dyDescent="0.2">
      <c r="B35" s="95" t="s">
        <v>332</v>
      </c>
      <c r="C35" s="134" t="s">
        <v>330</v>
      </c>
      <c r="D35" s="134"/>
      <c r="E35" s="134"/>
      <c r="F35" s="134"/>
      <c r="G35" s="134"/>
      <c r="H35" s="134"/>
      <c r="I35" s="134"/>
    </row>
    <row r="36" spans="2:9" s="14" customFormat="1" ht="89.65" customHeight="1" x14ac:dyDescent="0.2">
      <c r="B36" s="70">
        <v>1</v>
      </c>
      <c r="C36" s="122" t="s">
        <v>159</v>
      </c>
      <c r="D36" s="123"/>
      <c r="E36" s="123"/>
      <c r="F36" s="123"/>
      <c r="G36" s="123"/>
      <c r="H36" s="123"/>
      <c r="I36" s="123"/>
    </row>
    <row r="37" spans="2:9" s="14" customFormat="1" ht="76.5" customHeight="1" x14ac:dyDescent="0.2">
      <c r="B37" s="70">
        <f>B36+1</f>
        <v>2</v>
      </c>
      <c r="C37" s="124" t="s">
        <v>162</v>
      </c>
      <c r="D37" s="125"/>
      <c r="E37" s="125"/>
      <c r="F37" s="125"/>
      <c r="G37" s="125"/>
      <c r="H37" s="125"/>
      <c r="I37" s="126"/>
    </row>
    <row r="38" spans="2:9" s="14" customFormat="1" ht="58.15" customHeight="1" x14ac:dyDescent="0.2">
      <c r="B38" s="70">
        <f t="shared" ref="B38:B50" si="0">B37+1</f>
        <v>3</v>
      </c>
      <c r="C38" s="124" t="s">
        <v>165</v>
      </c>
      <c r="D38" s="125"/>
      <c r="E38" s="125"/>
      <c r="F38" s="125"/>
      <c r="G38" s="125"/>
      <c r="H38" s="125"/>
      <c r="I38" s="126"/>
    </row>
    <row r="39" spans="2:9" s="14" customFormat="1" ht="73.150000000000006" customHeight="1" x14ac:dyDescent="0.2">
      <c r="B39" s="70">
        <f t="shared" si="0"/>
        <v>4</v>
      </c>
      <c r="C39" s="124" t="s">
        <v>168</v>
      </c>
      <c r="D39" s="125"/>
      <c r="E39" s="125"/>
      <c r="F39" s="125"/>
      <c r="G39" s="125"/>
      <c r="H39" s="125"/>
      <c r="I39" s="126"/>
    </row>
    <row r="40" spans="2:9" s="14" customFormat="1" ht="59.65" customHeight="1" x14ac:dyDescent="0.2">
      <c r="B40" s="70">
        <f t="shared" si="0"/>
        <v>5</v>
      </c>
      <c r="C40" s="124" t="s">
        <v>172</v>
      </c>
      <c r="D40" s="125"/>
      <c r="E40" s="125"/>
      <c r="F40" s="125"/>
      <c r="G40" s="125"/>
      <c r="H40" s="125"/>
      <c r="I40" s="126"/>
    </row>
    <row r="41" spans="2:9" s="14" customFormat="1" ht="52.15" customHeight="1" x14ac:dyDescent="0.2">
      <c r="B41" s="70">
        <f t="shared" si="0"/>
        <v>6</v>
      </c>
      <c r="C41" s="124" t="s">
        <v>175</v>
      </c>
      <c r="D41" s="125"/>
      <c r="E41" s="125"/>
      <c r="F41" s="125"/>
      <c r="G41" s="125"/>
      <c r="H41" s="125"/>
      <c r="I41" s="126"/>
    </row>
    <row r="42" spans="2:9" s="14" customFormat="1" ht="54.4" customHeight="1" x14ac:dyDescent="0.2">
      <c r="B42" s="70">
        <f t="shared" si="0"/>
        <v>7</v>
      </c>
      <c r="C42" s="124" t="s">
        <v>178</v>
      </c>
      <c r="D42" s="125"/>
      <c r="E42" s="125"/>
      <c r="F42" s="125"/>
      <c r="G42" s="125"/>
      <c r="H42" s="125"/>
      <c r="I42" s="126"/>
    </row>
    <row r="43" spans="2:9" s="14" customFormat="1" ht="67.150000000000006" customHeight="1" x14ac:dyDescent="0.2">
      <c r="B43" s="70">
        <f t="shared" si="0"/>
        <v>8</v>
      </c>
      <c r="C43" s="124" t="s">
        <v>181</v>
      </c>
      <c r="D43" s="125"/>
      <c r="E43" s="125"/>
      <c r="F43" s="125"/>
      <c r="G43" s="125"/>
      <c r="H43" s="125"/>
      <c r="I43" s="126"/>
    </row>
    <row r="44" spans="2:9" s="14" customFormat="1" ht="67.150000000000006" customHeight="1" x14ac:dyDescent="0.2">
      <c r="B44" s="70">
        <f t="shared" si="0"/>
        <v>9</v>
      </c>
      <c r="C44" s="124" t="s">
        <v>185</v>
      </c>
      <c r="D44" s="125"/>
      <c r="E44" s="125"/>
      <c r="F44" s="125"/>
      <c r="G44" s="125"/>
      <c r="H44" s="125"/>
      <c r="I44" s="126"/>
    </row>
    <row r="45" spans="2:9" s="14" customFormat="1" ht="56.65" customHeight="1" x14ac:dyDescent="0.2">
      <c r="B45" s="70">
        <f t="shared" si="0"/>
        <v>10</v>
      </c>
      <c r="C45" s="124" t="s">
        <v>189</v>
      </c>
      <c r="D45" s="125"/>
      <c r="E45" s="125"/>
      <c r="F45" s="125"/>
      <c r="G45" s="125"/>
      <c r="H45" s="125"/>
      <c r="I45" s="126"/>
    </row>
    <row r="46" spans="2:9" s="14" customFormat="1" ht="94.9" customHeight="1" x14ac:dyDescent="0.2">
      <c r="B46" s="70">
        <f t="shared" si="0"/>
        <v>11</v>
      </c>
      <c r="C46" s="124" t="s">
        <v>192</v>
      </c>
      <c r="D46" s="125"/>
      <c r="E46" s="125"/>
      <c r="F46" s="125"/>
      <c r="G46" s="125"/>
      <c r="H46" s="125"/>
      <c r="I46" s="126"/>
    </row>
    <row r="47" spans="2:9" s="14" customFormat="1" ht="47.65" customHeight="1" x14ac:dyDescent="0.2">
      <c r="B47" s="70">
        <f t="shared" si="0"/>
        <v>12</v>
      </c>
      <c r="C47" s="124" t="s">
        <v>195</v>
      </c>
      <c r="D47" s="125"/>
      <c r="E47" s="125"/>
      <c r="F47" s="125"/>
      <c r="G47" s="125"/>
      <c r="H47" s="125"/>
      <c r="I47" s="126"/>
    </row>
    <row r="48" spans="2:9" s="14" customFormat="1" ht="46.9" customHeight="1" x14ac:dyDescent="0.2">
      <c r="B48" s="70">
        <f t="shared" si="0"/>
        <v>13</v>
      </c>
      <c r="C48" s="124" t="s">
        <v>199</v>
      </c>
      <c r="D48" s="125"/>
      <c r="E48" s="125"/>
      <c r="F48" s="125"/>
      <c r="G48" s="125"/>
      <c r="H48" s="125"/>
      <c r="I48" s="126"/>
    </row>
    <row r="49" spans="2:9" s="14" customFormat="1" ht="31.15" customHeight="1" x14ac:dyDescent="0.2">
      <c r="B49" s="70">
        <f t="shared" si="0"/>
        <v>14</v>
      </c>
      <c r="C49" s="124" t="s">
        <v>202</v>
      </c>
      <c r="D49" s="125"/>
      <c r="E49" s="125"/>
      <c r="F49" s="125"/>
      <c r="G49" s="125"/>
      <c r="H49" s="125"/>
      <c r="I49" s="126"/>
    </row>
    <row r="50" spans="2:9" s="14" customFormat="1" ht="48.4" customHeight="1" x14ac:dyDescent="0.2">
      <c r="B50" s="70">
        <f t="shared" si="0"/>
        <v>15</v>
      </c>
      <c r="C50" s="124" t="s">
        <v>206</v>
      </c>
      <c r="D50" s="125"/>
      <c r="E50" s="125"/>
      <c r="F50" s="125"/>
      <c r="G50" s="125"/>
      <c r="H50" s="125"/>
      <c r="I50" s="126"/>
    </row>
    <row r="51" spans="2:9" s="14" customFormat="1" ht="12.75" x14ac:dyDescent="0.2"/>
    <row r="52" spans="2:9" s="14" customFormat="1" ht="12.75" x14ac:dyDescent="0.2"/>
    <row r="53" spans="2:9" s="14" customFormat="1" ht="12.75" x14ac:dyDescent="0.2"/>
    <row r="54" spans="2:9" s="14" customFormat="1" ht="12.75" x14ac:dyDescent="0.2"/>
    <row r="55" spans="2:9" x14ac:dyDescent="0.2"/>
    <row r="56" spans="2:9" x14ac:dyDescent="0.2"/>
    <row r="57" spans="2:9" x14ac:dyDescent="0.2"/>
    <row r="58" spans="2:9" x14ac:dyDescent="0.2"/>
    <row r="59" spans="2:9" x14ac:dyDescent="0.2"/>
    <row r="60" spans="2:9" x14ac:dyDescent="0.2"/>
    <row r="61" spans="2:9" x14ac:dyDescent="0.2"/>
    <row r="62" spans="2:9" x14ac:dyDescent="0.2"/>
    <row r="63" spans="2:9" x14ac:dyDescent="0.2"/>
    <row r="64" spans="2:9" x14ac:dyDescent="0.2"/>
    <row r="65" x14ac:dyDescent="0.2"/>
    <row r="66" x14ac:dyDescent="0.2"/>
    <row r="67" x14ac:dyDescent="0.2"/>
  </sheetData>
  <sheetProtection algorithmName="SHA-512" hashValue="6n4GEWAQYSwFU0ED+P5DXqLuW8jJaD1W9J/FcNDxnloa79wuwpvtYtFhbZXCvF/Owjfg4HMDBVQ/GkXkgsXnHQ==" saltValue="OCi02t8I9DX9YE0JcPgwxg==" spinCount="100000" sheet="1" objects="1" scenarios="1"/>
  <mergeCells count="24">
    <mergeCell ref="H5:AF5"/>
    <mergeCell ref="C40:I40"/>
    <mergeCell ref="B33:I33"/>
    <mergeCell ref="C35:I35"/>
    <mergeCell ref="C36:I36"/>
    <mergeCell ref="C37:I37"/>
    <mergeCell ref="C38:I38"/>
    <mergeCell ref="C39:I39"/>
    <mergeCell ref="AG5:CJ5"/>
    <mergeCell ref="B1:F1"/>
    <mergeCell ref="C50:I50"/>
    <mergeCell ref="C41:I41"/>
    <mergeCell ref="C46:I46"/>
    <mergeCell ref="C47:I47"/>
    <mergeCell ref="C42:I42"/>
    <mergeCell ref="C43:I43"/>
    <mergeCell ref="C44:I44"/>
    <mergeCell ref="C45:I45"/>
    <mergeCell ref="C48:I48"/>
    <mergeCell ref="C49:I49"/>
    <mergeCell ref="B3:C3"/>
    <mergeCell ref="B4:C4"/>
    <mergeCell ref="D3:F3"/>
    <mergeCell ref="D4:F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E53"/>
  <sheetViews>
    <sheetView showGridLines="0" zoomScale="85" zoomScaleNormal="85" workbookViewId="0">
      <selection sqref="A1:XFD1048576"/>
    </sheetView>
  </sheetViews>
  <sheetFormatPr defaultColWidth="0" defaultRowHeight="14.25" zeroHeight="1" x14ac:dyDescent="0.2"/>
  <cols>
    <col min="1" max="1" width="2.375" style="7" customWidth="1"/>
    <col min="2" max="2" width="4.125" style="7" customWidth="1"/>
    <col min="3" max="3" width="70.625" style="7" customWidth="1"/>
    <col min="4" max="4" width="16.625" style="7" customWidth="1"/>
    <col min="5" max="5" width="14.625" style="7" customWidth="1"/>
    <col min="6" max="6" width="5.625" style="7" customWidth="1"/>
    <col min="7" max="7" width="3.25" style="7" customWidth="1"/>
    <col min="8" max="109" width="8.75" style="7" customWidth="1"/>
    <col min="110" max="16384" width="8.75" style="7" hidden="1"/>
  </cols>
  <sheetData>
    <row r="1" spans="1:88" ht="22.5" customHeight="1" x14ac:dyDescent="0.2">
      <c r="A1" s="35"/>
      <c r="B1" s="145" t="s">
        <v>207</v>
      </c>
      <c r="C1" s="145"/>
      <c r="D1" s="145"/>
      <c r="E1" s="145"/>
      <c r="F1" s="145"/>
      <c r="G1" s="82"/>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35"/>
      <c r="BF1" s="35"/>
      <c r="BG1" s="35"/>
      <c r="BH1" s="35"/>
      <c r="BI1" s="35"/>
      <c r="BJ1" s="35"/>
      <c r="BK1" s="35"/>
      <c r="BL1" s="35"/>
      <c r="BM1" s="35"/>
      <c r="BN1" s="35"/>
      <c r="BO1" s="35"/>
      <c r="BP1" s="35"/>
      <c r="BQ1" s="35"/>
      <c r="BR1" s="35"/>
      <c r="BS1" s="35"/>
      <c r="BT1" s="35"/>
      <c r="BU1" s="35"/>
      <c r="BV1" s="35"/>
      <c r="BW1" s="35"/>
      <c r="BX1" s="35"/>
      <c r="BY1" s="35"/>
      <c r="BZ1" s="35"/>
      <c r="CA1" s="35"/>
      <c r="CB1" s="35"/>
      <c r="CC1" s="35"/>
      <c r="CD1" s="35"/>
      <c r="CE1" s="35"/>
      <c r="CF1" s="35"/>
      <c r="CG1" s="35"/>
      <c r="CH1" s="35"/>
      <c r="CI1" s="35"/>
      <c r="CJ1" s="35"/>
    </row>
    <row r="2" spans="1:88" ht="15" thickBot="1" x14ac:dyDescent="0.25">
      <c r="A2" s="38"/>
      <c r="B2" s="38"/>
      <c r="C2" s="38"/>
      <c r="D2" s="38"/>
      <c r="E2" s="38"/>
      <c r="F2" s="38"/>
      <c r="G2" s="82"/>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J2" s="38"/>
      <c r="AK2" s="38"/>
      <c r="AL2" s="38"/>
      <c r="AM2" s="38"/>
      <c r="AN2" s="38"/>
      <c r="AO2" s="38"/>
      <c r="AP2" s="38"/>
      <c r="AQ2" s="38"/>
      <c r="AR2" s="38"/>
      <c r="AS2" s="38"/>
      <c r="AT2" s="38"/>
      <c r="AU2" s="38"/>
      <c r="AV2" s="38"/>
      <c r="AW2" s="38"/>
      <c r="AX2" s="38"/>
      <c r="AY2" s="38"/>
      <c r="AZ2" s="38"/>
      <c r="BA2" s="38"/>
      <c r="BB2" s="38"/>
      <c r="BC2" s="38"/>
      <c r="BD2" s="38"/>
      <c r="BE2" s="38"/>
      <c r="BF2" s="38"/>
      <c r="BG2" s="38"/>
      <c r="BH2" s="38"/>
      <c r="BI2" s="38"/>
      <c r="BJ2" s="38"/>
      <c r="BK2" s="38"/>
      <c r="BL2" s="38"/>
      <c r="BM2" s="38"/>
      <c r="BN2" s="38"/>
      <c r="BO2" s="38"/>
      <c r="BP2" s="38"/>
      <c r="BQ2" s="38"/>
      <c r="BR2" s="38"/>
      <c r="BS2" s="38"/>
      <c r="BT2" s="38"/>
      <c r="BU2" s="38"/>
      <c r="BV2" s="38"/>
      <c r="BW2" s="38"/>
      <c r="BX2" s="38"/>
      <c r="BY2" s="38"/>
      <c r="BZ2" s="38"/>
      <c r="CA2" s="38"/>
      <c r="CB2" s="38"/>
      <c r="CC2" s="38"/>
      <c r="CD2" s="38"/>
      <c r="CE2" s="38"/>
      <c r="CF2" s="38"/>
      <c r="CG2" s="38"/>
      <c r="CH2" s="38"/>
      <c r="CI2" s="38"/>
      <c r="CJ2" s="38"/>
    </row>
    <row r="3" spans="1:88" ht="17.25" thickBot="1" x14ac:dyDescent="0.25">
      <c r="A3" s="38"/>
      <c r="B3" s="127" t="s">
        <v>2</v>
      </c>
      <c r="C3" s="128"/>
      <c r="D3" s="137" t="str">
        <f>'Cover sheet'!C5</f>
        <v>Severn Trent Water</v>
      </c>
      <c r="E3" s="138"/>
      <c r="F3" s="139"/>
      <c r="G3" s="96"/>
      <c r="H3" s="38"/>
      <c r="I3" s="38"/>
      <c r="J3" s="38"/>
      <c r="K3" s="38"/>
      <c r="L3" s="38"/>
      <c r="M3" s="38"/>
      <c r="N3" s="38"/>
      <c r="O3" s="38"/>
      <c r="P3" s="38"/>
      <c r="Q3" s="38"/>
      <c r="R3" s="38"/>
      <c r="S3" s="38"/>
      <c r="T3" s="38"/>
      <c r="U3" s="38"/>
      <c r="V3" s="38"/>
      <c r="W3" s="38"/>
      <c r="X3" s="38"/>
      <c r="Y3" s="38"/>
      <c r="Z3" s="38"/>
      <c r="AA3" s="38"/>
      <c r="AB3" s="38"/>
      <c r="AC3" s="38"/>
      <c r="AD3" s="38"/>
      <c r="AE3" s="38"/>
      <c r="AF3" s="38"/>
      <c r="AG3" s="38"/>
      <c r="AH3" s="38"/>
      <c r="AI3" s="38"/>
      <c r="AJ3" s="38"/>
      <c r="AK3" s="38"/>
      <c r="AL3" s="38"/>
      <c r="AM3" s="38"/>
      <c r="AN3" s="38"/>
      <c r="AO3" s="38"/>
      <c r="AP3" s="38"/>
      <c r="AQ3" s="38"/>
      <c r="AR3" s="38"/>
      <c r="AS3" s="38"/>
      <c r="AT3" s="38"/>
      <c r="AU3" s="38"/>
      <c r="AV3" s="38"/>
      <c r="AW3" s="38"/>
      <c r="AX3" s="38"/>
      <c r="AY3" s="38"/>
      <c r="AZ3" s="38"/>
      <c r="BA3" s="38"/>
      <c r="BB3" s="38"/>
      <c r="BC3" s="38"/>
      <c r="BD3" s="38"/>
      <c r="BE3" s="38"/>
      <c r="BF3" s="38"/>
      <c r="BG3" s="38"/>
      <c r="BH3" s="38"/>
      <c r="BI3" s="38"/>
      <c r="BJ3" s="38"/>
      <c r="BK3" s="38"/>
      <c r="BL3" s="38"/>
      <c r="BM3" s="38"/>
      <c r="BN3" s="38"/>
      <c r="BO3" s="38"/>
      <c r="BP3" s="38"/>
      <c r="BQ3" s="38"/>
      <c r="BR3" s="38"/>
      <c r="BS3" s="38"/>
      <c r="BT3" s="38"/>
      <c r="BU3" s="38"/>
      <c r="BV3" s="38"/>
      <c r="BW3" s="38"/>
      <c r="BX3" s="38"/>
      <c r="BY3" s="38"/>
      <c r="BZ3" s="38"/>
      <c r="CA3" s="38"/>
      <c r="CB3" s="38"/>
      <c r="CC3" s="38"/>
      <c r="CD3" s="38"/>
      <c r="CE3" s="38"/>
      <c r="CF3" s="38"/>
      <c r="CG3" s="38"/>
      <c r="CH3" s="38"/>
      <c r="CI3" s="38"/>
      <c r="CJ3" s="38"/>
    </row>
    <row r="4" spans="1:88" ht="17.25" thickBot="1" x14ac:dyDescent="0.25">
      <c r="A4" s="38"/>
      <c r="B4" s="103" t="s">
        <v>328</v>
      </c>
      <c r="C4" s="103"/>
      <c r="D4" s="137" t="str">
        <f>'Cover sheet'!C6</f>
        <v>Ruyton</v>
      </c>
      <c r="E4" s="138"/>
      <c r="F4" s="139"/>
      <c r="G4" s="96"/>
      <c r="H4" s="38"/>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c r="AO4" s="38"/>
      <c r="AP4" s="38"/>
      <c r="AQ4" s="38"/>
      <c r="AR4" s="38"/>
      <c r="AS4" s="38"/>
      <c r="AT4" s="38"/>
      <c r="AU4" s="38"/>
      <c r="AV4" s="38"/>
      <c r="AW4" s="38"/>
      <c r="AX4" s="38"/>
      <c r="AY4" s="38"/>
      <c r="AZ4" s="38"/>
      <c r="BA4" s="38"/>
      <c r="BB4" s="38"/>
      <c r="BC4" s="38"/>
      <c r="BD4" s="38"/>
      <c r="BE4" s="38"/>
      <c r="BF4" s="38"/>
      <c r="BG4" s="38"/>
      <c r="BH4" s="38"/>
      <c r="BI4" s="38"/>
      <c r="BJ4" s="38"/>
      <c r="BK4" s="38"/>
      <c r="BL4" s="38"/>
      <c r="BM4" s="38"/>
      <c r="BN4" s="38"/>
      <c r="BO4" s="38"/>
      <c r="BP4" s="38"/>
      <c r="BQ4" s="38"/>
      <c r="BR4" s="38"/>
      <c r="BS4" s="38"/>
      <c r="BT4" s="38"/>
      <c r="BU4" s="38"/>
      <c r="BV4" s="38"/>
      <c r="BW4" s="38"/>
      <c r="BX4" s="38"/>
      <c r="BY4" s="38"/>
      <c r="BZ4" s="38"/>
      <c r="CA4" s="38"/>
      <c r="CB4" s="38"/>
      <c r="CC4" s="38"/>
      <c r="CD4" s="38"/>
      <c r="CE4" s="38"/>
      <c r="CF4" s="38"/>
      <c r="CG4" s="38"/>
      <c r="CH4" s="38"/>
      <c r="CI4" s="38"/>
      <c r="CJ4" s="38"/>
    </row>
    <row r="5" spans="1:88" ht="16.5" thickBot="1" x14ac:dyDescent="0.35">
      <c r="A5" s="38"/>
      <c r="B5" s="38"/>
      <c r="C5" s="42"/>
      <c r="D5" s="42"/>
      <c r="E5" s="38"/>
      <c r="F5" s="38"/>
      <c r="G5" s="96"/>
      <c r="H5" s="141" t="s">
        <v>56</v>
      </c>
      <c r="I5" s="141"/>
      <c r="J5" s="141"/>
      <c r="K5" s="141"/>
      <c r="L5" s="141"/>
      <c r="M5" s="141"/>
      <c r="N5" s="141"/>
      <c r="O5" s="141"/>
      <c r="P5" s="141"/>
      <c r="Q5" s="141"/>
      <c r="R5" s="141"/>
      <c r="S5" s="141"/>
      <c r="T5" s="141"/>
      <c r="U5" s="141"/>
      <c r="V5" s="141"/>
      <c r="W5" s="141"/>
      <c r="X5" s="141"/>
      <c r="Y5" s="141"/>
      <c r="Z5" s="141"/>
      <c r="AA5" s="141"/>
      <c r="AB5" s="141"/>
      <c r="AC5" s="141"/>
      <c r="AD5" s="141"/>
      <c r="AE5" s="141"/>
      <c r="AF5" s="141"/>
      <c r="AG5" s="130" t="s">
        <v>57</v>
      </c>
      <c r="AH5" s="130"/>
      <c r="AI5" s="130"/>
      <c r="AJ5" s="130"/>
      <c r="AK5" s="130"/>
      <c r="AL5" s="130"/>
      <c r="AM5" s="130"/>
      <c r="AN5" s="130"/>
      <c r="AO5" s="130"/>
      <c r="AP5" s="130"/>
      <c r="AQ5" s="130"/>
      <c r="AR5" s="130"/>
      <c r="AS5" s="130"/>
      <c r="AT5" s="130"/>
      <c r="AU5" s="130"/>
      <c r="AV5" s="130"/>
      <c r="AW5" s="130"/>
      <c r="AX5" s="130"/>
      <c r="AY5" s="130"/>
      <c r="AZ5" s="130"/>
      <c r="BA5" s="130"/>
      <c r="BB5" s="130"/>
      <c r="BC5" s="130"/>
      <c r="BD5" s="130"/>
      <c r="BE5" s="130"/>
      <c r="BF5" s="130"/>
      <c r="BG5" s="130"/>
      <c r="BH5" s="130"/>
      <c r="BI5" s="130"/>
      <c r="BJ5" s="130"/>
      <c r="BK5" s="130"/>
      <c r="BL5" s="130"/>
      <c r="BM5" s="130"/>
      <c r="BN5" s="130"/>
      <c r="BO5" s="130"/>
      <c r="BP5" s="130"/>
      <c r="BQ5" s="130"/>
      <c r="BR5" s="130"/>
      <c r="BS5" s="130"/>
      <c r="BT5" s="130"/>
      <c r="BU5" s="130"/>
      <c r="BV5" s="130"/>
      <c r="BW5" s="130"/>
      <c r="BX5" s="130"/>
      <c r="BY5" s="130"/>
      <c r="BZ5" s="130"/>
      <c r="CA5" s="130"/>
      <c r="CB5" s="130"/>
      <c r="CC5" s="130"/>
      <c r="CD5" s="130"/>
      <c r="CE5" s="130"/>
      <c r="CF5" s="130"/>
      <c r="CG5" s="130"/>
      <c r="CH5" s="130"/>
      <c r="CI5" s="130"/>
      <c r="CJ5" s="130"/>
    </row>
    <row r="6" spans="1:88" ht="15" thickBot="1" x14ac:dyDescent="0.25">
      <c r="A6" s="35"/>
      <c r="B6" s="97" t="s">
        <v>332</v>
      </c>
      <c r="C6" s="43" t="s">
        <v>19</v>
      </c>
      <c r="D6" s="44" t="s">
        <v>20</v>
      </c>
      <c r="E6" s="44" t="s">
        <v>21</v>
      </c>
      <c r="F6" s="46" t="s">
        <v>331</v>
      </c>
      <c r="G6" s="96"/>
      <c r="H6" s="44" t="s">
        <v>58</v>
      </c>
      <c r="I6" s="44" t="s">
        <v>59</v>
      </c>
      <c r="J6" s="44" t="s">
        <v>60</v>
      </c>
      <c r="K6" s="44" t="s">
        <v>61</v>
      </c>
      <c r="L6" s="44" t="s">
        <v>62</v>
      </c>
      <c r="M6" s="44" t="s">
        <v>63</v>
      </c>
      <c r="N6" s="44" t="s">
        <v>64</v>
      </c>
      <c r="O6" s="44" t="s">
        <v>65</v>
      </c>
      <c r="P6" s="44" t="s">
        <v>66</v>
      </c>
      <c r="Q6" s="44" t="s">
        <v>67</v>
      </c>
      <c r="R6" s="44" t="s">
        <v>68</v>
      </c>
      <c r="S6" s="44" t="s">
        <v>69</v>
      </c>
      <c r="T6" s="44" t="s">
        <v>70</v>
      </c>
      <c r="U6" s="44" t="s">
        <v>71</v>
      </c>
      <c r="V6" s="44" t="s">
        <v>72</v>
      </c>
      <c r="W6" s="44" t="s">
        <v>73</v>
      </c>
      <c r="X6" s="44" t="s">
        <v>74</v>
      </c>
      <c r="Y6" s="44" t="s">
        <v>75</v>
      </c>
      <c r="Z6" s="44" t="s">
        <v>76</v>
      </c>
      <c r="AA6" s="44" t="s">
        <v>77</v>
      </c>
      <c r="AB6" s="44" t="s">
        <v>78</v>
      </c>
      <c r="AC6" s="44" t="s">
        <v>79</v>
      </c>
      <c r="AD6" s="44" t="s">
        <v>80</v>
      </c>
      <c r="AE6" s="44" t="s">
        <v>81</v>
      </c>
      <c r="AF6" s="44" t="s">
        <v>82</v>
      </c>
      <c r="AG6" s="44" t="s">
        <v>83</v>
      </c>
      <c r="AH6" s="44" t="s">
        <v>84</v>
      </c>
      <c r="AI6" s="44" t="s">
        <v>85</v>
      </c>
      <c r="AJ6" s="44" t="s">
        <v>86</v>
      </c>
      <c r="AK6" s="44" t="s">
        <v>87</v>
      </c>
      <c r="AL6" s="44" t="s">
        <v>88</v>
      </c>
      <c r="AM6" s="44" t="s">
        <v>89</v>
      </c>
      <c r="AN6" s="44" t="s">
        <v>90</v>
      </c>
      <c r="AO6" s="44" t="s">
        <v>91</v>
      </c>
      <c r="AP6" s="44" t="s">
        <v>92</v>
      </c>
      <c r="AQ6" s="44" t="s">
        <v>93</v>
      </c>
      <c r="AR6" s="44" t="s">
        <v>94</v>
      </c>
      <c r="AS6" s="44" t="s">
        <v>95</v>
      </c>
      <c r="AT6" s="44" t="s">
        <v>96</v>
      </c>
      <c r="AU6" s="44" t="s">
        <v>97</v>
      </c>
      <c r="AV6" s="44" t="s">
        <v>98</v>
      </c>
      <c r="AW6" s="44" t="s">
        <v>99</v>
      </c>
      <c r="AX6" s="44" t="s">
        <v>100</v>
      </c>
      <c r="AY6" s="44" t="s">
        <v>101</v>
      </c>
      <c r="AZ6" s="44" t="s">
        <v>102</v>
      </c>
      <c r="BA6" s="44" t="s">
        <v>103</v>
      </c>
      <c r="BB6" s="44" t="s">
        <v>104</v>
      </c>
      <c r="BC6" s="44" t="s">
        <v>105</v>
      </c>
      <c r="BD6" s="44" t="s">
        <v>106</v>
      </c>
      <c r="BE6" s="44" t="s">
        <v>107</v>
      </c>
      <c r="BF6" s="44" t="s">
        <v>108</v>
      </c>
      <c r="BG6" s="44" t="s">
        <v>109</v>
      </c>
      <c r="BH6" s="44" t="s">
        <v>110</v>
      </c>
      <c r="BI6" s="44" t="s">
        <v>111</v>
      </c>
      <c r="BJ6" s="44" t="s">
        <v>112</v>
      </c>
      <c r="BK6" s="44" t="s">
        <v>113</v>
      </c>
      <c r="BL6" s="44" t="s">
        <v>114</v>
      </c>
      <c r="BM6" s="44" t="s">
        <v>115</v>
      </c>
      <c r="BN6" s="44" t="s">
        <v>116</v>
      </c>
      <c r="BO6" s="44" t="s">
        <v>117</v>
      </c>
      <c r="BP6" s="44" t="s">
        <v>118</v>
      </c>
      <c r="BQ6" s="44" t="s">
        <v>119</v>
      </c>
      <c r="BR6" s="44" t="s">
        <v>120</v>
      </c>
      <c r="BS6" s="44" t="s">
        <v>121</v>
      </c>
      <c r="BT6" s="44" t="s">
        <v>122</v>
      </c>
      <c r="BU6" s="44" t="s">
        <v>123</v>
      </c>
      <c r="BV6" s="44" t="s">
        <v>124</v>
      </c>
      <c r="BW6" s="44" t="s">
        <v>125</v>
      </c>
      <c r="BX6" s="44" t="s">
        <v>126</v>
      </c>
      <c r="BY6" s="44" t="s">
        <v>127</v>
      </c>
      <c r="BZ6" s="44" t="s">
        <v>128</v>
      </c>
      <c r="CA6" s="44" t="s">
        <v>129</v>
      </c>
      <c r="CB6" s="44" t="s">
        <v>130</v>
      </c>
      <c r="CC6" s="44" t="s">
        <v>131</v>
      </c>
      <c r="CD6" s="44" t="s">
        <v>132</v>
      </c>
      <c r="CE6" s="44" t="s">
        <v>133</v>
      </c>
      <c r="CF6" s="44" t="s">
        <v>134</v>
      </c>
      <c r="CG6" s="44" t="s">
        <v>135</v>
      </c>
      <c r="CH6" s="44" t="s">
        <v>136</v>
      </c>
      <c r="CI6" s="44" t="s">
        <v>137</v>
      </c>
      <c r="CJ6" s="44" t="s">
        <v>138</v>
      </c>
    </row>
    <row r="7" spans="1:88" ht="51" x14ac:dyDescent="0.2">
      <c r="B7" s="98">
        <v>1</v>
      </c>
      <c r="C7" s="99" t="s">
        <v>208</v>
      </c>
      <c r="D7" s="85" t="s">
        <v>209</v>
      </c>
      <c r="E7" s="85" t="s">
        <v>45</v>
      </c>
      <c r="F7" s="85">
        <v>2</v>
      </c>
      <c r="G7" s="96"/>
      <c r="H7" s="87">
        <v>4.2359895317964629</v>
      </c>
      <c r="I7" s="87">
        <v>4.2517893009334138</v>
      </c>
      <c r="J7" s="87">
        <v>4.2666477573313406</v>
      </c>
      <c r="K7" s="87">
        <v>4.2810287775511462</v>
      </c>
      <c r="L7" s="87">
        <v>4.2922848823985706</v>
      </c>
      <c r="M7" s="87">
        <v>4.3072641264225577</v>
      </c>
      <c r="N7" s="87">
        <v>4.3183289723955829</v>
      </c>
      <c r="O7" s="87">
        <v>4.3294579920044711</v>
      </c>
      <c r="P7" s="87">
        <v>4.3383412785638784</v>
      </c>
      <c r="Q7" s="87">
        <v>4.3517599711827888</v>
      </c>
      <c r="R7" s="87">
        <v>4.3571753225128198</v>
      </c>
      <c r="S7" s="87">
        <v>4.3622456659926803</v>
      </c>
      <c r="T7" s="87">
        <v>4.3646487816413986</v>
      </c>
      <c r="U7" s="87">
        <v>4.3711014757221793</v>
      </c>
      <c r="V7" s="87">
        <v>4.374729098444849</v>
      </c>
      <c r="W7" s="87">
        <v>4.3791500210159864</v>
      </c>
      <c r="X7" s="87">
        <v>4.3814768179112287</v>
      </c>
      <c r="Y7" s="87">
        <v>4.3882743346031123</v>
      </c>
      <c r="Z7" s="87">
        <v>4.392485682271138</v>
      </c>
      <c r="AA7" s="87">
        <v>4.3963791171110564</v>
      </c>
      <c r="AB7" s="87">
        <v>4.3976933474114563</v>
      </c>
      <c r="AC7" s="87">
        <v>4.4031844952272472</v>
      </c>
      <c r="AD7" s="87">
        <v>4.4061943179203027</v>
      </c>
      <c r="AE7" s="87">
        <v>4.4088936834983823</v>
      </c>
      <c r="AF7" s="87">
        <v>4.409097577825543</v>
      </c>
      <c r="AG7" s="88"/>
      <c r="AH7" s="88"/>
      <c r="AI7" s="88"/>
      <c r="AJ7" s="88"/>
      <c r="AK7" s="88"/>
      <c r="AL7" s="88"/>
      <c r="AM7" s="88"/>
      <c r="AN7" s="88"/>
      <c r="AO7" s="88"/>
      <c r="AP7" s="88"/>
      <c r="AQ7" s="88"/>
      <c r="AR7" s="88"/>
      <c r="AS7" s="88"/>
      <c r="AT7" s="88"/>
      <c r="AU7" s="88"/>
      <c r="AV7" s="88"/>
      <c r="AW7" s="88"/>
      <c r="AX7" s="88"/>
      <c r="AY7" s="88"/>
      <c r="AZ7" s="88"/>
      <c r="BA7" s="88"/>
      <c r="BB7" s="88"/>
      <c r="BC7" s="88"/>
      <c r="BD7" s="88"/>
      <c r="BE7" s="88"/>
      <c r="BF7" s="88"/>
      <c r="BG7" s="88"/>
      <c r="BH7" s="88"/>
      <c r="BI7" s="88"/>
      <c r="BJ7" s="88"/>
      <c r="BK7" s="88"/>
      <c r="BL7" s="88"/>
      <c r="BM7" s="88"/>
      <c r="BN7" s="88"/>
      <c r="BO7" s="88"/>
      <c r="BP7" s="88"/>
      <c r="BQ7" s="88"/>
      <c r="BR7" s="88"/>
      <c r="BS7" s="88"/>
      <c r="BT7" s="88"/>
      <c r="BU7" s="88"/>
      <c r="BV7" s="88"/>
      <c r="BW7" s="88"/>
      <c r="BX7" s="88"/>
      <c r="BY7" s="88"/>
      <c r="BZ7" s="88"/>
      <c r="CA7" s="88"/>
      <c r="CB7" s="88"/>
      <c r="CC7" s="88"/>
      <c r="CD7" s="88"/>
      <c r="CE7" s="88"/>
      <c r="CF7" s="88"/>
      <c r="CG7" s="88"/>
      <c r="CH7" s="88"/>
      <c r="CI7" s="88"/>
      <c r="CJ7" s="89"/>
    </row>
    <row r="8" spans="1:88" ht="51" x14ac:dyDescent="0.2">
      <c r="B8" s="98">
        <f>B7+1</f>
        <v>2</v>
      </c>
      <c r="C8" s="101" t="s">
        <v>211</v>
      </c>
      <c r="D8" s="48" t="s">
        <v>212</v>
      </c>
      <c r="E8" s="48" t="s">
        <v>45</v>
      </c>
      <c r="F8" s="48">
        <v>2</v>
      </c>
      <c r="G8" s="96"/>
      <c r="H8" s="87">
        <v>5.1024830841390294</v>
      </c>
      <c r="I8" s="87">
        <v>5.1024830841390294</v>
      </c>
      <c r="J8" s="87">
        <v>5.1024830841390294</v>
      </c>
      <c r="K8" s="87">
        <v>5.1024830841390294</v>
      </c>
      <c r="L8" s="87">
        <v>5.1024830841390294</v>
      </c>
      <c r="M8" s="87">
        <v>5.1024830841390294</v>
      </c>
      <c r="N8" s="87">
        <v>5.1024830841390294</v>
      </c>
      <c r="O8" s="87">
        <v>5.1024830841390294</v>
      </c>
      <c r="P8" s="87">
        <v>5.1024830841390294</v>
      </c>
      <c r="Q8" s="87">
        <v>5.1024830841390294</v>
      </c>
      <c r="R8" s="87">
        <v>5.1024830841390294</v>
      </c>
      <c r="S8" s="87">
        <v>5.1024830841390294</v>
      </c>
      <c r="T8" s="87">
        <v>5.1024830841390294</v>
      </c>
      <c r="U8" s="87">
        <v>5.1024830841390294</v>
      </c>
      <c r="V8" s="87">
        <v>5.1024830841390294</v>
      </c>
      <c r="W8" s="87">
        <v>5.1024830841390294</v>
      </c>
      <c r="X8" s="87">
        <v>5.1024830841390294</v>
      </c>
      <c r="Y8" s="87">
        <v>5.1024830841390294</v>
      </c>
      <c r="Z8" s="87">
        <v>5.1024830841390294</v>
      </c>
      <c r="AA8" s="87">
        <v>5.1024830841390294</v>
      </c>
      <c r="AB8" s="87">
        <v>5.1024830841390294</v>
      </c>
      <c r="AC8" s="87">
        <v>5.1024830841390294</v>
      </c>
      <c r="AD8" s="87">
        <v>5.1024830841390294</v>
      </c>
      <c r="AE8" s="87">
        <v>5.1024830841390294</v>
      </c>
      <c r="AF8" s="87">
        <v>5.1024830841390294</v>
      </c>
      <c r="AG8" s="88"/>
      <c r="AH8" s="88"/>
      <c r="AI8" s="88"/>
      <c r="AJ8" s="88"/>
      <c r="AK8" s="88"/>
      <c r="AL8" s="88"/>
      <c r="AM8" s="88"/>
      <c r="AN8" s="88"/>
      <c r="AO8" s="88"/>
      <c r="AP8" s="88"/>
      <c r="AQ8" s="88"/>
      <c r="AR8" s="88"/>
      <c r="AS8" s="88"/>
      <c r="AT8" s="88"/>
      <c r="AU8" s="88"/>
      <c r="AV8" s="88"/>
      <c r="AW8" s="88"/>
      <c r="AX8" s="88"/>
      <c r="AY8" s="88"/>
      <c r="AZ8" s="88"/>
      <c r="BA8" s="88"/>
      <c r="BB8" s="88"/>
      <c r="BC8" s="88"/>
      <c r="BD8" s="88"/>
      <c r="BE8" s="88"/>
      <c r="BF8" s="88"/>
      <c r="BG8" s="88"/>
      <c r="BH8" s="88"/>
      <c r="BI8" s="88"/>
      <c r="BJ8" s="88"/>
      <c r="BK8" s="88"/>
      <c r="BL8" s="88"/>
      <c r="BM8" s="88"/>
      <c r="BN8" s="88"/>
      <c r="BO8" s="88"/>
      <c r="BP8" s="88"/>
      <c r="BQ8" s="88"/>
      <c r="BR8" s="88"/>
      <c r="BS8" s="88"/>
      <c r="BT8" s="88"/>
      <c r="BU8" s="88"/>
      <c r="BV8" s="88"/>
      <c r="BW8" s="88"/>
      <c r="BX8" s="88"/>
      <c r="BY8" s="88"/>
      <c r="BZ8" s="88"/>
      <c r="CA8" s="88"/>
      <c r="CB8" s="88"/>
      <c r="CC8" s="88"/>
      <c r="CD8" s="88"/>
      <c r="CE8" s="88"/>
      <c r="CF8" s="88"/>
      <c r="CG8" s="88"/>
      <c r="CH8" s="88"/>
      <c r="CI8" s="88"/>
      <c r="CJ8" s="94"/>
    </row>
    <row r="9" spans="1:88" ht="51" x14ac:dyDescent="0.2">
      <c r="B9" s="98">
        <f t="shared" ref="B9:B11" si="0">B8+1</f>
        <v>3</v>
      </c>
      <c r="C9" s="101" t="s">
        <v>214</v>
      </c>
      <c r="D9" s="48" t="s">
        <v>215</v>
      </c>
      <c r="E9" s="48" t="s">
        <v>45</v>
      </c>
      <c r="F9" s="48">
        <v>2</v>
      </c>
      <c r="G9" s="96"/>
      <c r="H9" s="87">
        <v>5.1024830841390294</v>
      </c>
      <c r="I9" s="87">
        <v>5.1024830841390294</v>
      </c>
      <c r="J9" s="87">
        <v>5.1024830841390294</v>
      </c>
      <c r="K9" s="87">
        <v>5.1024830841390294</v>
      </c>
      <c r="L9" s="87">
        <v>5.1024830841390294</v>
      </c>
      <c r="M9" s="87">
        <v>5.1024830841390294</v>
      </c>
      <c r="N9" s="87">
        <v>5.1024830841390294</v>
      </c>
      <c r="O9" s="87">
        <v>5.1024830841390294</v>
      </c>
      <c r="P9" s="87">
        <v>5.1024830841390294</v>
      </c>
      <c r="Q9" s="87">
        <v>5.1024830841390294</v>
      </c>
      <c r="R9" s="87">
        <v>5.1024830841390294</v>
      </c>
      <c r="S9" s="87">
        <v>5.1024830841390294</v>
      </c>
      <c r="T9" s="87">
        <v>5.1024830841390294</v>
      </c>
      <c r="U9" s="87">
        <v>5.1024830841390294</v>
      </c>
      <c r="V9" s="87">
        <v>5.1024830841390294</v>
      </c>
      <c r="W9" s="87">
        <v>5.1024830841390294</v>
      </c>
      <c r="X9" s="87">
        <v>5.1024830841390294</v>
      </c>
      <c r="Y9" s="87">
        <v>5.1024830841390294</v>
      </c>
      <c r="Z9" s="87">
        <v>5.1024830841390294</v>
      </c>
      <c r="AA9" s="87">
        <v>5.1024830841390294</v>
      </c>
      <c r="AB9" s="87">
        <v>5.1024830841390294</v>
      </c>
      <c r="AC9" s="87">
        <v>5.1024830841390294</v>
      </c>
      <c r="AD9" s="87">
        <v>5.1024830841390294</v>
      </c>
      <c r="AE9" s="87">
        <v>5.1024830841390294</v>
      </c>
      <c r="AF9" s="87">
        <v>5.1024830841390294</v>
      </c>
      <c r="AG9" s="88"/>
      <c r="AH9" s="88"/>
      <c r="AI9" s="88"/>
      <c r="AJ9" s="88"/>
      <c r="AK9" s="88"/>
      <c r="AL9" s="88"/>
      <c r="AM9" s="88"/>
      <c r="AN9" s="88"/>
      <c r="AO9" s="88"/>
      <c r="AP9" s="88"/>
      <c r="AQ9" s="88"/>
      <c r="AR9" s="88"/>
      <c r="AS9" s="88"/>
      <c r="AT9" s="88"/>
      <c r="AU9" s="88"/>
      <c r="AV9" s="88"/>
      <c r="AW9" s="88"/>
      <c r="AX9" s="88"/>
      <c r="AY9" s="88"/>
      <c r="AZ9" s="88"/>
      <c r="BA9" s="88"/>
      <c r="BB9" s="88"/>
      <c r="BC9" s="88"/>
      <c r="BD9" s="88"/>
      <c r="BE9" s="88"/>
      <c r="BF9" s="88"/>
      <c r="BG9" s="88"/>
      <c r="BH9" s="88"/>
      <c r="BI9" s="88"/>
      <c r="BJ9" s="88"/>
      <c r="BK9" s="88"/>
      <c r="BL9" s="88"/>
      <c r="BM9" s="88"/>
      <c r="BN9" s="88"/>
      <c r="BO9" s="88"/>
      <c r="BP9" s="88"/>
      <c r="BQ9" s="88"/>
      <c r="BR9" s="88"/>
      <c r="BS9" s="88"/>
      <c r="BT9" s="88"/>
      <c r="BU9" s="88"/>
      <c r="BV9" s="88"/>
      <c r="BW9" s="88"/>
      <c r="BX9" s="88"/>
      <c r="BY9" s="88"/>
      <c r="BZ9" s="88"/>
      <c r="CA9" s="88"/>
      <c r="CB9" s="88"/>
      <c r="CC9" s="88"/>
      <c r="CD9" s="88"/>
      <c r="CE9" s="88"/>
      <c r="CF9" s="88"/>
      <c r="CG9" s="88"/>
      <c r="CH9" s="88"/>
      <c r="CI9" s="88"/>
      <c r="CJ9" s="94"/>
    </row>
    <row r="10" spans="1:88" ht="51" x14ac:dyDescent="0.2">
      <c r="B10" s="98">
        <f t="shared" si="0"/>
        <v>4</v>
      </c>
      <c r="C10" s="101" t="s">
        <v>217</v>
      </c>
      <c r="D10" s="48" t="s">
        <v>218</v>
      </c>
      <c r="E10" s="48" t="s">
        <v>45</v>
      </c>
      <c r="F10" s="48">
        <v>2</v>
      </c>
      <c r="G10" s="96"/>
      <c r="H10" s="87">
        <v>0.17935709027430313</v>
      </c>
      <c r="I10" s="87">
        <v>0.17773586976288125</v>
      </c>
      <c r="J10" s="87">
        <v>0.17519378373219663</v>
      </c>
      <c r="K10" s="87">
        <v>0.17110679757456482</v>
      </c>
      <c r="L10" s="87">
        <v>0.1736660518211437</v>
      </c>
      <c r="M10" s="87">
        <v>0.13585812543405595</v>
      </c>
      <c r="N10" s="87">
        <v>0.14024871731954502</v>
      </c>
      <c r="O10" s="87">
        <v>0.13888943589550562</v>
      </c>
      <c r="P10" s="87">
        <v>0.1384632889866857</v>
      </c>
      <c r="Q10" s="87">
        <v>0.1383913908339417</v>
      </c>
      <c r="R10" s="87">
        <v>0.13743966441078981</v>
      </c>
      <c r="S10" s="87">
        <v>0.13647434811355963</v>
      </c>
      <c r="T10" s="87">
        <v>0.14354007261501134</v>
      </c>
      <c r="U10" s="87">
        <v>0.14071988456081141</v>
      </c>
      <c r="V10" s="87">
        <v>0.14335078834008819</v>
      </c>
      <c r="W10" s="87">
        <v>0.1385670782200088</v>
      </c>
      <c r="X10" s="87">
        <v>0.14073203197287698</v>
      </c>
      <c r="Y10" s="87">
        <v>0.14216246343312255</v>
      </c>
      <c r="Z10" s="87">
        <v>0.14789345224291994</v>
      </c>
      <c r="AA10" s="87">
        <v>0.1501960681390333</v>
      </c>
      <c r="AB10" s="87">
        <v>0.1547243679569007</v>
      </c>
      <c r="AC10" s="87">
        <v>0.15545654818739985</v>
      </c>
      <c r="AD10" s="87">
        <v>0.15814473073608304</v>
      </c>
      <c r="AE10" s="87">
        <v>0.15552169570863894</v>
      </c>
      <c r="AF10" s="87">
        <v>0.15930226748650589</v>
      </c>
      <c r="AG10" s="88"/>
      <c r="AH10" s="88"/>
      <c r="AI10" s="88"/>
      <c r="AJ10" s="88"/>
      <c r="AK10" s="88"/>
      <c r="AL10" s="88"/>
      <c r="AM10" s="88"/>
      <c r="AN10" s="88"/>
      <c r="AO10" s="88"/>
      <c r="AP10" s="88"/>
      <c r="AQ10" s="88"/>
      <c r="AR10" s="88"/>
      <c r="AS10" s="88"/>
      <c r="AT10" s="88"/>
      <c r="AU10" s="88"/>
      <c r="AV10" s="88"/>
      <c r="AW10" s="88"/>
      <c r="AX10" s="88"/>
      <c r="AY10" s="88"/>
      <c r="AZ10" s="88"/>
      <c r="BA10" s="88"/>
      <c r="BB10" s="88"/>
      <c r="BC10" s="88"/>
      <c r="BD10" s="88"/>
      <c r="BE10" s="88"/>
      <c r="BF10" s="88"/>
      <c r="BG10" s="88"/>
      <c r="BH10" s="88"/>
      <c r="BI10" s="88"/>
      <c r="BJ10" s="88"/>
      <c r="BK10" s="88"/>
      <c r="BL10" s="88"/>
      <c r="BM10" s="88"/>
      <c r="BN10" s="88"/>
      <c r="BO10" s="88"/>
      <c r="BP10" s="88"/>
      <c r="BQ10" s="88"/>
      <c r="BR10" s="88"/>
      <c r="BS10" s="88"/>
      <c r="BT10" s="88"/>
      <c r="BU10" s="88"/>
      <c r="BV10" s="88"/>
      <c r="BW10" s="88"/>
      <c r="BX10" s="88"/>
      <c r="BY10" s="88"/>
      <c r="BZ10" s="88"/>
      <c r="CA10" s="88"/>
      <c r="CB10" s="88"/>
      <c r="CC10" s="88"/>
      <c r="CD10" s="88"/>
      <c r="CE10" s="88"/>
      <c r="CF10" s="88"/>
      <c r="CG10" s="88"/>
      <c r="CH10" s="88"/>
      <c r="CI10" s="88"/>
      <c r="CJ10" s="94"/>
    </row>
    <row r="11" spans="1:88" ht="51" x14ac:dyDescent="0.2">
      <c r="B11" s="98">
        <f t="shared" si="0"/>
        <v>5</v>
      </c>
      <c r="C11" s="101" t="s">
        <v>220</v>
      </c>
      <c r="D11" s="48" t="s">
        <v>221</v>
      </c>
      <c r="E11" s="48" t="s">
        <v>45</v>
      </c>
      <c r="F11" s="48">
        <v>2</v>
      </c>
      <c r="G11" s="96"/>
      <c r="H11" s="87">
        <v>0.6871364620682634</v>
      </c>
      <c r="I11" s="87">
        <v>0.67295791344273437</v>
      </c>
      <c r="J11" s="87">
        <v>0.66064154307549217</v>
      </c>
      <c r="K11" s="87">
        <v>0.65034750901331839</v>
      </c>
      <c r="L11" s="87">
        <v>0.63653214991931506</v>
      </c>
      <c r="M11" s="87">
        <v>0.65936083228241571</v>
      </c>
      <c r="N11" s="87">
        <v>0.64390539442390149</v>
      </c>
      <c r="O11" s="87">
        <v>0.63413565623905266</v>
      </c>
      <c r="P11" s="87">
        <v>0.62567851658846529</v>
      </c>
      <c r="Q11" s="87">
        <v>0.61233172212229892</v>
      </c>
      <c r="R11" s="87">
        <v>0.60786809721541979</v>
      </c>
      <c r="S11" s="87">
        <v>0.60376307003278951</v>
      </c>
      <c r="T11" s="87">
        <v>0.59429422988261948</v>
      </c>
      <c r="U11" s="87">
        <v>0.59066172385603866</v>
      </c>
      <c r="V11" s="87">
        <v>0.58440319735409219</v>
      </c>
      <c r="W11" s="87">
        <v>0.58476598490303422</v>
      </c>
      <c r="X11" s="87">
        <v>0.58027423425492375</v>
      </c>
      <c r="Y11" s="87">
        <v>0.57204628610279451</v>
      </c>
      <c r="Z11" s="87">
        <v>0.56210394962497146</v>
      </c>
      <c r="AA11" s="87">
        <v>0.55590789888893966</v>
      </c>
      <c r="AB11" s="87">
        <v>0.55006536877067236</v>
      </c>
      <c r="AC11" s="87">
        <v>0.54384204072438236</v>
      </c>
      <c r="AD11" s="87">
        <v>0.53814403548264367</v>
      </c>
      <c r="AE11" s="87">
        <v>0.53806770493200817</v>
      </c>
      <c r="AF11" s="87">
        <v>0.5340832388269805</v>
      </c>
      <c r="AG11" s="94"/>
      <c r="AH11" s="94"/>
      <c r="AI11" s="94"/>
      <c r="AJ11" s="94"/>
      <c r="AK11" s="94"/>
      <c r="AL11" s="94"/>
      <c r="AM11" s="94"/>
      <c r="AN11" s="94"/>
      <c r="AO11" s="94"/>
      <c r="AP11" s="94"/>
      <c r="AQ11" s="94"/>
      <c r="AR11" s="94"/>
      <c r="AS11" s="94"/>
      <c r="AT11" s="94"/>
      <c r="AU11" s="94"/>
      <c r="AV11" s="94"/>
      <c r="AW11" s="94"/>
      <c r="AX11" s="94"/>
      <c r="AY11" s="94"/>
      <c r="AZ11" s="94"/>
      <c r="BA11" s="94"/>
      <c r="BB11" s="94"/>
      <c r="BC11" s="94"/>
      <c r="BD11" s="94"/>
      <c r="BE11" s="94"/>
      <c r="BF11" s="94"/>
      <c r="BG11" s="94"/>
      <c r="BH11" s="94"/>
      <c r="BI11" s="94"/>
      <c r="BJ11" s="94"/>
      <c r="BK11" s="94"/>
      <c r="BL11" s="94"/>
      <c r="BM11" s="94"/>
      <c r="BN11" s="94"/>
      <c r="BO11" s="94"/>
      <c r="BP11" s="94"/>
      <c r="BQ11" s="94"/>
      <c r="BR11" s="94"/>
      <c r="BS11" s="94"/>
      <c r="BT11" s="94"/>
      <c r="BU11" s="94"/>
      <c r="BV11" s="94"/>
      <c r="BW11" s="94"/>
      <c r="BX11" s="94"/>
      <c r="BY11" s="94"/>
      <c r="BZ11" s="94"/>
      <c r="CA11" s="94"/>
      <c r="CB11" s="94"/>
      <c r="CC11" s="94"/>
      <c r="CD11" s="94"/>
      <c r="CE11" s="94"/>
      <c r="CF11" s="94"/>
      <c r="CG11" s="94"/>
      <c r="CH11" s="94"/>
      <c r="CI11" s="94"/>
      <c r="CJ11" s="94"/>
    </row>
    <row r="12" spans="1:88" ht="13.9" customHeight="1" x14ac:dyDescent="0.2"/>
    <row r="13" spans="1:88" ht="13.9" customHeight="1" x14ac:dyDescent="0.2"/>
    <row r="14" spans="1:88" ht="13.9" customHeight="1" x14ac:dyDescent="0.2"/>
    <row r="15" spans="1:88" ht="13.9" customHeight="1" x14ac:dyDescent="0.25">
      <c r="B15" s="58" t="s">
        <v>334</v>
      </c>
      <c r="C15" s="35"/>
    </row>
    <row r="16" spans="1:88" ht="13.9" customHeight="1" x14ac:dyDescent="0.2">
      <c r="B16" s="35"/>
      <c r="C16" s="35"/>
    </row>
    <row r="17" spans="2:9" ht="13.9" customHeight="1" x14ac:dyDescent="0.2">
      <c r="B17" s="59"/>
      <c r="C17" s="35" t="s">
        <v>335</v>
      </c>
    </row>
    <row r="18" spans="2:9" ht="13.9" customHeight="1" x14ac:dyDescent="0.2">
      <c r="B18" s="35"/>
      <c r="C18" s="35"/>
    </row>
    <row r="19" spans="2:9" ht="13.9" customHeight="1" x14ac:dyDescent="0.2">
      <c r="B19" s="60"/>
      <c r="C19" s="35" t="s">
        <v>336</v>
      </c>
    </row>
    <row r="20" spans="2:9" ht="13.9" customHeight="1" x14ac:dyDescent="0.2"/>
    <row r="21" spans="2:9" ht="13.9" customHeight="1" x14ac:dyDescent="0.2"/>
    <row r="22" spans="2:9" ht="13.9" customHeight="1" x14ac:dyDescent="0.2"/>
    <row r="23" spans="2:9" s="35" customFormat="1" ht="13.9" customHeight="1" x14ac:dyDescent="0.25">
      <c r="B23" s="131" t="s">
        <v>340</v>
      </c>
      <c r="C23" s="132"/>
      <c r="D23" s="132"/>
      <c r="E23" s="132"/>
      <c r="F23" s="132"/>
      <c r="G23" s="132"/>
      <c r="H23" s="132"/>
      <c r="I23" s="133"/>
    </row>
    <row r="24" spans="2:9" ht="13.9" customHeight="1" x14ac:dyDescent="0.2"/>
    <row r="25" spans="2:9" s="14" customFormat="1" ht="13.5" x14ac:dyDescent="0.2">
      <c r="B25" s="95" t="s">
        <v>332</v>
      </c>
      <c r="C25" s="134" t="s">
        <v>330</v>
      </c>
      <c r="D25" s="134"/>
      <c r="E25" s="134"/>
      <c r="F25" s="134"/>
      <c r="G25" s="134"/>
      <c r="H25" s="134"/>
      <c r="I25" s="134"/>
    </row>
    <row r="26" spans="2:9" s="14" customFormat="1" ht="72.400000000000006" customHeight="1" x14ac:dyDescent="0.2">
      <c r="B26" s="70">
        <v>1</v>
      </c>
      <c r="C26" s="122" t="s">
        <v>210</v>
      </c>
      <c r="D26" s="123"/>
      <c r="E26" s="123"/>
      <c r="F26" s="123"/>
      <c r="G26" s="123"/>
      <c r="H26" s="123"/>
      <c r="I26" s="123"/>
    </row>
    <row r="27" spans="2:9" s="14" customFormat="1" ht="54" customHeight="1" x14ac:dyDescent="0.2">
      <c r="B27" s="70">
        <v>2</v>
      </c>
      <c r="C27" s="122" t="s">
        <v>213</v>
      </c>
      <c r="D27" s="123"/>
      <c r="E27" s="123"/>
      <c r="F27" s="123"/>
      <c r="G27" s="123"/>
      <c r="H27" s="123"/>
      <c r="I27" s="123"/>
    </row>
    <row r="28" spans="2:9" s="14" customFormat="1" ht="54" customHeight="1" x14ac:dyDescent="0.2">
      <c r="B28" s="70">
        <v>3</v>
      </c>
      <c r="C28" s="122" t="s">
        <v>216</v>
      </c>
      <c r="D28" s="123"/>
      <c r="E28" s="123"/>
      <c r="F28" s="123"/>
      <c r="G28" s="123"/>
      <c r="H28" s="123"/>
      <c r="I28" s="123"/>
    </row>
    <row r="29" spans="2:9" s="14" customFormat="1" ht="54" customHeight="1" x14ac:dyDescent="0.2">
      <c r="B29" s="70">
        <v>4</v>
      </c>
      <c r="C29" s="122" t="s">
        <v>219</v>
      </c>
      <c r="D29" s="123"/>
      <c r="E29" s="123"/>
      <c r="F29" s="123"/>
      <c r="G29" s="123"/>
      <c r="H29" s="123"/>
      <c r="I29" s="123"/>
    </row>
    <row r="30" spans="2:9" s="14" customFormat="1" ht="54" customHeight="1" x14ac:dyDescent="0.2">
      <c r="B30" s="70">
        <v>5</v>
      </c>
      <c r="C30" s="122" t="s">
        <v>222</v>
      </c>
      <c r="D30" s="123"/>
      <c r="E30" s="123"/>
      <c r="F30" s="123"/>
      <c r="G30" s="123"/>
      <c r="H30" s="123"/>
      <c r="I30" s="123"/>
    </row>
    <row r="31" spans="2:9" ht="54" customHeight="1" x14ac:dyDescent="0.2"/>
    <row r="32" spans="2:9" ht="54" customHeight="1" x14ac:dyDescent="0.2"/>
    <row r="33" ht="54" customHeight="1" x14ac:dyDescent="0.2"/>
    <row r="34" ht="54" customHeight="1" x14ac:dyDescent="0.2"/>
    <row r="35" ht="54" customHeight="1" x14ac:dyDescent="0.2"/>
    <row r="36" ht="54" customHeight="1" x14ac:dyDescent="0.2"/>
    <row r="37" ht="54" customHeight="1" x14ac:dyDescent="0.2"/>
    <row r="38" ht="54" customHeight="1" x14ac:dyDescent="0.2"/>
    <row r="39" ht="54" customHeight="1" x14ac:dyDescent="0.2"/>
    <row r="40" ht="54" customHeight="1" x14ac:dyDescent="0.2"/>
    <row r="41" ht="54" customHeight="1" x14ac:dyDescent="0.2"/>
    <row r="42" ht="54" customHeight="1" x14ac:dyDescent="0.2"/>
    <row r="43" ht="54" customHeight="1" x14ac:dyDescent="0.2"/>
    <row r="44" ht="54" customHeight="1" x14ac:dyDescent="0.2"/>
    <row r="45" ht="54" customHeight="1" x14ac:dyDescent="0.2"/>
    <row r="46" ht="54" customHeight="1" x14ac:dyDescent="0.2"/>
    <row r="47" ht="54" customHeight="1" x14ac:dyDescent="0.2"/>
    <row r="48" x14ac:dyDescent="0.2"/>
    <row r="49" x14ac:dyDescent="0.2"/>
    <row r="50" x14ac:dyDescent="0.2"/>
    <row r="51" x14ac:dyDescent="0.2"/>
    <row r="52" x14ac:dyDescent="0.2"/>
    <row r="53" x14ac:dyDescent="0.2"/>
  </sheetData>
  <sheetProtection algorithmName="SHA-512" hashValue="TZPJVlN9s5BiUhjhpNl3mWe4KjtDv+0wh2zJOex02XLwSytbWUos8mpEH60fEoV+6mxcGRWHWArbeBTAmocaig==" saltValue="ec6Pva2PL2JU100Km8WA+Q==" spinCount="100000" sheet="1" objects="1" scenarios="1"/>
  <mergeCells count="13">
    <mergeCell ref="C29:I29"/>
    <mergeCell ref="C30:I30"/>
    <mergeCell ref="H5:AF5"/>
    <mergeCell ref="B3:C3"/>
    <mergeCell ref="D3:F3"/>
    <mergeCell ref="D4:F4"/>
    <mergeCell ref="C25:I25"/>
    <mergeCell ref="C26:I26"/>
    <mergeCell ref="AG5:CJ5"/>
    <mergeCell ref="B1:F1"/>
    <mergeCell ref="B23:I23"/>
    <mergeCell ref="C27:I27"/>
    <mergeCell ref="C28:I2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E45"/>
  <sheetViews>
    <sheetView showGridLines="0" zoomScaleNormal="100" workbookViewId="0">
      <selection sqref="A1:XFD1048576"/>
    </sheetView>
  </sheetViews>
  <sheetFormatPr defaultColWidth="0" defaultRowHeight="14.25" zeroHeight="1" x14ac:dyDescent="0.2"/>
  <cols>
    <col min="1" max="1" width="2.625" style="7" customWidth="1"/>
    <col min="2" max="2" width="4.125" style="7" customWidth="1"/>
    <col min="3" max="3" width="70.625" style="7" customWidth="1"/>
    <col min="4" max="4" width="16.625" style="7" customWidth="1"/>
    <col min="5" max="5" width="14.625" style="7" customWidth="1"/>
    <col min="6" max="6" width="5.625" style="7" customWidth="1"/>
    <col min="7" max="7" width="2.625" style="7" customWidth="1"/>
    <col min="8" max="109" width="8.75" style="7" customWidth="1"/>
    <col min="110" max="16384" width="8.75" style="7" hidden="1"/>
  </cols>
  <sheetData>
    <row r="1" spans="1:88" ht="24" x14ac:dyDescent="0.2">
      <c r="A1" s="35"/>
      <c r="B1" s="8" t="s">
        <v>223</v>
      </c>
      <c r="C1" s="8"/>
      <c r="D1" s="33"/>
      <c r="E1" s="34"/>
      <c r="F1" s="33"/>
      <c r="G1" s="82"/>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35"/>
      <c r="BF1" s="35"/>
      <c r="BG1" s="35"/>
      <c r="BH1" s="35"/>
      <c r="BI1" s="35"/>
      <c r="BJ1" s="35"/>
      <c r="BK1" s="35"/>
      <c r="BL1" s="35"/>
      <c r="BM1" s="35"/>
      <c r="BN1" s="35"/>
      <c r="BO1" s="35"/>
      <c r="BP1" s="35"/>
      <c r="BQ1" s="35"/>
      <c r="BR1" s="35"/>
      <c r="BS1" s="35"/>
      <c r="BT1" s="35"/>
      <c r="BU1" s="35"/>
      <c r="BV1" s="35"/>
      <c r="BW1" s="35"/>
      <c r="BX1" s="35"/>
      <c r="BY1" s="35"/>
      <c r="BZ1" s="35"/>
      <c r="CA1" s="35"/>
      <c r="CB1" s="35"/>
      <c r="CC1" s="35"/>
      <c r="CD1" s="35"/>
      <c r="CE1" s="35"/>
      <c r="CF1" s="35"/>
      <c r="CG1" s="35"/>
      <c r="CH1" s="35"/>
      <c r="CI1" s="35"/>
      <c r="CJ1" s="35"/>
    </row>
    <row r="2" spans="1:88" ht="15" thickBot="1" x14ac:dyDescent="0.25">
      <c r="A2" s="38"/>
      <c r="B2" s="38"/>
      <c r="C2" s="38"/>
      <c r="D2" s="38"/>
      <c r="E2" s="38"/>
      <c r="F2" s="38"/>
      <c r="G2" s="82"/>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J2" s="38"/>
      <c r="AK2" s="38"/>
      <c r="AL2" s="38"/>
      <c r="AM2" s="38"/>
      <c r="AN2" s="38"/>
      <c r="AO2" s="38"/>
      <c r="AP2" s="38"/>
      <c r="AQ2" s="38"/>
      <c r="AR2" s="38"/>
      <c r="AS2" s="38"/>
      <c r="AT2" s="38"/>
      <c r="AU2" s="38"/>
      <c r="AV2" s="38"/>
      <c r="AW2" s="38"/>
      <c r="AX2" s="38"/>
      <c r="AY2" s="38"/>
      <c r="AZ2" s="38"/>
      <c r="BA2" s="38"/>
      <c r="BB2" s="38"/>
      <c r="BC2" s="38"/>
      <c r="BD2" s="38"/>
      <c r="BE2" s="38"/>
      <c r="BF2" s="38"/>
      <c r="BG2" s="38"/>
      <c r="BH2" s="38"/>
      <c r="BI2" s="38"/>
      <c r="BJ2" s="38"/>
      <c r="BK2" s="38"/>
      <c r="BL2" s="38"/>
      <c r="BM2" s="38"/>
      <c r="BN2" s="38"/>
      <c r="BO2" s="38"/>
      <c r="BP2" s="38"/>
      <c r="BQ2" s="38"/>
      <c r="BR2" s="38"/>
      <c r="BS2" s="38"/>
      <c r="BT2" s="38"/>
      <c r="BU2" s="38"/>
      <c r="BV2" s="38"/>
      <c r="BW2" s="38"/>
      <c r="BX2" s="38"/>
      <c r="BY2" s="38"/>
      <c r="BZ2" s="38"/>
      <c r="CA2" s="38"/>
      <c r="CB2" s="38"/>
      <c r="CC2" s="38"/>
      <c r="CD2" s="38"/>
      <c r="CE2" s="38"/>
      <c r="CF2" s="38"/>
      <c r="CG2" s="38"/>
      <c r="CH2" s="38"/>
      <c r="CI2" s="38"/>
      <c r="CJ2" s="38"/>
    </row>
    <row r="3" spans="1:88" ht="17.25" thickBot="1" x14ac:dyDescent="0.25">
      <c r="A3" s="38"/>
      <c r="B3" s="127" t="s">
        <v>2</v>
      </c>
      <c r="C3" s="128"/>
      <c r="D3" s="137" t="str">
        <f>'Cover sheet'!C5</f>
        <v>Severn Trent Water</v>
      </c>
      <c r="E3" s="138"/>
      <c r="F3" s="139"/>
      <c r="G3" s="96"/>
      <c r="H3" s="38"/>
      <c r="I3" s="38"/>
      <c r="J3" s="38"/>
      <c r="K3" s="38"/>
      <c r="L3" s="38"/>
      <c r="M3" s="38"/>
      <c r="N3" s="38"/>
      <c r="O3" s="38"/>
      <c r="P3" s="38"/>
      <c r="Q3" s="38"/>
      <c r="R3" s="38"/>
      <c r="S3" s="38"/>
      <c r="T3" s="38"/>
      <c r="U3" s="38"/>
      <c r="V3" s="38"/>
      <c r="W3" s="38"/>
      <c r="X3" s="38"/>
      <c r="Y3" s="38"/>
      <c r="Z3" s="38"/>
      <c r="AA3" s="38"/>
      <c r="AB3" s="38"/>
      <c r="AC3" s="38"/>
      <c r="AD3" s="38"/>
      <c r="AE3" s="38"/>
      <c r="AF3" s="38"/>
      <c r="AG3" s="38"/>
      <c r="AH3" s="38"/>
      <c r="AI3" s="38"/>
      <c r="AJ3" s="38"/>
      <c r="AK3" s="38"/>
      <c r="AL3" s="38"/>
      <c r="AM3" s="38"/>
      <c r="AN3" s="38"/>
      <c r="AO3" s="38"/>
      <c r="AP3" s="38"/>
      <c r="AQ3" s="38"/>
      <c r="AR3" s="38"/>
      <c r="AS3" s="38"/>
      <c r="AT3" s="38"/>
      <c r="AU3" s="38"/>
      <c r="AV3" s="38"/>
      <c r="AW3" s="38"/>
      <c r="AX3" s="38"/>
      <c r="AY3" s="38"/>
      <c r="AZ3" s="38"/>
      <c r="BA3" s="38"/>
      <c r="BB3" s="38"/>
      <c r="BC3" s="38"/>
      <c r="BD3" s="38"/>
      <c r="BE3" s="38"/>
      <c r="BF3" s="38"/>
      <c r="BG3" s="38"/>
      <c r="BH3" s="38"/>
      <c r="BI3" s="38"/>
      <c r="BJ3" s="38"/>
      <c r="BK3" s="38"/>
      <c r="BL3" s="38"/>
      <c r="BM3" s="38"/>
      <c r="BN3" s="38"/>
      <c r="BO3" s="38"/>
      <c r="BP3" s="38"/>
      <c r="BQ3" s="38"/>
      <c r="BR3" s="38"/>
      <c r="BS3" s="38"/>
      <c r="BT3" s="38"/>
      <c r="BU3" s="38"/>
      <c r="BV3" s="38"/>
      <c r="BW3" s="38"/>
      <c r="BX3" s="38"/>
      <c r="BY3" s="38"/>
      <c r="BZ3" s="38"/>
      <c r="CA3" s="38"/>
      <c r="CB3" s="38"/>
      <c r="CC3" s="38"/>
      <c r="CD3" s="38"/>
      <c r="CE3" s="38"/>
      <c r="CF3" s="38"/>
      <c r="CG3" s="38"/>
      <c r="CH3" s="38"/>
      <c r="CI3" s="38"/>
      <c r="CJ3" s="38"/>
    </row>
    <row r="4" spans="1:88" ht="17.25" thickBot="1" x14ac:dyDescent="0.25">
      <c r="A4" s="38"/>
      <c r="B4" s="127" t="s">
        <v>328</v>
      </c>
      <c r="C4" s="128"/>
      <c r="D4" s="137" t="str">
        <f>'Cover sheet'!C6</f>
        <v>Ruyton</v>
      </c>
      <c r="E4" s="138"/>
      <c r="F4" s="139"/>
      <c r="G4" s="96"/>
      <c r="H4" s="38"/>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c r="AO4" s="38"/>
      <c r="AP4" s="38"/>
      <c r="AQ4" s="38"/>
      <c r="AR4" s="38"/>
      <c r="AS4" s="38"/>
      <c r="AT4" s="38"/>
      <c r="AU4" s="38"/>
      <c r="AV4" s="38"/>
      <c r="AW4" s="38"/>
      <c r="AX4" s="38"/>
      <c r="AY4" s="38"/>
      <c r="AZ4" s="38"/>
      <c r="BA4" s="38"/>
      <c r="BB4" s="38"/>
      <c r="BC4" s="38"/>
      <c r="BD4" s="38"/>
      <c r="BE4" s="38"/>
      <c r="BF4" s="38"/>
      <c r="BG4" s="38"/>
      <c r="BH4" s="38"/>
      <c r="BI4" s="38"/>
      <c r="BJ4" s="38"/>
      <c r="BK4" s="38"/>
      <c r="BL4" s="38"/>
      <c r="BM4" s="38"/>
      <c r="BN4" s="38"/>
      <c r="BO4" s="38"/>
      <c r="BP4" s="38"/>
      <c r="BQ4" s="38"/>
      <c r="BR4" s="38"/>
      <c r="BS4" s="38"/>
      <c r="BT4" s="38"/>
      <c r="BU4" s="38"/>
      <c r="BV4" s="38"/>
      <c r="BW4" s="38"/>
      <c r="BX4" s="38"/>
      <c r="BY4" s="38"/>
      <c r="BZ4" s="38"/>
      <c r="CA4" s="38"/>
      <c r="CB4" s="38"/>
      <c r="CC4" s="38"/>
      <c r="CD4" s="38"/>
      <c r="CE4" s="38"/>
      <c r="CF4" s="38"/>
      <c r="CG4" s="38"/>
      <c r="CH4" s="38"/>
      <c r="CI4" s="38"/>
      <c r="CJ4" s="38"/>
    </row>
    <row r="5" spans="1:88" ht="16.5" thickBot="1" x14ac:dyDescent="0.35">
      <c r="A5" s="38"/>
      <c r="B5" s="38"/>
      <c r="C5" s="42"/>
      <c r="D5" s="42"/>
      <c r="E5" s="38"/>
      <c r="F5" s="38"/>
      <c r="G5" s="96"/>
      <c r="H5" s="141" t="s">
        <v>56</v>
      </c>
      <c r="I5" s="141"/>
      <c r="J5" s="141"/>
      <c r="K5" s="141"/>
      <c r="L5" s="141"/>
      <c r="M5" s="141"/>
      <c r="N5" s="141"/>
      <c r="O5" s="141"/>
      <c r="P5" s="141"/>
      <c r="Q5" s="141"/>
      <c r="R5" s="141"/>
      <c r="S5" s="141"/>
      <c r="T5" s="141"/>
      <c r="U5" s="141"/>
      <c r="V5" s="141"/>
      <c r="W5" s="141"/>
      <c r="X5" s="141"/>
      <c r="Y5" s="141"/>
      <c r="Z5" s="141"/>
      <c r="AA5" s="141"/>
      <c r="AB5" s="141"/>
      <c r="AC5" s="141"/>
      <c r="AD5" s="141"/>
      <c r="AE5" s="141"/>
      <c r="AF5" s="141"/>
      <c r="AG5" s="130" t="s">
        <v>57</v>
      </c>
      <c r="AH5" s="130"/>
      <c r="AI5" s="130"/>
      <c r="AJ5" s="130"/>
      <c r="AK5" s="130"/>
      <c r="AL5" s="130"/>
      <c r="AM5" s="130"/>
      <c r="AN5" s="130"/>
      <c r="AO5" s="130"/>
      <c r="AP5" s="130"/>
      <c r="AQ5" s="130"/>
      <c r="AR5" s="130"/>
      <c r="AS5" s="130"/>
      <c r="AT5" s="130"/>
      <c r="AU5" s="130"/>
      <c r="AV5" s="130"/>
      <c r="AW5" s="130"/>
      <c r="AX5" s="130"/>
      <c r="AY5" s="130"/>
      <c r="AZ5" s="130"/>
      <c r="BA5" s="130"/>
      <c r="BB5" s="130"/>
      <c r="BC5" s="130"/>
      <c r="BD5" s="130"/>
      <c r="BE5" s="130"/>
      <c r="BF5" s="130"/>
      <c r="BG5" s="130"/>
      <c r="BH5" s="130"/>
      <c r="BI5" s="130"/>
      <c r="BJ5" s="130"/>
      <c r="BK5" s="130"/>
      <c r="BL5" s="130"/>
      <c r="BM5" s="130"/>
      <c r="BN5" s="130"/>
      <c r="BO5" s="130"/>
      <c r="BP5" s="130"/>
      <c r="BQ5" s="130"/>
      <c r="BR5" s="130"/>
      <c r="BS5" s="130"/>
      <c r="BT5" s="130"/>
      <c r="BU5" s="130"/>
      <c r="BV5" s="130"/>
      <c r="BW5" s="130"/>
      <c r="BX5" s="130"/>
      <c r="BY5" s="130"/>
      <c r="BZ5" s="130"/>
      <c r="CA5" s="130"/>
      <c r="CB5" s="130"/>
      <c r="CC5" s="130"/>
      <c r="CD5" s="130"/>
      <c r="CE5" s="130"/>
      <c r="CF5" s="130"/>
      <c r="CG5" s="130"/>
      <c r="CH5" s="130"/>
      <c r="CI5" s="130"/>
      <c r="CJ5" s="130"/>
    </row>
    <row r="6" spans="1:88" ht="15" thickBot="1" x14ac:dyDescent="0.25">
      <c r="A6" s="35"/>
      <c r="B6" s="97" t="s">
        <v>332</v>
      </c>
      <c r="C6" s="43" t="s">
        <v>19</v>
      </c>
      <c r="D6" s="44" t="s">
        <v>20</v>
      </c>
      <c r="E6" s="44" t="s">
        <v>21</v>
      </c>
      <c r="F6" s="46" t="s">
        <v>331</v>
      </c>
      <c r="G6" s="96"/>
      <c r="H6" s="44" t="s">
        <v>58</v>
      </c>
      <c r="I6" s="44" t="s">
        <v>59</v>
      </c>
      <c r="J6" s="44" t="s">
        <v>60</v>
      </c>
      <c r="K6" s="44" t="s">
        <v>61</v>
      </c>
      <c r="L6" s="44" t="s">
        <v>62</v>
      </c>
      <c r="M6" s="44" t="s">
        <v>63</v>
      </c>
      <c r="N6" s="44" t="s">
        <v>64</v>
      </c>
      <c r="O6" s="44" t="s">
        <v>65</v>
      </c>
      <c r="P6" s="44" t="s">
        <v>66</v>
      </c>
      <c r="Q6" s="44" t="s">
        <v>67</v>
      </c>
      <c r="R6" s="44" t="s">
        <v>68</v>
      </c>
      <c r="S6" s="44" t="s">
        <v>69</v>
      </c>
      <c r="T6" s="44" t="s">
        <v>70</v>
      </c>
      <c r="U6" s="44" t="s">
        <v>71</v>
      </c>
      <c r="V6" s="44" t="s">
        <v>72</v>
      </c>
      <c r="W6" s="44" t="s">
        <v>73</v>
      </c>
      <c r="X6" s="44" t="s">
        <v>74</v>
      </c>
      <c r="Y6" s="44" t="s">
        <v>75</v>
      </c>
      <c r="Z6" s="44" t="s">
        <v>76</v>
      </c>
      <c r="AA6" s="44" t="s">
        <v>77</v>
      </c>
      <c r="AB6" s="44" t="s">
        <v>78</v>
      </c>
      <c r="AC6" s="44" t="s">
        <v>79</v>
      </c>
      <c r="AD6" s="44" t="s">
        <v>80</v>
      </c>
      <c r="AE6" s="44" t="s">
        <v>81</v>
      </c>
      <c r="AF6" s="44" t="s">
        <v>82</v>
      </c>
      <c r="AG6" s="44" t="s">
        <v>83</v>
      </c>
      <c r="AH6" s="44" t="s">
        <v>84</v>
      </c>
      <c r="AI6" s="44" t="s">
        <v>85</v>
      </c>
      <c r="AJ6" s="44" t="s">
        <v>86</v>
      </c>
      <c r="AK6" s="44" t="s">
        <v>87</v>
      </c>
      <c r="AL6" s="44" t="s">
        <v>88</v>
      </c>
      <c r="AM6" s="44" t="s">
        <v>89</v>
      </c>
      <c r="AN6" s="44" t="s">
        <v>90</v>
      </c>
      <c r="AO6" s="44" t="s">
        <v>91</v>
      </c>
      <c r="AP6" s="44" t="s">
        <v>92</v>
      </c>
      <c r="AQ6" s="44" t="s">
        <v>93</v>
      </c>
      <c r="AR6" s="44" t="s">
        <v>94</v>
      </c>
      <c r="AS6" s="44" t="s">
        <v>95</v>
      </c>
      <c r="AT6" s="44" t="s">
        <v>96</v>
      </c>
      <c r="AU6" s="44" t="s">
        <v>97</v>
      </c>
      <c r="AV6" s="44" t="s">
        <v>98</v>
      </c>
      <c r="AW6" s="44" t="s">
        <v>99</v>
      </c>
      <c r="AX6" s="44" t="s">
        <v>100</v>
      </c>
      <c r="AY6" s="44" t="s">
        <v>101</v>
      </c>
      <c r="AZ6" s="44" t="s">
        <v>102</v>
      </c>
      <c r="BA6" s="44" t="s">
        <v>103</v>
      </c>
      <c r="BB6" s="44" t="s">
        <v>104</v>
      </c>
      <c r="BC6" s="44" t="s">
        <v>105</v>
      </c>
      <c r="BD6" s="44" t="s">
        <v>106</v>
      </c>
      <c r="BE6" s="44" t="s">
        <v>107</v>
      </c>
      <c r="BF6" s="44" t="s">
        <v>108</v>
      </c>
      <c r="BG6" s="44" t="s">
        <v>109</v>
      </c>
      <c r="BH6" s="44" t="s">
        <v>110</v>
      </c>
      <c r="BI6" s="44" t="s">
        <v>111</v>
      </c>
      <c r="BJ6" s="44" t="s">
        <v>112</v>
      </c>
      <c r="BK6" s="44" t="s">
        <v>113</v>
      </c>
      <c r="BL6" s="44" t="s">
        <v>114</v>
      </c>
      <c r="BM6" s="44" t="s">
        <v>115</v>
      </c>
      <c r="BN6" s="44" t="s">
        <v>116</v>
      </c>
      <c r="BO6" s="44" t="s">
        <v>117</v>
      </c>
      <c r="BP6" s="44" t="s">
        <v>118</v>
      </c>
      <c r="BQ6" s="44" t="s">
        <v>119</v>
      </c>
      <c r="BR6" s="44" t="s">
        <v>120</v>
      </c>
      <c r="BS6" s="44" t="s">
        <v>121</v>
      </c>
      <c r="BT6" s="44" t="s">
        <v>122</v>
      </c>
      <c r="BU6" s="44" t="s">
        <v>123</v>
      </c>
      <c r="BV6" s="44" t="s">
        <v>124</v>
      </c>
      <c r="BW6" s="44" t="s">
        <v>125</v>
      </c>
      <c r="BX6" s="44" t="s">
        <v>126</v>
      </c>
      <c r="BY6" s="44" t="s">
        <v>127</v>
      </c>
      <c r="BZ6" s="44" t="s">
        <v>128</v>
      </c>
      <c r="CA6" s="44" t="s">
        <v>129</v>
      </c>
      <c r="CB6" s="44" t="s">
        <v>130</v>
      </c>
      <c r="CC6" s="44" t="s">
        <v>131</v>
      </c>
      <c r="CD6" s="44" t="s">
        <v>132</v>
      </c>
      <c r="CE6" s="44" t="s">
        <v>133</v>
      </c>
      <c r="CF6" s="44" t="s">
        <v>134</v>
      </c>
      <c r="CG6" s="44" t="s">
        <v>135</v>
      </c>
      <c r="CH6" s="44" t="s">
        <v>136</v>
      </c>
      <c r="CI6" s="44" t="s">
        <v>137</v>
      </c>
      <c r="CJ6" s="44" t="s">
        <v>138</v>
      </c>
    </row>
    <row r="7" spans="1:88" ht="51.75" customHeight="1" x14ac:dyDescent="0.2">
      <c r="B7" s="98">
        <v>1</v>
      </c>
      <c r="C7" s="99" t="s">
        <v>139</v>
      </c>
      <c r="D7" s="85" t="s">
        <v>224</v>
      </c>
      <c r="E7" s="85" t="s">
        <v>45</v>
      </c>
      <c r="F7" s="85">
        <v>2</v>
      </c>
      <c r="G7" s="96"/>
      <c r="H7" s="87">
        <v>5.32</v>
      </c>
      <c r="I7" s="87">
        <v>5.32</v>
      </c>
      <c r="J7" s="87">
        <v>5.32</v>
      </c>
      <c r="K7" s="87">
        <v>5.32</v>
      </c>
      <c r="L7" s="87">
        <v>5.32</v>
      </c>
      <c r="M7" s="87">
        <v>5.32</v>
      </c>
      <c r="N7" s="87">
        <v>5.32</v>
      </c>
      <c r="O7" s="87">
        <v>5.32</v>
      </c>
      <c r="P7" s="87">
        <v>5.32</v>
      </c>
      <c r="Q7" s="87">
        <v>5.32</v>
      </c>
      <c r="R7" s="87">
        <v>5.32</v>
      </c>
      <c r="S7" s="87">
        <v>5.32</v>
      </c>
      <c r="T7" s="87">
        <v>5.32</v>
      </c>
      <c r="U7" s="87">
        <v>5.32</v>
      </c>
      <c r="V7" s="87">
        <v>5.32</v>
      </c>
      <c r="W7" s="87">
        <v>5.32</v>
      </c>
      <c r="X7" s="87">
        <v>5.32</v>
      </c>
      <c r="Y7" s="87">
        <v>5.32</v>
      </c>
      <c r="Z7" s="87">
        <v>5.32</v>
      </c>
      <c r="AA7" s="87">
        <v>5.32</v>
      </c>
      <c r="AB7" s="87">
        <v>5.32</v>
      </c>
      <c r="AC7" s="87">
        <v>5.32</v>
      </c>
      <c r="AD7" s="87">
        <v>5.32</v>
      </c>
      <c r="AE7" s="87">
        <v>5.32</v>
      </c>
      <c r="AF7" s="87">
        <v>5.32</v>
      </c>
      <c r="AG7" s="88"/>
      <c r="AH7" s="88"/>
      <c r="AI7" s="88"/>
      <c r="AJ7" s="88"/>
      <c r="AK7" s="88"/>
      <c r="AL7" s="88"/>
      <c r="AM7" s="88"/>
      <c r="AN7" s="88"/>
      <c r="AO7" s="88"/>
      <c r="AP7" s="88"/>
      <c r="AQ7" s="88"/>
      <c r="AR7" s="88"/>
      <c r="AS7" s="88"/>
      <c r="AT7" s="88"/>
      <c r="AU7" s="88"/>
      <c r="AV7" s="88"/>
      <c r="AW7" s="88"/>
      <c r="AX7" s="88"/>
      <c r="AY7" s="88"/>
      <c r="AZ7" s="88"/>
      <c r="BA7" s="88"/>
      <c r="BB7" s="88"/>
      <c r="BC7" s="88"/>
      <c r="BD7" s="88"/>
      <c r="BE7" s="88"/>
      <c r="BF7" s="88"/>
      <c r="BG7" s="88"/>
      <c r="BH7" s="88"/>
      <c r="BI7" s="88"/>
      <c r="BJ7" s="88"/>
      <c r="BK7" s="88"/>
      <c r="BL7" s="88"/>
      <c r="BM7" s="88"/>
      <c r="BN7" s="88"/>
      <c r="BO7" s="88"/>
      <c r="BP7" s="88"/>
      <c r="BQ7" s="88"/>
      <c r="BR7" s="88"/>
      <c r="BS7" s="88"/>
      <c r="BT7" s="88"/>
      <c r="BU7" s="88"/>
      <c r="BV7" s="88"/>
      <c r="BW7" s="88"/>
      <c r="BX7" s="88"/>
      <c r="BY7" s="88"/>
      <c r="BZ7" s="88"/>
      <c r="CA7" s="88"/>
      <c r="CB7" s="88"/>
      <c r="CC7" s="88"/>
      <c r="CD7" s="88"/>
      <c r="CE7" s="88"/>
      <c r="CF7" s="88"/>
      <c r="CG7" s="88"/>
      <c r="CH7" s="88"/>
      <c r="CI7" s="88"/>
      <c r="CJ7" s="89"/>
    </row>
    <row r="8" spans="1:88" ht="57.4" customHeight="1" x14ac:dyDescent="0.2">
      <c r="B8" s="98">
        <v>2</v>
      </c>
      <c r="C8" s="101" t="s">
        <v>150</v>
      </c>
      <c r="D8" s="48" t="s">
        <v>226</v>
      </c>
      <c r="E8" s="48" t="s">
        <v>45</v>
      </c>
      <c r="F8" s="48">
        <v>2</v>
      </c>
      <c r="G8" s="96"/>
      <c r="H8" s="87">
        <v>0</v>
      </c>
      <c r="I8" s="87">
        <v>0</v>
      </c>
      <c r="J8" s="87">
        <v>0</v>
      </c>
      <c r="K8" s="87">
        <v>0</v>
      </c>
      <c r="L8" s="87">
        <v>0</v>
      </c>
      <c r="M8" s="87">
        <v>0</v>
      </c>
      <c r="N8" s="87">
        <v>0</v>
      </c>
      <c r="O8" s="87">
        <v>0</v>
      </c>
      <c r="P8" s="87">
        <v>0</v>
      </c>
      <c r="Q8" s="87">
        <v>0</v>
      </c>
      <c r="R8" s="87">
        <v>0</v>
      </c>
      <c r="S8" s="87">
        <v>0</v>
      </c>
      <c r="T8" s="87">
        <v>0</v>
      </c>
      <c r="U8" s="87">
        <v>0</v>
      </c>
      <c r="V8" s="87">
        <v>0</v>
      </c>
      <c r="W8" s="87">
        <v>0</v>
      </c>
      <c r="X8" s="87">
        <v>0</v>
      </c>
      <c r="Y8" s="87">
        <v>0</v>
      </c>
      <c r="Z8" s="87">
        <v>0</v>
      </c>
      <c r="AA8" s="87">
        <v>0</v>
      </c>
      <c r="AB8" s="87">
        <v>0</v>
      </c>
      <c r="AC8" s="87">
        <v>0</v>
      </c>
      <c r="AD8" s="87">
        <v>0</v>
      </c>
      <c r="AE8" s="87">
        <v>0</v>
      </c>
      <c r="AF8" s="87">
        <v>0</v>
      </c>
      <c r="AG8" s="88"/>
      <c r="AH8" s="88"/>
      <c r="AI8" s="88"/>
      <c r="AJ8" s="88"/>
      <c r="AK8" s="88"/>
      <c r="AL8" s="88"/>
      <c r="AM8" s="88"/>
      <c r="AN8" s="88"/>
      <c r="AO8" s="88"/>
      <c r="AP8" s="88"/>
      <c r="AQ8" s="88"/>
      <c r="AR8" s="88"/>
      <c r="AS8" s="88"/>
      <c r="AT8" s="88"/>
      <c r="AU8" s="88"/>
      <c r="AV8" s="88"/>
      <c r="AW8" s="88"/>
      <c r="AX8" s="88"/>
      <c r="AY8" s="88"/>
      <c r="AZ8" s="88"/>
      <c r="BA8" s="88"/>
      <c r="BB8" s="88"/>
      <c r="BC8" s="88"/>
      <c r="BD8" s="88"/>
      <c r="BE8" s="88"/>
      <c r="BF8" s="88"/>
      <c r="BG8" s="88"/>
      <c r="BH8" s="88"/>
      <c r="BI8" s="88"/>
      <c r="BJ8" s="88"/>
      <c r="BK8" s="88"/>
      <c r="BL8" s="88"/>
      <c r="BM8" s="88"/>
      <c r="BN8" s="88"/>
      <c r="BO8" s="88"/>
      <c r="BP8" s="88"/>
      <c r="BQ8" s="88"/>
      <c r="BR8" s="88"/>
      <c r="BS8" s="88"/>
      <c r="BT8" s="88"/>
      <c r="BU8" s="88"/>
      <c r="BV8" s="88"/>
      <c r="BW8" s="88"/>
      <c r="BX8" s="88"/>
      <c r="BY8" s="88"/>
      <c r="BZ8" s="88"/>
      <c r="CA8" s="88"/>
      <c r="CB8" s="88"/>
      <c r="CC8" s="88"/>
      <c r="CD8" s="88"/>
      <c r="CE8" s="88"/>
      <c r="CF8" s="88"/>
      <c r="CG8" s="88"/>
      <c r="CH8" s="88"/>
      <c r="CI8" s="88"/>
      <c r="CJ8" s="94"/>
    </row>
    <row r="9" spans="1:88" ht="59.65" customHeight="1" x14ac:dyDescent="0.2">
      <c r="B9" s="98">
        <v>3</v>
      </c>
      <c r="C9" s="101" t="s">
        <v>153</v>
      </c>
      <c r="D9" s="48" t="s">
        <v>228</v>
      </c>
      <c r="E9" s="48" t="s">
        <v>45</v>
      </c>
      <c r="F9" s="48">
        <v>2</v>
      </c>
      <c r="G9" s="96"/>
      <c r="H9" s="87">
        <v>0.21751691586097099</v>
      </c>
      <c r="I9" s="87">
        <v>0.21751691586097099</v>
      </c>
      <c r="J9" s="87">
        <v>0.21751691586097099</v>
      </c>
      <c r="K9" s="87">
        <v>0.21751691586097099</v>
      </c>
      <c r="L9" s="87">
        <v>0.21751691586097099</v>
      </c>
      <c r="M9" s="87">
        <v>0.21751691586097099</v>
      </c>
      <c r="N9" s="87">
        <v>0.21751691586097099</v>
      </c>
      <c r="O9" s="87">
        <v>0.21751691586097099</v>
      </c>
      <c r="P9" s="87">
        <v>0.21751691586097099</v>
      </c>
      <c r="Q9" s="87">
        <v>0.21751691586097099</v>
      </c>
      <c r="R9" s="87">
        <v>0.21751691586097099</v>
      </c>
      <c r="S9" s="87">
        <v>0.21751691586097099</v>
      </c>
      <c r="T9" s="87">
        <v>0.21751691586097099</v>
      </c>
      <c r="U9" s="87">
        <v>0.21751691586097099</v>
      </c>
      <c r="V9" s="87">
        <v>0.21751691586097099</v>
      </c>
      <c r="W9" s="87">
        <v>0.21751691586097099</v>
      </c>
      <c r="X9" s="87">
        <v>0.21751691586097099</v>
      </c>
      <c r="Y9" s="87">
        <v>0.21751691586097099</v>
      </c>
      <c r="Z9" s="87">
        <v>0.21751691586097099</v>
      </c>
      <c r="AA9" s="87">
        <v>0.21751691586097099</v>
      </c>
      <c r="AB9" s="87">
        <v>0.21751691586097099</v>
      </c>
      <c r="AC9" s="87">
        <v>0.21751691586097099</v>
      </c>
      <c r="AD9" s="87">
        <v>0.21751691586097099</v>
      </c>
      <c r="AE9" s="87">
        <v>0.21751691586097099</v>
      </c>
      <c r="AF9" s="87">
        <v>0.21751691586097099</v>
      </c>
      <c r="AG9" s="94"/>
      <c r="AH9" s="94"/>
      <c r="AI9" s="94"/>
      <c r="AJ9" s="94"/>
      <c r="AK9" s="94"/>
      <c r="AL9" s="94"/>
      <c r="AM9" s="94"/>
      <c r="AN9" s="94"/>
      <c r="AO9" s="94"/>
      <c r="AP9" s="94"/>
      <c r="AQ9" s="94"/>
      <c r="AR9" s="94"/>
      <c r="AS9" s="94"/>
      <c r="AT9" s="94"/>
      <c r="AU9" s="94"/>
      <c r="AV9" s="94"/>
      <c r="AW9" s="94"/>
      <c r="AX9" s="94"/>
      <c r="AY9" s="94"/>
      <c r="AZ9" s="94"/>
      <c r="BA9" s="94"/>
      <c r="BB9" s="94"/>
      <c r="BC9" s="94"/>
      <c r="BD9" s="94"/>
      <c r="BE9" s="94"/>
      <c r="BF9" s="94"/>
      <c r="BG9" s="94"/>
      <c r="BH9" s="94"/>
      <c r="BI9" s="94"/>
      <c r="BJ9" s="94"/>
      <c r="BK9" s="94"/>
      <c r="BL9" s="94"/>
      <c r="BM9" s="94"/>
      <c r="BN9" s="94"/>
      <c r="BO9" s="94"/>
      <c r="BP9" s="94"/>
      <c r="BQ9" s="94"/>
      <c r="BR9" s="94"/>
      <c r="BS9" s="94"/>
      <c r="BT9" s="94"/>
      <c r="BU9" s="94"/>
      <c r="BV9" s="94"/>
      <c r="BW9" s="94"/>
      <c r="BX9" s="94"/>
      <c r="BY9" s="94"/>
      <c r="BZ9" s="94"/>
      <c r="CA9" s="94"/>
      <c r="CB9" s="94"/>
      <c r="CC9" s="94"/>
      <c r="CD9" s="94"/>
      <c r="CE9" s="94"/>
      <c r="CF9" s="94"/>
      <c r="CG9" s="94"/>
      <c r="CH9" s="94"/>
      <c r="CI9" s="94"/>
      <c r="CJ9" s="94"/>
    </row>
    <row r="10" spans="1:88" x14ac:dyDescent="0.2"/>
    <row r="11" spans="1:88" x14ac:dyDescent="0.2"/>
    <row r="12" spans="1:88" x14ac:dyDescent="0.2"/>
    <row r="13" spans="1:88" ht="15" x14ac:dyDescent="0.25">
      <c r="B13" s="58" t="s">
        <v>334</v>
      </c>
      <c r="C13" s="35"/>
    </row>
    <row r="14" spans="1:88" x14ac:dyDescent="0.2">
      <c r="B14" s="35"/>
      <c r="C14" s="35"/>
    </row>
    <row r="15" spans="1:88" x14ac:dyDescent="0.2">
      <c r="B15" s="59"/>
      <c r="C15" s="35" t="s">
        <v>335</v>
      </c>
    </row>
    <row r="16" spans="1:88" x14ac:dyDescent="0.2">
      <c r="B16" s="35"/>
      <c r="C16" s="35"/>
    </row>
    <row r="17" spans="2:9" x14ac:dyDescent="0.2">
      <c r="B17" s="60"/>
      <c r="C17" s="35" t="s">
        <v>336</v>
      </c>
    </row>
    <row r="18" spans="2:9" x14ac:dyDescent="0.2"/>
    <row r="19" spans="2:9" x14ac:dyDescent="0.2"/>
    <row r="20" spans="2:9" x14ac:dyDescent="0.2"/>
    <row r="21" spans="2:9" s="35" customFormat="1" ht="15" x14ac:dyDescent="0.25">
      <c r="B21" s="131" t="s">
        <v>341</v>
      </c>
      <c r="C21" s="132"/>
      <c r="D21" s="132"/>
      <c r="E21" s="132"/>
      <c r="F21" s="132"/>
      <c r="G21" s="132"/>
      <c r="H21" s="132"/>
      <c r="I21" s="133"/>
    </row>
    <row r="22" spans="2:9" x14ac:dyDescent="0.2"/>
    <row r="23" spans="2:9" s="14" customFormat="1" ht="13.5" x14ac:dyDescent="0.2">
      <c r="B23" s="95" t="s">
        <v>332</v>
      </c>
      <c r="C23" s="134" t="s">
        <v>330</v>
      </c>
      <c r="D23" s="134"/>
      <c r="E23" s="134"/>
      <c r="F23" s="134"/>
      <c r="G23" s="134"/>
      <c r="H23" s="134"/>
      <c r="I23" s="134"/>
    </row>
    <row r="24" spans="2:9" s="14" customFormat="1" ht="75.400000000000006" customHeight="1" x14ac:dyDescent="0.2">
      <c r="B24" s="70">
        <v>1</v>
      </c>
      <c r="C24" s="122" t="s">
        <v>225</v>
      </c>
      <c r="D24" s="123"/>
      <c r="E24" s="123"/>
      <c r="F24" s="123"/>
      <c r="G24" s="123"/>
      <c r="H24" s="123"/>
      <c r="I24" s="123"/>
    </row>
    <row r="25" spans="2:9" s="14" customFormat="1" ht="118.5" customHeight="1" x14ac:dyDescent="0.2">
      <c r="B25" s="70">
        <v>2</v>
      </c>
      <c r="C25" s="122" t="s">
        <v>227</v>
      </c>
      <c r="D25" s="123"/>
      <c r="E25" s="123"/>
      <c r="F25" s="123"/>
      <c r="G25" s="123"/>
      <c r="H25" s="123"/>
      <c r="I25" s="123"/>
    </row>
    <row r="26" spans="2:9" s="14" customFormat="1" ht="85.5" customHeight="1" x14ac:dyDescent="0.2">
      <c r="B26" s="70">
        <v>3</v>
      </c>
      <c r="C26" s="122" t="s">
        <v>229</v>
      </c>
      <c r="D26" s="123"/>
      <c r="E26" s="123"/>
      <c r="F26" s="123"/>
      <c r="G26" s="123"/>
      <c r="H26" s="123"/>
      <c r="I26" s="123"/>
    </row>
    <row r="27" spans="2:9" x14ac:dyDescent="0.2"/>
    <row r="28" spans="2:9" x14ac:dyDescent="0.2"/>
    <row r="29" spans="2:9" x14ac:dyDescent="0.2"/>
    <row r="30" spans="2:9" x14ac:dyDescent="0.2"/>
    <row r="31" spans="2:9" x14ac:dyDescent="0.2"/>
    <row r="32" spans="2:9"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sheetData>
  <sheetProtection algorithmName="SHA-512" hashValue="+dfaw/4TnhnA7FEC0Wn/QbJe+Lv7FE3iQ0uhfgo6MAfi2C+cptHZy5pbF3v5lbHltjBRAcpvW20JvorT+kiwyg==" saltValue="4h6CBU8EG/RTe89LD1BjOg==" spinCount="100000" sheet="1" objects="1" scenarios="1"/>
  <mergeCells count="11">
    <mergeCell ref="C26:I26"/>
    <mergeCell ref="B3:C3"/>
    <mergeCell ref="B4:C4"/>
    <mergeCell ref="D3:F3"/>
    <mergeCell ref="D4:F4"/>
    <mergeCell ref="H5:AF5"/>
    <mergeCell ref="AG5:CJ5"/>
    <mergeCell ref="B21:I21"/>
    <mergeCell ref="C23:I23"/>
    <mergeCell ref="C24:I24"/>
    <mergeCell ref="C25:I2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F67"/>
  <sheetViews>
    <sheetView showGridLines="0" zoomScaleNormal="100" workbookViewId="0">
      <pane xSplit="6" ySplit="6" topLeftCell="G13" activePane="bottomRight" state="frozen"/>
      <selection activeCell="E12" sqref="E12"/>
      <selection pane="topRight" activeCell="E12" sqref="E12"/>
      <selection pane="bottomLeft" activeCell="E12" sqref="E12"/>
      <selection pane="bottomRight" sqref="A1:XFD1048576"/>
    </sheetView>
  </sheetViews>
  <sheetFormatPr defaultColWidth="0" defaultRowHeight="14.25" zeroHeight="1" x14ac:dyDescent="0.2"/>
  <cols>
    <col min="1" max="1" width="1.75" style="7" customWidth="1"/>
    <col min="2" max="2" width="4.125" style="7" customWidth="1"/>
    <col min="3" max="3" width="70.625" style="7" customWidth="1"/>
    <col min="4" max="4" width="16.625" style="7" customWidth="1"/>
    <col min="5" max="5" width="14.625" style="7" customWidth="1"/>
    <col min="6" max="6" width="5.625" style="7" customWidth="1"/>
    <col min="7" max="7" width="3.25" style="7" customWidth="1"/>
    <col min="8" max="109" width="8.75" style="7" customWidth="1"/>
    <col min="110" max="110" width="0" style="7" hidden="1" customWidth="1"/>
    <col min="111" max="16384" width="8.75" style="7" hidden="1"/>
  </cols>
  <sheetData>
    <row r="1" spans="2:88" ht="22.5" customHeight="1" x14ac:dyDescent="0.2">
      <c r="B1" s="145" t="s">
        <v>230</v>
      </c>
      <c r="C1" s="145"/>
      <c r="D1" s="145"/>
      <c r="E1" s="145"/>
      <c r="F1" s="145"/>
      <c r="G1" s="82"/>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35"/>
      <c r="BF1" s="35"/>
      <c r="BG1" s="35"/>
      <c r="BH1" s="35"/>
      <c r="BI1" s="35"/>
      <c r="BJ1" s="35"/>
      <c r="BK1" s="35"/>
      <c r="BL1" s="35"/>
      <c r="BM1" s="35"/>
      <c r="BN1" s="35"/>
      <c r="BO1" s="35"/>
      <c r="BP1" s="35"/>
      <c r="BQ1" s="35"/>
      <c r="BR1" s="35"/>
      <c r="BS1" s="35"/>
      <c r="BT1" s="35"/>
      <c r="BU1" s="35"/>
      <c r="BV1" s="35"/>
      <c r="BW1" s="35"/>
      <c r="BX1" s="35"/>
      <c r="BY1" s="35"/>
      <c r="BZ1" s="35"/>
      <c r="CA1" s="35"/>
      <c r="CB1" s="35"/>
      <c r="CC1" s="35"/>
      <c r="CD1" s="35"/>
      <c r="CE1" s="35"/>
      <c r="CF1" s="35"/>
      <c r="CG1" s="35"/>
      <c r="CH1" s="35"/>
      <c r="CI1" s="35"/>
      <c r="CJ1" s="35"/>
    </row>
    <row r="2" spans="2:88" ht="15" thickBot="1" x14ac:dyDescent="0.25">
      <c r="C2" s="38"/>
      <c r="D2" s="38"/>
      <c r="E2" s="38"/>
      <c r="F2" s="38"/>
      <c r="G2" s="82"/>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J2" s="38"/>
      <c r="AK2" s="38"/>
      <c r="AL2" s="38"/>
      <c r="AM2" s="38"/>
      <c r="AN2" s="38"/>
      <c r="AO2" s="38"/>
      <c r="AP2" s="38"/>
      <c r="AQ2" s="38"/>
      <c r="AR2" s="38"/>
      <c r="AS2" s="38"/>
      <c r="AT2" s="38"/>
      <c r="AU2" s="38"/>
      <c r="AV2" s="38"/>
      <c r="AW2" s="38"/>
      <c r="AX2" s="38"/>
      <c r="AY2" s="38"/>
      <c r="AZ2" s="38"/>
      <c r="BA2" s="38"/>
      <c r="BB2" s="38"/>
      <c r="BC2" s="38"/>
      <c r="BD2" s="38"/>
      <c r="BE2" s="38"/>
      <c r="BF2" s="38"/>
      <c r="BG2" s="38"/>
      <c r="BH2" s="38"/>
      <c r="BI2" s="38"/>
      <c r="BJ2" s="38"/>
      <c r="BK2" s="38"/>
      <c r="BL2" s="38"/>
      <c r="BM2" s="38"/>
      <c r="BN2" s="38"/>
      <c r="BO2" s="38"/>
      <c r="BP2" s="38"/>
      <c r="BQ2" s="38"/>
      <c r="BR2" s="38"/>
      <c r="BS2" s="38"/>
      <c r="BT2" s="38"/>
      <c r="BU2" s="38"/>
      <c r="BV2" s="38"/>
      <c r="BW2" s="38"/>
      <c r="BX2" s="38"/>
      <c r="BY2" s="38"/>
      <c r="BZ2" s="38"/>
      <c r="CA2" s="38"/>
      <c r="CB2" s="38"/>
      <c r="CC2" s="38"/>
      <c r="CD2" s="38"/>
      <c r="CE2" s="38"/>
      <c r="CF2" s="38"/>
      <c r="CG2" s="38"/>
      <c r="CH2" s="38"/>
      <c r="CI2" s="38"/>
      <c r="CJ2" s="38"/>
    </row>
    <row r="3" spans="2:88" ht="17.25" thickBot="1" x14ac:dyDescent="0.25">
      <c r="B3" s="127" t="s">
        <v>2</v>
      </c>
      <c r="C3" s="128"/>
      <c r="D3" s="137" t="str">
        <f>'Cover sheet'!C5</f>
        <v>Severn Trent Water</v>
      </c>
      <c r="E3" s="138"/>
      <c r="F3" s="139"/>
      <c r="G3" s="96"/>
      <c r="H3" s="38"/>
      <c r="I3" s="38"/>
      <c r="J3" s="38"/>
      <c r="K3" s="38"/>
      <c r="L3" s="38"/>
      <c r="M3" s="38"/>
      <c r="N3" s="38"/>
      <c r="O3" s="38"/>
      <c r="P3" s="38"/>
      <c r="Q3" s="38"/>
      <c r="R3" s="38"/>
      <c r="S3" s="38"/>
      <c r="T3" s="38"/>
      <c r="U3" s="38"/>
      <c r="V3" s="38"/>
      <c r="W3" s="38"/>
      <c r="X3" s="38"/>
      <c r="Y3" s="38"/>
      <c r="Z3" s="38"/>
      <c r="AA3" s="38"/>
      <c r="AB3" s="38"/>
      <c r="AC3" s="38"/>
      <c r="AD3" s="38"/>
      <c r="AE3" s="38"/>
      <c r="AF3" s="38"/>
      <c r="AG3" s="38"/>
      <c r="AH3" s="38"/>
      <c r="AI3" s="38"/>
      <c r="AJ3" s="38"/>
      <c r="AK3" s="38"/>
      <c r="AL3" s="38"/>
      <c r="AM3" s="38"/>
      <c r="AN3" s="38"/>
      <c r="AO3" s="38"/>
      <c r="AP3" s="38"/>
      <c r="AQ3" s="38"/>
      <c r="AR3" s="38"/>
      <c r="AS3" s="38"/>
      <c r="AT3" s="38"/>
      <c r="AU3" s="38"/>
      <c r="AV3" s="38"/>
      <c r="AW3" s="38"/>
      <c r="AX3" s="38"/>
      <c r="AY3" s="38"/>
      <c r="AZ3" s="38"/>
      <c r="BA3" s="38"/>
      <c r="BB3" s="38"/>
      <c r="BC3" s="38"/>
      <c r="BD3" s="38"/>
      <c r="BE3" s="38"/>
      <c r="BF3" s="38"/>
      <c r="BG3" s="38"/>
      <c r="BH3" s="38"/>
      <c r="BI3" s="38"/>
      <c r="BJ3" s="38"/>
      <c r="BK3" s="38"/>
      <c r="BL3" s="38"/>
      <c r="BM3" s="38"/>
      <c r="BN3" s="38"/>
      <c r="BO3" s="38"/>
      <c r="BP3" s="38"/>
      <c r="BQ3" s="38"/>
      <c r="BR3" s="38"/>
      <c r="BS3" s="38"/>
      <c r="BT3" s="38"/>
      <c r="BU3" s="38"/>
      <c r="BV3" s="38"/>
      <c r="BW3" s="38"/>
      <c r="BX3" s="38"/>
      <c r="BY3" s="38"/>
      <c r="BZ3" s="38"/>
      <c r="CA3" s="38"/>
      <c r="CB3" s="38"/>
      <c r="CC3" s="38"/>
      <c r="CD3" s="38"/>
      <c r="CE3" s="38"/>
      <c r="CF3" s="38"/>
      <c r="CG3" s="38"/>
      <c r="CH3" s="38"/>
      <c r="CI3" s="38"/>
      <c r="CJ3" s="38"/>
    </row>
    <row r="4" spans="2:88" ht="17.25" thickBot="1" x14ac:dyDescent="0.25">
      <c r="B4" s="127" t="s">
        <v>328</v>
      </c>
      <c r="C4" s="128"/>
      <c r="D4" s="137" t="str">
        <f>'Cover sheet'!C6</f>
        <v>Ruyton</v>
      </c>
      <c r="E4" s="138"/>
      <c r="F4" s="139"/>
      <c r="G4" s="96"/>
      <c r="H4" s="38"/>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c r="AO4" s="38"/>
      <c r="AP4" s="38"/>
      <c r="AQ4" s="38"/>
      <c r="AR4" s="38"/>
      <c r="AS4" s="38"/>
      <c r="AT4" s="38"/>
      <c r="AU4" s="38"/>
      <c r="AV4" s="38"/>
      <c r="AW4" s="38"/>
      <c r="AX4" s="38"/>
      <c r="AY4" s="38"/>
      <c r="AZ4" s="38"/>
      <c r="BA4" s="38"/>
      <c r="BB4" s="38"/>
      <c r="BC4" s="38"/>
      <c r="BD4" s="38"/>
      <c r="BE4" s="38"/>
      <c r="BF4" s="38"/>
      <c r="BG4" s="38"/>
      <c r="BH4" s="38"/>
      <c r="BI4" s="38"/>
      <c r="BJ4" s="38"/>
      <c r="BK4" s="38"/>
      <c r="BL4" s="38"/>
      <c r="BM4" s="38"/>
      <c r="BN4" s="38"/>
      <c r="BO4" s="38"/>
      <c r="BP4" s="38"/>
      <c r="BQ4" s="38"/>
      <c r="BR4" s="38"/>
      <c r="BS4" s="38"/>
      <c r="BT4" s="38"/>
      <c r="BU4" s="38"/>
      <c r="BV4" s="38"/>
      <c r="BW4" s="38"/>
      <c r="BX4" s="38"/>
      <c r="BY4" s="38"/>
      <c r="BZ4" s="38"/>
      <c r="CA4" s="38"/>
      <c r="CB4" s="38"/>
      <c r="CC4" s="38"/>
      <c r="CD4" s="38"/>
      <c r="CE4" s="38"/>
      <c r="CF4" s="38"/>
      <c r="CG4" s="38"/>
      <c r="CH4" s="38"/>
      <c r="CI4" s="38"/>
      <c r="CJ4" s="38"/>
    </row>
    <row r="5" spans="2:88" ht="16.5" thickBot="1" x14ac:dyDescent="0.35">
      <c r="C5" s="42"/>
      <c r="D5" s="42"/>
      <c r="E5" s="38"/>
      <c r="F5" s="38"/>
      <c r="G5" s="96"/>
      <c r="H5" s="141" t="s">
        <v>56</v>
      </c>
      <c r="I5" s="141"/>
      <c r="J5" s="141"/>
      <c r="K5" s="141"/>
      <c r="L5" s="141"/>
      <c r="M5" s="141"/>
      <c r="N5" s="141"/>
      <c r="O5" s="141"/>
      <c r="P5" s="141"/>
      <c r="Q5" s="141"/>
      <c r="R5" s="141"/>
      <c r="S5" s="141"/>
      <c r="T5" s="141"/>
      <c r="U5" s="141"/>
      <c r="V5" s="141"/>
      <c r="W5" s="141"/>
      <c r="X5" s="141"/>
      <c r="Y5" s="141"/>
      <c r="Z5" s="141"/>
      <c r="AA5" s="141"/>
      <c r="AB5" s="141"/>
      <c r="AC5" s="141"/>
      <c r="AD5" s="141"/>
      <c r="AE5" s="141"/>
      <c r="AF5" s="141"/>
      <c r="AG5" s="130" t="s">
        <v>57</v>
      </c>
      <c r="AH5" s="130"/>
      <c r="AI5" s="130"/>
      <c r="AJ5" s="130"/>
      <c r="AK5" s="130"/>
      <c r="AL5" s="130"/>
      <c r="AM5" s="130"/>
      <c r="AN5" s="130"/>
      <c r="AO5" s="130"/>
      <c r="AP5" s="130"/>
      <c r="AQ5" s="130"/>
      <c r="AR5" s="130"/>
      <c r="AS5" s="130"/>
      <c r="AT5" s="130"/>
      <c r="AU5" s="130"/>
      <c r="AV5" s="130"/>
      <c r="AW5" s="130"/>
      <c r="AX5" s="130"/>
      <c r="AY5" s="130"/>
      <c r="AZ5" s="130"/>
      <c r="BA5" s="130"/>
      <c r="BB5" s="130"/>
      <c r="BC5" s="130"/>
      <c r="BD5" s="130"/>
      <c r="BE5" s="130"/>
      <c r="BF5" s="130"/>
      <c r="BG5" s="130"/>
      <c r="BH5" s="130"/>
      <c r="BI5" s="130"/>
      <c r="BJ5" s="130"/>
      <c r="BK5" s="130"/>
      <c r="BL5" s="130"/>
      <c r="BM5" s="130"/>
      <c r="BN5" s="130"/>
      <c r="BO5" s="130"/>
      <c r="BP5" s="130"/>
      <c r="BQ5" s="130"/>
      <c r="BR5" s="130"/>
      <c r="BS5" s="130"/>
      <c r="BT5" s="130"/>
      <c r="BU5" s="130"/>
      <c r="BV5" s="130"/>
      <c r="BW5" s="130"/>
      <c r="BX5" s="130"/>
      <c r="BY5" s="130"/>
      <c r="BZ5" s="130"/>
      <c r="CA5" s="130"/>
      <c r="CB5" s="130"/>
      <c r="CC5" s="130"/>
      <c r="CD5" s="130"/>
      <c r="CE5" s="130"/>
      <c r="CF5" s="130"/>
      <c r="CG5" s="130"/>
      <c r="CH5" s="130"/>
      <c r="CI5" s="130"/>
      <c r="CJ5" s="130"/>
    </row>
    <row r="6" spans="2:88" ht="15" thickBot="1" x14ac:dyDescent="0.25">
      <c r="B6" s="97" t="s">
        <v>332</v>
      </c>
      <c r="C6" s="43" t="s">
        <v>19</v>
      </c>
      <c r="D6" s="44" t="s">
        <v>20</v>
      </c>
      <c r="E6" s="44" t="s">
        <v>21</v>
      </c>
      <c r="F6" s="46" t="s">
        <v>331</v>
      </c>
      <c r="G6" s="96"/>
      <c r="H6" s="44" t="s">
        <v>58</v>
      </c>
      <c r="I6" s="44" t="s">
        <v>59</v>
      </c>
      <c r="J6" s="44" t="s">
        <v>60</v>
      </c>
      <c r="K6" s="44" t="s">
        <v>61</v>
      </c>
      <c r="L6" s="44" t="s">
        <v>62</v>
      </c>
      <c r="M6" s="44" t="s">
        <v>63</v>
      </c>
      <c r="N6" s="44" t="s">
        <v>64</v>
      </c>
      <c r="O6" s="44" t="s">
        <v>65</v>
      </c>
      <c r="P6" s="44" t="s">
        <v>66</v>
      </c>
      <c r="Q6" s="44" t="s">
        <v>67</v>
      </c>
      <c r="R6" s="44" t="s">
        <v>68</v>
      </c>
      <c r="S6" s="44" t="s">
        <v>69</v>
      </c>
      <c r="T6" s="44" t="s">
        <v>70</v>
      </c>
      <c r="U6" s="44" t="s">
        <v>71</v>
      </c>
      <c r="V6" s="44" t="s">
        <v>72</v>
      </c>
      <c r="W6" s="44" t="s">
        <v>73</v>
      </c>
      <c r="X6" s="44" t="s">
        <v>74</v>
      </c>
      <c r="Y6" s="44" t="s">
        <v>75</v>
      </c>
      <c r="Z6" s="44" t="s">
        <v>76</v>
      </c>
      <c r="AA6" s="44" t="s">
        <v>77</v>
      </c>
      <c r="AB6" s="44" t="s">
        <v>78</v>
      </c>
      <c r="AC6" s="44" t="s">
        <v>79</v>
      </c>
      <c r="AD6" s="44" t="s">
        <v>80</v>
      </c>
      <c r="AE6" s="44" t="s">
        <v>81</v>
      </c>
      <c r="AF6" s="44" t="s">
        <v>82</v>
      </c>
      <c r="AG6" s="44" t="s">
        <v>83</v>
      </c>
      <c r="AH6" s="44" t="s">
        <v>84</v>
      </c>
      <c r="AI6" s="44" t="s">
        <v>85</v>
      </c>
      <c r="AJ6" s="44" t="s">
        <v>86</v>
      </c>
      <c r="AK6" s="44" t="s">
        <v>87</v>
      </c>
      <c r="AL6" s="44" t="s">
        <v>88</v>
      </c>
      <c r="AM6" s="44" t="s">
        <v>89</v>
      </c>
      <c r="AN6" s="44" t="s">
        <v>90</v>
      </c>
      <c r="AO6" s="44" t="s">
        <v>91</v>
      </c>
      <c r="AP6" s="44" t="s">
        <v>92</v>
      </c>
      <c r="AQ6" s="44" t="s">
        <v>93</v>
      </c>
      <c r="AR6" s="44" t="s">
        <v>94</v>
      </c>
      <c r="AS6" s="44" t="s">
        <v>95</v>
      </c>
      <c r="AT6" s="44" t="s">
        <v>96</v>
      </c>
      <c r="AU6" s="44" t="s">
        <v>97</v>
      </c>
      <c r="AV6" s="44" t="s">
        <v>98</v>
      </c>
      <c r="AW6" s="44" t="s">
        <v>99</v>
      </c>
      <c r="AX6" s="44" t="s">
        <v>100</v>
      </c>
      <c r="AY6" s="44" t="s">
        <v>101</v>
      </c>
      <c r="AZ6" s="44" t="s">
        <v>102</v>
      </c>
      <c r="BA6" s="44" t="s">
        <v>103</v>
      </c>
      <c r="BB6" s="44" t="s">
        <v>104</v>
      </c>
      <c r="BC6" s="44" t="s">
        <v>105</v>
      </c>
      <c r="BD6" s="44" t="s">
        <v>106</v>
      </c>
      <c r="BE6" s="44" t="s">
        <v>107</v>
      </c>
      <c r="BF6" s="44" t="s">
        <v>108</v>
      </c>
      <c r="BG6" s="44" t="s">
        <v>109</v>
      </c>
      <c r="BH6" s="44" t="s">
        <v>110</v>
      </c>
      <c r="BI6" s="44" t="s">
        <v>111</v>
      </c>
      <c r="BJ6" s="44" t="s">
        <v>112</v>
      </c>
      <c r="BK6" s="44" t="s">
        <v>113</v>
      </c>
      <c r="BL6" s="44" t="s">
        <v>114</v>
      </c>
      <c r="BM6" s="44" t="s">
        <v>115</v>
      </c>
      <c r="BN6" s="44" t="s">
        <v>116</v>
      </c>
      <c r="BO6" s="44" t="s">
        <v>117</v>
      </c>
      <c r="BP6" s="44" t="s">
        <v>118</v>
      </c>
      <c r="BQ6" s="44" t="s">
        <v>119</v>
      </c>
      <c r="BR6" s="44" t="s">
        <v>120</v>
      </c>
      <c r="BS6" s="44" t="s">
        <v>121</v>
      </c>
      <c r="BT6" s="44" t="s">
        <v>122</v>
      </c>
      <c r="BU6" s="44" t="s">
        <v>123</v>
      </c>
      <c r="BV6" s="44" t="s">
        <v>124</v>
      </c>
      <c r="BW6" s="44" t="s">
        <v>125</v>
      </c>
      <c r="BX6" s="44" t="s">
        <v>126</v>
      </c>
      <c r="BY6" s="44" t="s">
        <v>127</v>
      </c>
      <c r="BZ6" s="44" t="s">
        <v>128</v>
      </c>
      <c r="CA6" s="44" t="s">
        <v>129</v>
      </c>
      <c r="CB6" s="44" t="s">
        <v>130</v>
      </c>
      <c r="CC6" s="44" t="s">
        <v>131</v>
      </c>
      <c r="CD6" s="44" t="s">
        <v>132</v>
      </c>
      <c r="CE6" s="44" t="s">
        <v>133</v>
      </c>
      <c r="CF6" s="44" t="s">
        <v>134</v>
      </c>
      <c r="CG6" s="44" t="s">
        <v>135</v>
      </c>
      <c r="CH6" s="44" t="s">
        <v>136</v>
      </c>
      <c r="CI6" s="44" t="s">
        <v>137</v>
      </c>
      <c r="CJ6" s="44" t="s">
        <v>138</v>
      </c>
    </row>
    <row r="7" spans="2:88" ht="51" x14ac:dyDescent="0.2">
      <c r="B7" s="98">
        <v>1</v>
      </c>
      <c r="C7" s="99" t="s">
        <v>157</v>
      </c>
      <c r="D7" s="85" t="s">
        <v>231</v>
      </c>
      <c r="E7" s="85" t="s">
        <v>45</v>
      </c>
      <c r="F7" s="85">
        <v>2</v>
      </c>
      <c r="H7" s="87">
        <v>0.81766956620261555</v>
      </c>
      <c r="I7" s="87">
        <v>0.82142691212724728</v>
      </c>
      <c r="J7" s="87">
        <v>0.82381114925427412</v>
      </c>
      <c r="K7" s="87">
        <v>0.82578483015203785</v>
      </c>
      <c r="L7" s="87">
        <v>0.82454555975347532</v>
      </c>
      <c r="M7" s="87">
        <v>0.82673993490366893</v>
      </c>
      <c r="N7" s="87">
        <v>0.82660219059821161</v>
      </c>
      <c r="O7" s="87">
        <v>0.82640246874188483</v>
      </c>
      <c r="P7" s="87">
        <v>0.82393238480176689</v>
      </c>
      <c r="Q7" s="87">
        <v>0.82588456517580211</v>
      </c>
      <c r="R7" s="87">
        <v>0.82573246119736454</v>
      </c>
      <c r="S7" s="87">
        <v>0.82559909967311296</v>
      </c>
      <c r="T7" s="87">
        <v>0.82309874512586478</v>
      </c>
      <c r="U7" s="87">
        <v>0.8249121802703675</v>
      </c>
      <c r="V7" s="87">
        <v>0.82427263112298821</v>
      </c>
      <c r="W7" s="87">
        <v>0.8234649685945894</v>
      </c>
      <c r="X7" s="87">
        <v>0.82019022454975921</v>
      </c>
      <c r="Y7" s="87">
        <v>0.82174233267756447</v>
      </c>
      <c r="Z7" s="87">
        <v>0.82114766013516982</v>
      </c>
      <c r="AA7" s="87">
        <v>0.82055725580210204</v>
      </c>
      <c r="AB7" s="87">
        <v>0.81772809728150975</v>
      </c>
      <c r="AC7" s="87">
        <v>0.81939611945888469</v>
      </c>
      <c r="AD7" s="87">
        <v>0.8188261793855226</v>
      </c>
      <c r="AE7" s="87">
        <v>0.81825403685314191</v>
      </c>
      <c r="AF7" s="87">
        <v>0.81544572646719993</v>
      </c>
      <c r="AG7" s="88"/>
      <c r="AH7" s="88"/>
      <c r="AI7" s="88"/>
      <c r="AJ7" s="88"/>
      <c r="AK7" s="88"/>
      <c r="AL7" s="88"/>
      <c r="AM7" s="88"/>
      <c r="AN7" s="88"/>
      <c r="AO7" s="88"/>
      <c r="AP7" s="88"/>
      <c r="AQ7" s="88"/>
      <c r="AR7" s="88"/>
      <c r="AS7" s="88"/>
      <c r="AT7" s="88"/>
      <c r="AU7" s="88"/>
      <c r="AV7" s="88"/>
      <c r="AW7" s="88"/>
      <c r="AX7" s="88"/>
      <c r="AY7" s="88"/>
      <c r="AZ7" s="88"/>
      <c r="BA7" s="88"/>
      <c r="BB7" s="88"/>
      <c r="BC7" s="88"/>
      <c r="BD7" s="88"/>
      <c r="BE7" s="88"/>
      <c r="BF7" s="88"/>
      <c r="BG7" s="88"/>
      <c r="BH7" s="88"/>
      <c r="BI7" s="88"/>
      <c r="BJ7" s="88"/>
      <c r="BK7" s="88"/>
      <c r="BL7" s="88"/>
      <c r="BM7" s="88"/>
      <c r="BN7" s="88"/>
      <c r="BO7" s="88"/>
      <c r="BP7" s="88"/>
      <c r="BQ7" s="88"/>
      <c r="BR7" s="88"/>
      <c r="BS7" s="88"/>
      <c r="BT7" s="88"/>
      <c r="BU7" s="88"/>
      <c r="BV7" s="88"/>
      <c r="BW7" s="88"/>
      <c r="BX7" s="88"/>
      <c r="BY7" s="88"/>
      <c r="BZ7" s="88"/>
      <c r="CA7" s="88"/>
      <c r="CB7" s="88"/>
      <c r="CC7" s="88"/>
      <c r="CD7" s="88"/>
      <c r="CE7" s="88"/>
      <c r="CF7" s="88"/>
      <c r="CG7" s="88"/>
      <c r="CH7" s="88"/>
      <c r="CI7" s="88"/>
      <c r="CJ7" s="89"/>
    </row>
    <row r="8" spans="2:88" ht="51" x14ac:dyDescent="0.2">
      <c r="B8" s="98">
        <v>2</v>
      </c>
      <c r="C8" s="101" t="s">
        <v>160</v>
      </c>
      <c r="D8" s="48" t="s">
        <v>233</v>
      </c>
      <c r="E8" s="48" t="s">
        <v>45</v>
      </c>
      <c r="F8" s="48">
        <v>2</v>
      </c>
      <c r="H8" s="87">
        <v>7.921782388188062E-3</v>
      </c>
      <c r="I8" s="87">
        <v>7.921782388188062E-3</v>
      </c>
      <c r="J8" s="87">
        <v>7.921782388188062E-3</v>
      </c>
      <c r="K8" s="87">
        <v>7.921782388188062E-3</v>
      </c>
      <c r="L8" s="87">
        <v>7.921782388188062E-3</v>
      </c>
      <c r="M8" s="87">
        <v>7.921782388188062E-3</v>
      </c>
      <c r="N8" s="87">
        <v>7.921782388188062E-3</v>
      </c>
      <c r="O8" s="87">
        <v>7.921782388188062E-3</v>
      </c>
      <c r="P8" s="87">
        <v>7.921782388188062E-3</v>
      </c>
      <c r="Q8" s="87">
        <v>7.921782388188062E-3</v>
      </c>
      <c r="R8" s="87">
        <v>7.921782388188062E-3</v>
      </c>
      <c r="S8" s="87">
        <v>7.921782388188062E-3</v>
      </c>
      <c r="T8" s="87">
        <v>7.921782388188062E-3</v>
      </c>
      <c r="U8" s="87">
        <v>7.921782388188062E-3</v>
      </c>
      <c r="V8" s="87">
        <v>7.921782388188062E-3</v>
      </c>
      <c r="W8" s="87">
        <v>7.921782388188062E-3</v>
      </c>
      <c r="X8" s="87">
        <v>7.921782388188062E-3</v>
      </c>
      <c r="Y8" s="87">
        <v>7.921782388188062E-3</v>
      </c>
      <c r="Z8" s="87">
        <v>7.921782388188062E-3</v>
      </c>
      <c r="AA8" s="87">
        <v>7.921782388188062E-3</v>
      </c>
      <c r="AB8" s="87">
        <v>7.921782388188062E-3</v>
      </c>
      <c r="AC8" s="87">
        <v>7.921782388188062E-3</v>
      </c>
      <c r="AD8" s="87">
        <v>7.921782388188062E-3</v>
      </c>
      <c r="AE8" s="87">
        <v>7.921782388188062E-3</v>
      </c>
      <c r="AF8" s="87">
        <v>7.921782388188062E-3</v>
      </c>
      <c r="AG8" s="88"/>
      <c r="AH8" s="88"/>
      <c r="AI8" s="88"/>
      <c r="AJ8" s="88"/>
      <c r="AK8" s="88"/>
      <c r="AL8" s="88"/>
      <c r="AM8" s="88"/>
      <c r="AN8" s="88"/>
      <c r="AO8" s="88"/>
      <c r="AP8" s="88"/>
      <c r="AQ8" s="88"/>
      <c r="AR8" s="88"/>
      <c r="AS8" s="88"/>
      <c r="AT8" s="88"/>
      <c r="AU8" s="88"/>
      <c r="AV8" s="88"/>
      <c r="AW8" s="88"/>
      <c r="AX8" s="88"/>
      <c r="AY8" s="88"/>
      <c r="AZ8" s="88"/>
      <c r="BA8" s="88"/>
      <c r="BB8" s="88"/>
      <c r="BC8" s="88"/>
      <c r="BD8" s="88"/>
      <c r="BE8" s="88"/>
      <c r="BF8" s="88"/>
      <c r="BG8" s="88"/>
      <c r="BH8" s="88"/>
      <c r="BI8" s="88"/>
      <c r="BJ8" s="88"/>
      <c r="BK8" s="88"/>
      <c r="BL8" s="88"/>
      <c r="BM8" s="88"/>
      <c r="BN8" s="88"/>
      <c r="BO8" s="88"/>
      <c r="BP8" s="88"/>
      <c r="BQ8" s="88"/>
      <c r="BR8" s="88"/>
      <c r="BS8" s="88"/>
      <c r="BT8" s="88"/>
      <c r="BU8" s="88"/>
      <c r="BV8" s="88"/>
      <c r="BW8" s="88"/>
      <c r="BX8" s="88"/>
      <c r="BY8" s="88"/>
      <c r="BZ8" s="88"/>
      <c r="CA8" s="88"/>
      <c r="CB8" s="88"/>
      <c r="CC8" s="88"/>
      <c r="CD8" s="88"/>
      <c r="CE8" s="88"/>
      <c r="CF8" s="88"/>
      <c r="CG8" s="88"/>
      <c r="CH8" s="88"/>
      <c r="CI8" s="88"/>
      <c r="CJ8" s="94"/>
    </row>
    <row r="9" spans="2:88" ht="51" x14ac:dyDescent="0.2">
      <c r="B9" s="98">
        <v>3</v>
      </c>
      <c r="C9" s="101" t="s">
        <v>163</v>
      </c>
      <c r="D9" s="48" t="s">
        <v>235</v>
      </c>
      <c r="E9" s="48" t="s">
        <v>45</v>
      </c>
      <c r="F9" s="48">
        <v>2</v>
      </c>
      <c r="H9" s="87">
        <v>1.0064356124221143</v>
      </c>
      <c r="I9" s="87">
        <v>1.0320269020100425</v>
      </c>
      <c r="J9" s="87">
        <v>1.0575350009739717</v>
      </c>
      <c r="K9" s="87">
        <v>1.0826888167563522</v>
      </c>
      <c r="L9" s="87">
        <v>1.1076315179205953</v>
      </c>
      <c r="M9" s="87">
        <v>1.2039950721500079</v>
      </c>
      <c r="N9" s="87">
        <v>1.319235629416067</v>
      </c>
      <c r="O9" s="87">
        <v>1.4336958861936626</v>
      </c>
      <c r="P9" s="87">
        <v>1.5474051917516052</v>
      </c>
      <c r="Q9" s="87">
        <v>1.6600749185794583</v>
      </c>
      <c r="R9" s="87">
        <v>1.6657125849409407</v>
      </c>
      <c r="S9" s="87">
        <v>1.6713809714973431</v>
      </c>
      <c r="T9" s="87">
        <v>1.6770747222239482</v>
      </c>
      <c r="U9" s="87">
        <v>1.6827879879249181</v>
      </c>
      <c r="V9" s="87">
        <v>1.6885151775582354</v>
      </c>
      <c r="W9" s="87">
        <v>1.6964248393587864</v>
      </c>
      <c r="X9" s="87">
        <v>1.7050235267989911</v>
      </c>
      <c r="Y9" s="87">
        <v>1.7135021111079041</v>
      </c>
      <c r="Z9" s="87">
        <v>1.7218412453456364</v>
      </c>
      <c r="AA9" s="87">
        <v>1.7300670462874908</v>
      </c>
      <c r="AB9" s="87">
        <v>1.7384300892433686</v>
      </c>
      <c r="AC9" s="87">
        <v>1.7466683018553506</v>
      </c>
      <c r="AD9" s="87">
        <v>1.7549360097006117</v>
      </c>
      <c r="AE9" s="87">
        <v>1.7630738952227309</v>
      </c>
      <c r="AF9" s="87">
        <v>1.7711132563509731</v>
      </c>
      <c r="AG9" s="88"/>
      <c r="AH9" s="88"/>
      <c r="AI9" s="88"/>
      <c r="AJ9" s="88"/>
      <c r="AK9" s="88"/>
      <c r="AL9" s="88"/>
      <c r="AM9" s="88"/>
      <c r="AN9" s="88"/>
      <c r="AO9" s="88"/>
      <c r="AP9" s="88"/>
      <c r="AQ9" s="88"/>
      <c r="AR9" s="88"/>
      <c r="AS9" s="88"/>
      <c r="AT9" s="88"/>
      <c r="AU9" s="88"/>
      <c r="AV9" s="88"/>
      <c r="AW9" s="88"/>
      <c r="AX9" s="88"/>
      <c r="AY9" s="88"/>
      <c r="AZ9" s="88"/>
      <c r="BA9" s="88"/>
      <c r="BB9" s="88"/>
      <c r="BC9" s="88"/>
      <c r="BD9" s="88"/>
      <c r="BE9" s="88"/>
      <c r="BF9" s="88"/>
      <c r="BG9" s="88"/>
      <c r="BH9" s="88"/>
      <c r="BI9" s="88"/>
      <c r="BJ9" s="88"/>
      <c r="BK9" s="88"/>
      <c r="BL9" s="88"/>
      <c r="BM9" s="88"/>
      <c r="BN9" s="88"/>
      <c r="BO9" s="88"/>
      <c r="BP9" s="88"/>
      <c r="BQ9" s="88"/>
      <c r="BR9" s="88"/>
      <c r="BS9" s="88"/>
      <c r="BT9" s="88"/>
      <c r="BU9" s="88"/>
      <c r="BV9" s="88"/>
      <c r="BW9" s="88"/>
      <c r="BX9" s="88"/>
      <c r="BY9" s="88"/>
      <c r="BZ9" s="88"/>
      <c r="CA9" s="88"/>
      <c r="CB9" s="88"/>
      <c r="CC9" s="88"/>
      <c r="CD9" s="88"/>
      <c r="CE9" s="88"/>
      <c r="CF9" s="88"/>
      <c r="CG9" s="88"/>
      <c r="CH9" s="88"/>
      <c r="CI9" s="88"/>
      <c r="CJ9" s="94"/>
    </row>
    <row r="10" spans="2:88" ht="51" x14ac:dyDescent="0.2">
      <c r="B10" s="98">
        <v>4</v>
      </c>
      <c r="C10" s="101" t="s">
        <v>237</v>
      </c>
      <c r="D10" s="48" t="s">
        <v>238</v>
      </c>
      <c r="E10" s="48" t="s">
        <v>45</v>
      </c>
      <c r="F10" s="48">
        <v>2</v>
      </c>
      <c r="H10" s="87">
        <v>0.66803914077366755</v>
      </c>
      <c r="I10" s="87">
        <v>0.65375957966494813</v>
      </c>
      <c r="J10" s="87">
        <v>0.64003519344913018</v>
      </c>
      <c r="K10" s="87">
        <v>0.62663618832475554</v>
      </c>
      <c r="L10" s="87">
        <v>0.61357222281898494</v>
      </c>
      <c r="M10" s="87">
        <v>0.47724145311637162</v>
      </c>
      <c r="N10" s="87">
        <v>0.35645669288350146</v>
      </c>
      <c r="O10" s="87">
        <v>0.2373112145347587</v>
      </c>
      <c r="P10" s="87">
        <v>0.11974359136576057</v>
      </c>
      <c r="Q10" s="87">
        <v>4.0168943918037379E-3</v>
      </c>
      <c r="R10" s="87">
        <v>3.9855176261492003E-3</v>
      </c>
      <c r="S10" s="87">
        <v>3.9548901292005157E-3</v>
      </c>
      <c r="T10" s="87">
        <v>3.924799746814582E-3</v>
      </c>
      <c r="U10" s="87">
        <v>3.8955034164347151E-3</v>
      </c>
      <c r="V10" s="87">
        <v>3.865967454719222E-3</v>
      </c>
      <c r="W10" s="87">
        <v>3.8396581515989384E-3</v>
      </c>
      <c r="X10" s="87">
        <v>3.813505015045065E-3</v>
      </c>
      <c r="Y10" s="87">
        <v>3.7875408890368193E-3</v>
      </c>
      <c r="Z10" s="87">
        <v>3.7610257340272282E-3</v>
      </c>
      <c r="AA10" s="87">
        <v>3.7356220186530241E-3</v>
      </c>
      <c r="AB10" s="87">
        <v>3.7102913595340398E-3</v>
      </c>
      <c r="AC10" s="87">
        <v>3.6849461886957558E-3</v>
      </c>
      <c r="AD10" s="87">
        <v>3.660324531734926E-3</v>
      </c>
      <c r="AE10" s="87">
        <v>3.6359282040314763E-3</v>
      </c>
      <c r="AF10" s="87">
        <v>3.611959082369966E-3</v>
      </c>
      <c r="AG10" s="88"/>
      <c r="AH10" s="88"/>
      <c r="AI10" s="88"/>
      <c r="AJ10" s="88"/>
      <c r="AK10" s="88"/>
      <c r="AL10" s="88"/>
      <c r="AM10" s="88"/>
      <c r="AN10" s="88"/>
      <c r="AO10" s="88"/>
      <c r="AP10" s="88"/>
      <c r="AQ10" s="88"/>
      <c r="AR10" s="88"/>
      <c r="AS10" s="88"/>
      <c r="AT10" s="88"/>
      <c r="AU10" s="88"/>
      <c r="AV10" s="88"/>
      <c r="AW10" s="88"/>
      <c r="AX10" s="88"/>
      <c r="AY10" s="88"/>
      <c r="AZ10" s="88"/>
      <c r="BA10" s="88"/>
      <c r="BB10" s="88"/>
      <c r="BC10" s="88"/>
      <c r="BD10" s="88"/>
      <c r="BE10" s="88"/>
      <c r="BF10" s="88"/>
      <c r="BG10" s="88"/>
      <c r="BH10" s="88"/>
      <c r="BI10" s="88"/>
      <c r="BJ10" s="88"/>
      <c r="BK10" s="88"/>
      <c r="BL10" s="88"/>
      <c r="BM10" s="88"/>
      <c r="BN10" s="88"/>
      <c r="BO10" s="88"/>
      <c r="BP10" s="88"/>
      <c r="BQ10" s="88"/>
      <c r="BR10" s="88"/>
      <c r="BS10" s="88"/>
      <c r="BT10" s="88"/>
      <c r="BU10" s="88"/>
      <c r="BV10" s="88"/>
      <c r="BW10" s="88"/>
      <c r="BX10" s="88"/>
      <c r="BY10" s="88"/>
      <c r="BZ10" s="88"/>
      <c r="CA10" s="88"/>
      <c r="CB10" s="88"/>
      <c r="CC10" s="88"/>
      <c r="CD10" s="88"/>
      <c r="CE10" s="88"/>
      <c r="CF10" s="88"/>
      <c r="CG10" s="88"/>
      <c r="CH10" s="88"/>
      <c r="CI10" s="88"/>
      <c r="CJ10" s="94"/>
    </row>
    <row r="11" spans="2:88" ht="51" x14ac:dyDescent="0.2">
      <c r="B11" s="98">
        <v>5</v>
      </c>
      <c r="C11" s="101" t="s">
        <v>169</v>
      </c>
      <c r="D11" s="48" t="s">
        <v>240</v>
      </c>
      <c r="E11" s="48" t="s">
        <v>171</v>
      </c>
      <c r="F11" s="48">
        <v>1</v>
      </c>
      <c r="H11" s="102">
        <v>133</v>
      </c>
      <c r="I11" s="102">
        <v>134</v>
      </c>
      <c r="J11" s="102">
        <v>134</v>
      </c>
      <c r="K11" s="102">
        <v>135</v>
      </c>
      <c r="L11" s="102">
        <v>136</v>
      </c>
      <c r="M11" s="102">
        <v>130</v>
      </c>
      <c r="N11" s="102">
        <v>129</v>
      </c>
      <c r="O11" s="102">
        <v>129</v>
      </c>
      <c r="P11" s="102">
        <v>128</v>
      </c>
      <c r="Q11" s="102">
        <v>128</v>
      </c>
      <c r="R11" s="102">
        <v>128</v>
      </c>
      <c r="S11" s="102">
        <v>128</v>
      </c>
      <c r="T11" s="102">
        <v>128</v>
      </c>
      <c r="U11" s="102">
        <v>128</v>
      </c>
      <c r="V11" s="102">
        <v>129</v>
      </c>
      <c r="W11" s="102">
        <v>129</v>
      </c>
      <c r="X11" s="102">
        <v>129</v>
      </c>
      <c r="Y11" s="102">
        <v>130</v>
      </c>
      <c r="Z11" s="102">
        <v>130</v>
      </c>
      <c r="AA11" s="102">
        <v>130</v>
      </c>
      <c r="AB11" s="102">
        <v>130</v>
      </c>
      <c r="AC11" s="102">
        <v>131</v>
      </c>
      <c r="AD11" s="102">
        <v>131</v>
      </c>
      <c r="AE11" s="102">
        <v>131</v>
      </c>
      <c r="AF11" s="102">
        <v>132</v>
      </c>
      <c r="AG11" s="88"/>
      <c r="AH11" s="88"/>
      <c r="AI11" s="88"/>
      <c r="AJ11" s="88"/>
      <c r="AK11" s="88"/>
      <c r="AL11" s="88"/>
      <c r="AM11" s="88"/>
      <c r="AN11" s="88"/>
      <c r="AO11" s="88"/>
      <c r="AP11" s="88"/>
      <c r="AQ11" s="88"/>
      <c r="AR11" s="88"/>
      <c r="AS11" s="88"/>
      <c r="AT11" s="88"/>
      <c r="AU11" s="88"/>
      <c r="AV11" s="88"/>
      <c r="AW11" s="88"/>
      <c r="AX11" s="88"/>
      <c r="AY11" s="88"/>
      <c r="AZ11" s="88"/>
      <c r="BA11" s="88"/>
      <c r="BB11" s="88"/>
      <c r="BC11" s="88"/>
      <c r="BD11" s="88"/>
      <c r="BE11" s="88"/>
      <c r="BF11" s="88"/>
      <c r="BG11" s="88"/>
      <c r="BH11" s="88"/>
      <c r="BI11" s="88"/>
      <c r="BJ11" s="88"/>
      <c r="BK11" s="88"/>
      <c r="BL11" s="88"/>
      <c r="BM11" s="88"/>
      <c r="BN11" s="88"/>
      <c r="BO11" s="88"/>
      <c r="BP11" s="88"/>
      <c r="BQ11" s="88"/>
      <c r="BR11" s="88"/>
      <c r="BS11" s="88"/>
      <c r="BT11" s="88"/>
      <c r="BU11" s="88"/>
      <c r="BV11" s="88"/>
      <c r="BW11" s="88"/>
      <c r="BX11" s="88"/>
      <c r="BY11" s="88"/>
      <c r="BZ11" s="88"/>
      <c r="CA11" s="88"/>
      <c r="CB11" s="88"/>
      <c r="CC11" s="88"/>
      <c r="CD11" s="88"/>
      <c r="CE11" s="88"/>
      <c r="CF11" s="88"/>
      <c r="CG11" s="88"/>
      <c r="CH11" s="88"/>
      <c r="CI11" s="88"/>
      <c r="CJ11" s="94"/>
    </row>
    <row r="12" spans="2:88" ht="51" x14ac:dyDescent="0.2">
      <c r="B12" s="98">
        <v>6</v>
      </c>
      <c r="C12" s="101" t="s">
        <v>173</v>
      </c>
      <c r="D12" s="48" t="s">
        <v>242</v>
      </c>
      <c r="E12" s="48" t="s">
        <v>171</v>
      </c>
      <c r="F12" s="48">
        <v>1</v>
      </c>
      <c r="H12" s="102">
        <v>135</v>
      </c>
      <c r="I12" s="102">
        <v>135</v>
      </c>
      <c r="J12" s="102">
        <v>134</v>
      </c>
      <c r="K12" s="102">
        <v>134</v>
      </c>
      <c r="L12" s="102">
        <v>134</v>
      </c>
      <c r="M12" s="102">
        <v>136</v>
      </c>
      <c r="N12" s="102">
        <v>136</v>
      </c>
      <c r="O12" s="102">
        <v>137</v>
      </c>
      <c r="P12" s="102">
        <v>137</v>
      </c>
      <c r="Q12" s="102">
        <v>146</v>
      </c>
      <c r="R12" s="102">
        <v>146</v>
      </c>
      <c r="S12" s="102">
        <v>146</v>
      </c>
      <c r="T12" s="102">
        <v>146</v>
      </c>
      <c r="U12" s="102">
        <v>146</v>
      </c>
      <c r="V12" s="102">
        <v>146</v>
      </c>
      <c r="W12" s="102">
        <v>146</v>
      </c>
      <c r="X12" s="102">
        <v>146</v>
      </c>
      <c r="Y12" s="102">
        <v>146</v>
      </c>
      <c r="Z12" s="102">
        <v>146</v>
      </c>
      <c r="AA12" s="102">
        <v>146</v>
      </c>
      <c r="AB12" s="102">
        <v>146</v>
      </c>
      <c r="AC12" s="102">
        <v>146</v>
      </c>
      <c r="AD12" s="102">
        <v>147</v>
      </c>
      <c r="AE12" s="102">
        <v>147</v>
      </c>
      <c r="AF12" s="102">
        <v>147</v>
      </c>
      <c r="AG12" s="88"/>
      <c r="AH12" s="88"/>
      <c r="AI12" s="88"/>
      <c r="AJ12" s="88"/>
      <c r="AK12" s="88"/>
      <c r="AL12" s="88"/>
      <c r="AM12" s="88"/>
      <c r="AN12" s="88"/>
      <c r="AO12" s="88"/>
      <c r="AP12" s="88"/>
      <c r="AQ12" s="88"/>
      <c r="AR12" s="88"/>
      <c r="AS12" s="88"/>
      <c r="AT12" s="88"/>
      <c r="AU12" s="88"/>
      <c r="AV12" s="88"/>
      <c r="AW12" s="88"/>
      <c r="AX12" s="88"/>
      <c r="AY12" s="88"/>
      <c r="AZ12" s="88"/>
      <c r="BA12" s="88"/>
      <c r="BB12" s="88"/>
      <c r="BC12" s="88"/>
      <c r="BD12" s="88"/>
      <c r="BE12" s="88"/>
      <c r="BF12" s="88"/>
      <c r="BG12" s="88"/>
      <c r="BH12" s="88"/>
      <c r="BI12" s="88"/>
      <c r="BJ12" s="88"/>
      <c r="BK12" s="88"/>
      <c r="BL12" s="88"/>
      <c r="BM12" s="88"/>
      <c r="BN12" s="88"/>
      <c r="BO12" s="88"/>
      <c r="BP12" s="88"/>
      <c r="BQ12" s="88"/>
      <c r="BR12" s="88"/>
      <c r="BS12" s="88"/>
      <c r="BT12" s="88"/>
      <c r="BU12" s="88"/>
      <c r="BV12" s="88"/>
      <c r="BW12" s="88"/>
      <c r="BX12" s="88"/>
      <c r="BY12" s="88"/>
      <c r="BZ12" s="88"/>
      <c r="CA12" s="88"/>
      <c r="CB12" s="88"/>
      <c r="CC12" s="88"/>
      <c r="CD12" s="88"/>
      <c r="CE12" s="88"/>
      <c r="CF12" s="88"/>
      <c r="CG12" s="88"/>
      <c r="CH12" s="88"/>
      <c r="CI12" s="88"/>
      <c r="CJ12" s="94"/>
    </row>
    <row r="13" spans="2:88" ht="51" x14ac:dyDescent="0.2">
      <c r="B13" s="98">
        <v>7</v>
      </c>
      <c r="C13" s="101" t="s">
        <v>176</v>
      </c>
      <c r="D13" s="48" t="s">
        <v>244</v>
      </c>
      <c r="E13" s="48" t="s">
        <v>171</v>
      </c>
      <c r="F13" s="48">
        <v>1</v>
      </c>
      <c r="H13" s="102">
        <v>133.71305822877756</v>
      </c>
      <c r="I13" s="102">
        <v>134.02583989786294</v>
      </c>
      <c r="J13" s="102">
        <v>134.37264940463464</v>
      </c>
      <c r="K13" s="102">
        <v>134.7245535992337</v>
      </c>
      <c r="L13" s="102">
        <v>135.11302397365574</v>
      </c>
      <c r="M13" s="102">
        <v>131.45570690640923</v>
      </c>
      <c r="N13" s="102">
        <v>130.53800927319301</v>
      </c>
      <c r="O13" s="102">
        <v>129.69373851296461</v>
      </c>
      <c r="P13" s="102">
        <v>128.9687848546738</v>
      </c>
      <c r="Q13" s="102">
        <v>128.31158189633624</v>
      </c>
      <c r="R13" s="102">
        <v>128.35650231594477</v>
      </c>
      <c r="S13" s="102">
        <v>128.40143511223062</v>
      </c>
      <c r="T13" s="102">
        <v>128.45426555100565</v>
      </c>
      <c r="U13" s="102">
        <v>128.50169787324177</v>
      </c>
      <c r="V13" s="102">
        <v>128.5889503497431</v>
      </c>
      <c r="W13" s="102">
        <v>128.87959353710428</v>
      </c>
      <c r="X13" s="102">
        <v>129.21655426906889</v>
      </c>
      <c r="Y13" s="102">
        <v>129.54680005098635</v>
      </c>
      <c r="Z13" s="102">
        <v>129.9005455096956</v>
      </c>
      <c r="AA13" s="102">
        <v>130.20608691229955</v>
      </c>
      <c r="AB13" s="102">
        <v>130.53012270353392</v>
      </c>
      <c r="AC13" s="102">
        <v>130.84719892390328</v>
      </c>
      <c r="AD13" s="102">
        <v>131.16076313643759</v>
      </c>
      <c r="AE13" s="102">
        <v>131.4644402135759</v>
      </c>
      <c r="AF13" s="102">
        <v>131.75429312374956</v>
      </c>
      <c r="AG13" s="88"/>
      <c r="AH13" s="88"/>
      <c r="AI13" s="88"/>
      <c r="AJ13" s="88"/>
      <c r="AK13" s="88"/>
      <c r="AL13" s="88"/>
      <c r="AM13" s="88"/>
      <c r="AN13" s="88"/>
      <c r="AO13" s="88"/>
      <c r="AP13" s="88"/>
      <c r="AQ13" s="88"/>
      <c r="AR13" s="88"/>
      <c r="AS13" s="88"/>
      <c r="AT13" s="88"/>
      <c r="AU13" s="88"/>
      <c r="AV13" s="88"/>
      <c r="AW13" s="88"/>
      <c r="AX13" s="88"/>
      <c r="AY13" s="88"/>
      <c r="AZ13" s="88"/>
      <c r="BA13" s="88"/>
      <c r="BB13" s="88"/>
      <c r="BC13" s="88"/>
      <c r="BD13" s="88"/>
      <c r="BE13" s="88"/>
      <c r="BF13" s="88"/>
      <c r="BG13" s="88"/>
      <c r="BH13" s="88"/>
      <c r="BI13" s="88"/>
      <c r="BJ13" s="88"/>
      <c r="BK13" s="88"/>
      <c r="BL13" s="88"/>
      <c r="BM13" s="88"/>
      <c r="BN13" s="88"/>
      <c r="BO13" s="88"/>
      <c r="BP13" s="88"/>
      <c r="BQ13" s="88"/>
      <c r="BR13" s="88"/>
      <c r="BS13" s="88"/>
      <c r="BT13" s="88"/>
      <c r="BU13" s="88"/>
      <c r="BV13" s="88"/>
      <c r="BW13" s="88"/>
      <c r="BX13" s="88"/>
      <c r="BY13" s="88"/>
      <c r="BZ13" s="88"/>
      <c r="CA13" s="88"/>
      <c r="CB13" s="88"/>
      <c r="CC13" s="88"/>
      <c r="CD13" s="88"/>
      <c r="CE13" s="88"/>
      <c r="CF13" s="88"/>
      <c r="CG13" s="88"/>
      <c r="CH13" s="88"/>
      <c r="CI13" s="88"/>
      <c r="CJ13" s="94"/>
    </row>
    <row r="14" spans="2:88" ht="51" x14ac:dyDescent="0.2">
      <c r="B14" s="98">
        <v>8</v>
      </c>
      <c r="C14" s="101" t="s">
        <v>179</v>
      </c>
      <c r="D14" s="48" t="s">
        <v>246</v>
      </c>
      <c r="E14" s="48" t="s">
        <v>45</v>
      </c>
      <c r="F14" s="48">
        <v>2</v>
      </c>
      <c r="H14" s="87">
        <v>1.63</v>
      </c>
      <c r="I14" s="87">
        <v>1.63</v>
      </c>
      <c r="J14" s="87">
        <v>1.63</v>
      </c>
      <c r="K14" s="87">
        <v>1.63</v>
      </c>
      <c r="L14" s="87">
        <v>1.63</v>
      </c>
      <c r="M14" s="87">
        <v>1.63</v>
      </c>
      <c r="N14" s="87">
        <v>1.63</v>
      </c>
      <c r="O14" s="87">
        <v>1.63</v>
      </c>
      <c r="P14" s="87">
        <v>1.63</v>
      </c>
      <c r="Q14" s="87">
        <v>1.63</v>
      </c>
      <c r="R14" s="87">
        <v>1.63</v>
      </c>
      <c r="S14" s="87">
        <v>1.63</v>
      </c>
      <c r="T14" s="87">
        <v>1.63</v>
      </c>
      <c r="U14" s="87">
        <v>1.63</v>
      </c>
      <c r="V14" s="87">
        <v>1.63</v>
      </c>
      <c r="W14" s="87">
        <v>1.63</v>
      </c>
      <c r="X14" s="87">
        <v>1.63</v>
      </c>
      <c r="Y14" s="87">
        <v>1.63</v>
      </c>
      <c r="Z14" s="87">
        <v>1.63</v>
      </c>
      <c r="AA14" s="87">
        <v>1.63</v>
      </c>
      <c r="AB14" s="87">
        <v>1.63</v>
      </c>
      <c r="AC14" s="87">
        <v>1.63</v>
      </c>
      <c r="AD14" s="87">
        <v>1.63</v>
      </c>
      <c r="AE14" s="87">
        <v>1.63</v>
      </c>
      <c r="AF14" s="87">
        <v>1.63</v>
      </c>
      <c r="AG14" s="88"/>
      <c r="AH14" s="88"/>
      <c r="AI14" s="88"/>
      <c r="AJ14" s="88"/>
      <c r="AK14" s="88"/>
      <c r="AL14" s="88"/>
      <c r="AM14" s="88"/>
      <c r="AN14" s="88"/>
      <c r="AO14" s="88"/>
      <c r="AP14" s="88"/>
      <c r="AQ14" s="88"/>
      <c r="AR14" s="88"/>
      <c r="AS14" s="88"/>
      <c r="AT14" s="88"/>
      <c r="AU14" s="88"/>
      <c r="AV14" s="88"/>
      <c r="AW14" s="88"/>
      <c r="AX14" s="88"/>
      <c r="AY14" s="88"/>
      <c r="AZ14" s="88"/>
      <c r="BA14" s="88"/>
      <c r="BB14" s="88"/>
      <c r="BC14" s="88"/>
      <c r="BD14" s="88"/>
      <c r="BE14" s="88"/>
      <c r="BF14" s="88"/>
      <c r="BG14" s="88"/>
      <c r="BH14" s="88"/>
      <c r="BI14" s="88"/>
      <c r="BJ14" s="88"/>
      <c r="BK14" s="88"/>
      <c r="BL14" s="88"/>
      <c r="BM14" s="88"/>
      <c r="BN14" s="88"/>
      <c r="BO14" s="88"/>
      <c r="BP14" s="88"/>
      <c r="BQ14" s="88"/>
      <c r="BR14" s="88"/>
      <c r="BS14" s="88"/>
      <c r="BT14" s="88"/>
      <c r="BU14" s="88"/>
      <c r="BV14" s="88"/>
      <c r="BW14" s="88"/>
      <c r="BX14" s="88"/>
      <c r="BY14" s="88"/>
      <c r="BZ14" s="88"/>
      <c r="CA14" s="88"/>
      <c r="CB14" s="88"/>
      <c r="CC14" s="88"/>
      <c r="CD14" s="88"/>
      <c r="CE14" s="88"/>
      <c r="CF14" s="88"/>
      <c r="CG14" s="88"/>
      <c r="CH14" s="88"/>
      <c r="CI14" s="88"/>
      <c r="CJ14" s="94"/>
    </row>
    <row r="15" spans="2:88" ht="51" x14ac:dyDescent="0.2">
      <c r="B15" s="98">
        <v>9</v>
      </c>
      <c r="C15" s="101" t="s">
        <v>182</v>
      </c>
      <c r="D15" s="48" t="s">
        <v>248</v>
      </c>
      <c r="E15" s="48" t="s">
        <v>184</v>
      </c>
      <c r="F15" s="48">
        <v>2</v>
      </c>
      <c r="H15" s="87">
        <v>287.68596435410961</v>
      </c>
      <c r="I15" s="87">
        <v>284.57941617948779</v>
      </c>
      <c r="J15" s="87">
        <v>281.53959289983942</v>
      </c>
      <c r="K15" s="87">
        <v>278.56443571252942</v>
      </c>
      <c r="L15" s="87">
        <v>275.65196455570413</v>
      </c>
      <c r="M15" s="87">
        <v>272.80022320887031</v>
      </c>
      <c r="N15" s="87">
        <v>270.28133104113914</v>
      </c>
      <c r="O15" s="87">
        <v>267.79874474203928</v>
      </c>
      <c r="P15" s="87">
        <v>265.35176076291287</v>
      </c>
      <c r="Q15" s="87">
        <v>262.9396476861171</v>
      </c>
      <c r="R15" s="87">
        <v>259.3431470340758</v>
      </c>
      <c r="S15" s="87">
        <v>255.8669363115923</v>
      </c>
      <c r="T15" s="87">
        <v>252.50485653265318</v>
      </c>
      <c r="U15" s="87">
        <v>249.25117682759603</v>
      </c>
      <c r="V15" s="87">
        <v>246.10053574207595</v>
      </c>
      <c r="W15" s="87">
        <v>243.04799479593439</v>
      </c>
      <c r="X15" s="87">
        <v>240.02800577619715</v>
      </c>
      <c r="Y15" s="87">
        <v>237.0999593474902</v>
      </c>
      <c r="Z15" s="87">
        <v>234.25955251518178</v>
      </c>
      <c r="AA15" s="87">
        <v>231.50274071386829</v>
      </c>
      <c r="AB15" s="87">
        <v>228.82575576744279</v>
      </c>
      <c r="AC15" s="87">
        <v>226.2250116272873</v>
      </c>
      <c r="AD15" s="87">
        <v>223.69716374644824</v>
      </c>
      <c r="AE15" s="87">
        <v>221.23905585314108</v>
      </c>
      <c r="AF15" s="87">
        <v>218.84770685485043</v>
      </c>
      <c r="AG15" s="88"/>
      <c r="AH15" s="88"/>
      <c r="AI15" s="88"/>
      <c r="AJ15" s="88"/>
      <c r="AK15" s="88"/>
      <c r="AL15" s="88"/>
      <c r="AM15" s="88"/>
      <c r="AN15" s="88"/>
      <c r="AO15" s="88"/>
      <c r="AP15" s="88"/>
      <c r="AQ15" s="88"/>
      <c r="AR15" s="88"/>
      <c r="AS15" s="88"/>
      <c r="AT15" s="88"/>
      <c r="AU15" s="88"/>
      <c r="AV15" s="88"/>
      <c r="AW15" s="88"/>
      <c r="AX15" s="88"/>
      <c r="AY15" s="88"/>
      <c r="AZ15" s="88"/>
      <c r="BA15" s="88"/>
      <c r="BB15" s="88"/>
      <c r="BC15" s="88"/>
      <c r="BD15" s="88"/>
      <c r="BE15" s="88"/>
      <c r="BF15" s="88"/>
      <c r="BG15" s="88"/>
      <c r="BH15" s="88"/>
      <c r="BI15" s="88"/>
      <c r="BJ15" s="88"/>
      <c r="BK15" s="88"/>
      <c r="BL15" s="88"/>
      <c r="BM15" s="88"/>
      <c r="BN15" s="88"/>
      <c r="BO15" s="88"/>
      <c r="BP15" s="88"/>
      <c r="BQ15" s="88"/>
      <c r="BR15" s="88"/>
      <c r="BS15" s="88"/>
      <c r="BT15" s="88"/>
      <c r="BU15" s="88"/>
      <c r="BV15" s="88"/>
      <c r="BW15" s="88"/>
      <c r="BX15" s="88"/>
      <c r="BY15" s="88"/>
      <c r="BZ15" s="88"/>
      <c r="CA15" s="88"/>
      <c r="CB15" s="88"/>
      <c r="CC15" s="88"/>
      <c r="CD15" s="88"/>
      <c r="CE15" s="88"/>
      <c r="CF15" s="88"/>
      <c r="CG15" s="88"/>
      <c r="CH15" s="88"/>
      <c r="CI15" s="88"/>
      <c r="CJ15" s="94"/>
    </row>
    <row r="16" spans="2:88" ht="51" x14ac:dyDescent="0.2">
      <c r="B16" s="98">
        <v>10</v>
      </c>
      <c r="C16" s="101" t="s">
        <v>186</v>
      </c>
      <c r="D16" s="48" t="s">
        <v>250</v>
      </c>
      <c r="E16" s="48" t="s">
        <v>188</v>
      </c>
      <c r="F16" s="48">
        <v>2</v>
      </c>
      <c r="H16" s="87">
        <v>2.9220288882030387</v>
      </c>
      <c r="I16" s="87">
        <v>3.0185047670854934</v>
      </c>
      <c r="J16" s="87">
        <v>3.1143000554201157</v>
      </c>
      <c r="K16" s="87">
        <v>3.2094265113569533</v>
      </c>
      <c r="L16" s="87">
        <v>3.3038948362595382</v>
      </c>
      <c r="M16" s="87">
        <v>3.7226004637112311</v>
      </c>
      <c r="N16" s="87">
        <v>4.1349214072069049</v>
      </c>
      <c r="O16" s="87">
        <v>4.5472101859388676</v>
      </c>
      <c r="P16" s="87">
        <v>4.9594665596878773</v>
      </c>
      <c r="Q16" s="87">
        <v>5.3716913486774214</v>
      </c>
      <c r="R16" s="87">
        <v>5.4561049151021841</v>
      </c>
      <c r="S16" s="87">
        <v>5.539940609785968</v>
      </c>
      <c r="T16" s="87">
        <v>5.6232099590860871</v>
      </c>
      <c r="U16" s="87">
        <v>5.7059238595275517</v>
      </c>
      <c r="V16" s="87">
        <v>5.7880931966197968</v>
      </c>
      <c r="W16" s="87">
        <v>5.8697265569567501</v>
      </c>
      <c r="X16" s="87">
        <v>5.9525554912345706</v>
      </c>
      <c r="Y16" s="87">
        <v>6.0348684386230147</v>
      </c>
      <c r="Z16" s="87">
        <v>6.1166750920363215</v>
      </c>
      <c r="AA16" s="87">
        <v>6.1979851356389828</v>
      </c>
      <c r="AB16" s="87">
        <v>6.2788070894714219</v>
      </c>
      <c r="AC16" s="87">
        <v>6.359150621533928</v>
      </c>
      <c r="AD16" s="87">
        <v>6.4390242358782883</v>
      </c>
      <c r="AE16" s="87">
        <v>6.5184364291846597</v>
      </c>
      <c r="AF16" s="87">
        <v>6.5973956908223421</v>
      </c>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94"/>
    </row>
    <row r="17" spans="2:88" ht="51" x14ac:dyDescent="0.2">
      <c r="B17" s="98">
        <v>11</v>
      </c>
      <c r="C17" s="101" t="s">
        <v>203</v>
      </c>
      <c r="D17" s="48" t="s">
        <v>252</v>
      </c>
      <c r="E17" s="48" t="s">
        <v>205</v>
      </c>
      <c r="F17" s="48">
        <v>0</v>
      </c>
      <c r="H17" s="104">
        <v>0.57667099723104875</v>
      </c>
      <c r="I17" s="104">
        <v>0.58870721554635608</v>
      </c>
      <c r="J17" s="104">
        <v>0.60033327723407692</v>
      </c>
      <c r="K17" s="104">
        <v>0.61156576591142764</v>
      </c>
      <c r="L17" s="104">
        <v>0.62242030903443546</v>
      </c>
      <c r="M17" s="104">
        <v>0.69342980788525976</v>
      </c>
      <c r="N17" s="104">
        <v>0.76254803860553833</v>
      </c>
      <c r="O17" s="104">
        <v>0.83026059290283527</v>
      </c>
      <c r="P17" s="104">
        <v>0.89660073486633518</v>
      </c>
      <c r="Q17" s="104">
        <v>0.96160078720859443</v>
      </c>
      <c r="R17" s="104">
        <v>0.96217411584805379</v>
      </c>
      <c r="S17" s="104">
        <v>0.96272688362201653</v>
      </c>
      <c r="T17" s="104">
        <v>0.96326021295307629</v>
      </c>
      <c r="U17" s="104">
        <v>0.96377514366604999</v>
      </c>
      <c r="V17" s="104">
        <v>0.96427264399578394</v>
      </c>
      <c r="W17" s="104">
        <v>0.96475360339986371</v>
      </c>
      <c r="X17" s="104">
        <v>0.96522857005029172</v>
      </c>
      <c r="Y17" s="104">
        <v>0.96568811482050654</v>
      </c>
      <c r="Z17" s="104">
        <v>0.96613300336480279</v>
      </c>
      <c r="AA17" s="104">
        <v>0.96656395242449278</v>
      </c>
      <c r="AB17" s="104">
        <v>0.96698162780372188</v>
      </c>
      <c r="AC17" s="104">
        <v>0.96738666004787111</v>
      </c>
      <c r="AD17" s="104">
        <v>0.96777963567462155</v>
      </c>
      <c r="AE17" s="104">
        <v>0.9681611061898725</v>
      </c>
      <c r="AF17" s="104">
        <v>0.96853159066679773</v>
      </c>
      <c r="AG17" s="94"/>
      <c r="AH17" s="94"/>
      <c r="AI17" s="94"/>
      <c r="AJ17" s="94"/>
      <c r="AK17" s="94"/>
      <c r="AL17" s="94"/>
      <c r="AM17" s="94"/>
      <c r="AN17" s="94"/>
      <c r="AO17" s="94"/>
      <c r="AP17" s="94"/>
      <c r="AQ17" s="94"/>
      <c r="AR17" s="94"/>
      <c r="AS17" s="94"/>
      <c r="AT17" s="94"/>
      <c r="AU17" s="94"/>
      <c r="AV17" s="94"/>
      <c r="AW17" s="94"/>
      <c r="AX17" s="94"/>
      <c r="AY17" s="94"/>
      <c r="AZ17" s="94"/>
      <c r="BA17" s="94"/>
      <c r="BB17" s="94"/>
      <c r="BC17" s="94"/>
      <c r="BD17" s="94"/>
      <c r="BE17" s="94"/>
      <c r="BF17" s="94"/>
      <c r="BG17" s="94"/>
      <c r="BH17" s="94"/>
      <c r="BI17" s="94"/>
      <c r="BJ17" s="94"/>
      <c r="BK17" s="94"/>
      <c r="BL17" s="94"/>
      <c r="BM17" s="94"/>
      <c r="BN17" s="94"/>
      <c r="BO17" s="94"/>
      <c r="BP17" s="94"/>
      <c r="BQ17" s="94"/>
      <c r="BR17" s="94"/>
      <c r="BS17" s="94"/>
      <c r="BT17" s="94"/>
      <c r="BU17" s="94"/>
      <c r="BV17" s="94"/>
      <c r="BW17" s="94"/>
      <c r="BX17" s="94"/>
      <c r="BY17" s="94"/>
      <c r="BZ17" s="94"/>
      <c r="CA17" s="94"/>
      <c r="CB17" s="94"/>
      <c r="CC17" s="94"/>
      <c r="CD17" s="94"/>
      <c r="CE17" s="94"/>
      <c r="CF17" s="94"/>
      <c r="CG17" s="94"/>
      <c r="CH17" s="94"/>
      <c r="CI17" s="94"/>
      <c r="CJ17" s="94"/>
    </row>
    <row r="18" spans="2:88" x14ac:dyDescent="0.2">
      <c r="C18" s="105"/>
      <c r="D18" s="51"/>
      <c r="E18" s="51"/>
      <c r="F18" s="105"/>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7"/>
      <c r="AH18" s="107"/>
      <c r="AI18" s="107"/>
      <c r="AJ18" s="107"/>
      <c r="AK18" s="107"/>
      <c r="AL18" s="107"/>
      <c r="AM18" s="107"/>
      <c r="AN18" s="107"/>
      <c r="AO18" s="107"/>
      <c r="AP18" s="107"/>
      <c r="AQ18" s="107"/>
      <c r="AR18" s="107"/>
      <c r="AS18" s="107"/>
      <c r="AT18" s="107"/>
      <c r="AU18" s="107"/>
      <c r="AV18" s="107"/>
      <c r="AW18" s="107"/>
      <c r="AX18" s="107"/>
      <c r="AY18" s="107"/>
      <c r="AZ18" s="107"/>
      <c r="BA18" s="107"/>
      <c r="BB18" s="107"/>
      <c r="BC18" s="107"/>
      <c r="BD18" s="107"/>
      <c r="BE18" s="107"/>
      <c r="BF18" s="107"/>
      <c r="BG18" s="107"/>
      <c r="BH18" s="107"/>
      <c r="BI18" s="107"/>
      <c r="BJ18" s="107"/>
      <c r="BK18" s="107"/>
      <c r="BL18" s="107"/>
      <c r="BM18" s="107"/>
      <c r="BN18" s="107"/>
      <c r="BO18" s="107"/>
      <c r="BP18" s="107"/>
      <c r="BQ18" s="107"/>
      <c r="BR18" s="107"/>
      <c r="BS18" s="107"/>
      <c r="BT18" s="107"/>
      <c r="BU18" s="107"/>
      <c r="BV18" s="107"/>
      <c r="BW18" s="107"/>
      <c r="BX18" s="107"/>
      <c r="BY18" s="107"/>
      <c r="BZ18" s="107"/>
      <c r="CA18" s="107"/>
      <c r="CB18" s="107"/>
      <c r="CC18" s="107"/>
      <c r="CD18" s="107"/>
      <c r="CE18" s="107"/>
      <c r="CF18" s="107"/>
      <c r="CG18" s="107"/>
      <c r="CH18" s="107"/>
      <c r="CI18" s="107"/>
      <c r="CJ18" s="107"/>
    </row>
    <row r="19" spans="2:88" x14ac:dyDescent="0.2"/>
    <row r="20" spans="2:88" x14ac:dyDescent="0.2"/>
    <row r="21" spans="2:88" ht="15" x14ac:dyDescent="0.25">
      <c r="B21" s="58" t="s">
        <v>334</v>
      </c>
      <c r="C21" s="35"/>
    </row>
    <row r="22" spans="2:88" x14ac:dyDescent="0.2">
      <c r="B22" s="35"/>
      <c r="C22" s="35"/>
    </row>
    <row r="23" spans="2:88" x14ac:dyDescent="0.2">
      <c r="B23" s="59"/>
      <c r="C23" s="35" t="s">
        <v>335</v>
      </c>
    </row>
    <row r="24" spans="2:88" x14ac:dyDescent="0.2">
      <c r="B24" s="35"/>
      <c r="C24" s="35"/>
    </row>
    <row r="25" spans="2:88" x14ac:dyDescent="0.2">
      <c r="B25" s="60"/>
      <c r="C25" s="35" t="s">
        <v>336</v>
      </c>
    </row>
    <row r="26" spans="2:88" x14ac:dyDescent="0.2"/>
    <row r="27" spans="2:88" x14ac:dyDescent="0.2"/>
    <row r="28" spans="2:88" x14ac:dyDescent="0.2"/>
    <row r="29" spans="2:88" s="35" customFormat="1" ht="15" x14ac:dyDescent="0.25">
      <c r="B29" s="131" t="s">
        <v>342</v>
      </c>
      <c r="C29" s="132"/>
      <c r="D29" s="132"/>
      <c r="E29" s="132"/>
      <c r="F29" s="132"/>
      <c r="G29" s="132"/>
      <c r="H29" s="132"/>
      <c r="I29" s="133"/>
    </row>
    <row r="30" spans="2:88" x14ac:dyDescent="0.2"/>
    <row r="31" spans="2:88" s="14" customFormat="1" ht="13.5" x14ac:dyDescent="0.2">
      <c r="B31" s="95" t="s">
        <v>332</v>
      </c>
      <c r="C31" s="134" t="s">
        <v>330</v>
      </c>
      <c r="D31" s="134"/>
      <c r="E31" s="134"/>
      <c r="F31" s="134"/>
      <c r="G31" s="134"/>
      <c r="H31" s="134"/>
      <c r="I31" s="134"/>
    </row>
    <row r="32" spans="2:88" s="14" customFormat="1" ht="59.65" customHeight="1" x14ac:dyDescent="0.2">
      <c r="B32" s="70">
        <v>1</v>
      </c>
      <c r="C32" s="122" t="s">
        <v>232</v>
      </c>
      <c r="D32" s="123"/>
      <c r="E32" s="123"/>
      <c r="F32" s="123"/>
      <c r="G32" s="123"/>
      <c r="H32" s="123"/>
      <c r="I32" s="123"/>
    </row>
    <row r="33" spans="2:9" s="14" customFormat="1" ht="54" customHeight="1" x14ac:dyDescent="0.2">
      <c r="B33" s="70">
        <v>2</v>
      </c>
      <c r="C33" s="122" t="s">
        <v>234</v>
      </c>
      <c r="D33" s="123"/>
      <c r="E33" s="123"/>
      <c r="F33" s="123"/>
      <c r="G33" s="123"/>
      <c r="H33" s="123"/>
      <c r="I33" s="123"/>
    </row>
    <row r="34" spans="2:9" s="14" customFormat="1" ht="58.15" customHeight="1" x14ac:dyDescent="0.2">
      <c r="B34" s="70">
        <v>3</v>
      </c>
      <c r="C34" s="122" t="s">
        <v>236</v>
      </c>
      <c r="D34" s="123"/>
      <c r="E34" s="123"/>
      <c r="F34" s="123"/>
      <c r="G34" s="123"/>
      <c r="H34" s="123"/>
      <c r="I34" s="123"/>
    </row>
    <row r="35" spans="2:9" s="14" customFormat="1" ht="61.15" customHeight="1" x14ac:dyDescent="0.2">
      <c r="B35" s="70">
        <v>4</v>
      </c>
      <c r="C35" s="122" t="s">
        <v>239</v>
      </c>
      <c r="D35" s="123"/>
      <c r="E35" s="123"/>
      <c r="F35" s="123"/>
      <c r="G35" s="123"/>
      <c r="H35" s="123"/>
      <c r="I35" s="123"/>
    </row>
    <row r="36" spans="2:9" s="14" customFormat="1" ht="58.5" customHeight="1" x14ac:dyDescent="0.2">
      <c r="B36" s="70">
        <v>5</v>
      </c>
      <c r="C36" s="122" t="s">
        <v>241</v>
      </c>
      <c r="D36" s="123"/>
      <c r="E36" s="123"/>
      <c r="F36" s="123"/>
      <c r="G36" s="123"/>
      <c r="H36" s="123"/>
      <c r="I36" s="123"/>
    </row>
    <row r="37" spans="2:9" s="14" customFormat="1" ht="75.400000000000006" customHeight="1" x14ac:dyDescent="0.2">
      <c r="B37" s="70">
        <v>6</v>
      </c>
      <c r="C37" s="122" t="s">
        <v>243</v>
      </c>
      <c r="D37" s="123"/>
      <c r="E37" s="123"/>
      <c r="F37" s="123"/>
      <c r="G37" s="123"/>
      <c r="H37" s="123"/>
      <c r="I37" s="123"/>
    </row>
    <row r="38" spans="2:9" s="14" customFormat="1" ht="61.5" customHeight="1" x14ac:dyDescent="0.2">
      <c r="B38" s="70">
        <v>7</v>
      </c>
      <c r="C38" s="122" t="s">
        <v>245</v>
      </c>
      <c r="D38" s="123"/>
      <c r="E38" s="123"/>
      <c r="F38" s="123"/>
      <c r="G38" s="123"/>
      <c r="H38" s="123"/>
      <c r="I38" s="123"/>
    </row>
    <row r="39" spans="2:9" s="14" customFormat="1" ht="75.400000000000006" customHeight="1" x14ac:dyDescent="0.2">
      <c r="B39" s="70">
        <v>8</v>
      </c>
      <c r="C39" s="122" t="s">
        <v>247</v>
      </c>
      <c r="D39" s="123"/>
      <c r="E39" s="123"/>
      <c r="F39" s="123"/>
      <c r="G39" s="123"/>
      <c r="H39" s="123"/>
      <c r="I39" s="123"/>
    </row>
    <row r="40" spans="2:9" s="14" customFormat="1" ht="66" customHeight="1" x14ac:dyDescent="0.2">
      <c r="B40" s="70">
        <v>9</v>
      </c>
      <c r="C40" s="122" t="s">
        <v>249</v>
      </c>
      <c r="D40" s="123"/>
      <c r="E40" s="123"/>
      <c r="F40" s="123"/>
      <c r="G40" s="123"/>
      <c r="H40" s="123"/>
      <c r="I40" s="123"/>
    </row>
    <row r="41" spans="2:9" s="14" customFormat="1" ht="54.4" customHeight="1" x14ac:dyDescent="0.2">
      <c r="B41" s="70">
        <v>10</v>
      </c>
      <c r="C41" s="122" t="s">
        <v>251</v>
      </c>
      <c r="D41" s="123"/>
      <c r="E41" s="123"/>
      <c r="F41" s="123"/>
      <c r="G41" s="123"/>
      <c r="H41" s="123"/>
      <c r="I41" s="123"/>
    </row>
    <row r="42" spans="2:9" s="14" customFormat="1" ht="57.4" customHeight="1" x14ac:dyDescent="0.2">
      <c r="B42" s="70">
        <v>11</v>
      </c>
      <c r="C42" s="122" t="s">
        <v>253</v>
      </c>
      <c r="D42" s="123"/>
      <c r="E42" s="123"/>
      <c r="F42" s="123"/>
      <c r="G42" s="123"/>
      <c r="H42" s="123"/>
      <c r="I42" s="123"/>
    </row>
    <row r="43" spans="2:9" x14ac:dyDescent="0.2"/>
    <row r="44" spans="2:9" x14ac:dyDescent="0.2"/>
    <row r="45" spans="2:9" x14ac:dyDescent="0.2"/>
    <row r="46" spans="2:9" x14ac:dyDescent="0.2"/>
    <row r="47" spans="2:9" x14ac:dyDescent="0.2"/>
    <row r="48" spans="2:9"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sheetData>
  <sheetProtection algorithmName="SHA-512" hashValue="OsYG76vGrJdC2ckgprM+DZLy+HJ4O7F3lrGDG+FsHLU7es/empAUeAFM+PUuLXaiJAfHfzFijzoWioHesFjqRQ==" saltValue="j73trL+sT2RGgWn/nbjV6g==" spinCount="100000" sheet="1" objects="1" scenarios="1"/>
  <mergeCells count="20">
    <mergeCell ref="B1:F1"/>
    <mergeCell ref="B3:C3"/>
    <mergeCell ref="B4:C4"/>
    <mergeCell ref="D3:F3"/>
    <mergeCell ref="D4:F4"/>
    <mergeCell ref="C42:I42"/>
    <mergeCell ref="H5:AF5"/>
    <mergeCell ref="AG5:CJ5"/>
    <mergeCell ref="B29:I29"/>
    <mergeCell ref="C31:I31"/>
    <mergeCell ref="C32:I32"/>
    <mergeCell ref="C33:I33"/>
    <mergeCell ref="C39:I39"/>
    <mergeCell ref="C40:I40"/>
    <mergeCell ref="C41:I41"/>
    <mergeCell ref="C34:I34"/>
    <mergeCell ref="C35:I35"/>
    <mergeCell ref="C36:I36"/>
    <mergeCell ref="C37:I37"/>
    <mergeCell ref="C38:I38"/>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E55"/>
  <sheetViews>
    <sheetView showGridLines="0" zoomScaleNormal="100" workbookViewId="0">
      <pane xSplit="6" ySplit="6" topLeftCell="Z7" activePane="bottomRight" state="frozen"/>
      <selection activeCell="E12" sqref="E12"/>
      <selection pane="topRight" activeCell="E12" sqref="E12"/>
      <selection pane="bottomLeft" activeCell="E12" sqref="E12"/>
      <selection pane="bottomRight" sqref="A1:XFD1048576"/>
    </sheetView>
  </sheetViews>
  <sheetFormatPr defaultColWidth="0" defaultRowHeight="14.25" zeroHeight="1" x14ac:dyDescent="0.2"/>
  <cols>
    <col min="1" max="1" width="3" style="7" customWidth="1"/>
    <col min="2" max="2" width="4.125" style="7" customWidth="1"/>
    <col min="3" max="3" width="70.625" style="7" customWidth="1"/>
    <col min="4" max="4" width="16.625" style="7" customWidth="1"/>
    <col min="5" max="5" width="14.625" style="7" customWidth="1"/>
    <col min="6" max="6" width="5.625" style="7" customWidth="1"/>
    <col min="7" max="7" width="2.75" style="7" customWidth="1"/>
    <col min="8" max="109" width="8.75" style="7" customWidth="1"/>
    <col min="110" max="16384" width="8.75" style="7" hidden="1"/>
  </cols>
  <sheetData>
    <row r="1" spans="1:88" ht="22.5" customHeight="1" x14ac:dyDescent="0.2">
      <c r="A1" s="35"/>
      <c r="B1" s="145" t="s">
        <v>254</v>
      </c>
      <c r="C1" s="145"/>
      <c r="D1" s="145"/>
      <c r="E1" s="145"/>
      <c r="F1" s="145"/>
      <c r="G1" s="82"/>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35"/>
      <c r="BF1" s="35"/>
      <c r="BG1" s="35"/>
      <c r="BH1" s="35"/>
      <c r="BI1" s="35"/>
      <c r="BJ1" s="35"/>
      <c r="BK1" s="35"/>
      <c r="BL1" s="35"/>
      <c r="BM1" s="35"/>
      <c r="BN1" s="35"/>
      <c r="BO1" s="35"/>
      <c r="BP1" s="35"/>
      <c r="BQ1" s="35"/>
      <c r="BR1" s="35"/>
      <c r="BS1" s="35"/>
      <c r="BT1" s="35"/>
      <c r="BU1" s="35"/>
      <c r="BV1" s="35"/>
      <c r="BW1" s="35"/>
      <c r="BX1" s="35"/>
      <c r="BY1" s="35"/>
      <c r="BZ1" s="35"/>
      <c r="CA1" s="35"/>
      <c r="CB1" s="35"/>
      <c r="CC1" s="35"/>
      <c r="CD1" s="35"/>
      <c r="CE1" s="35"/>
      <c r="CF1" s="35"/>
      <c r="CG1" s="35"/>
      <c r="CH1" s="35"/>
      <c r="CI1" s="35"/>
      <c r="CJ1" s="35"/>
    </row>
    <row r="2" spans="1:88" ht="15" thickBot="1" x14ac:dyDescent="0.25">
      <c r="A2" s="38"/>
      <c r="B2" s="38"/>
      <c r="C2" s="38"/>
      <c r="D2" s="38"/>
      <c r="E2" s="38"/>
      <c r="F2" s="38"/>
      <c r="G2" s="82"/>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J2" s="38"/>
      <c r="AK2" s="38"/>
      <c r="AL2" s="38"/>
      <c r="AM2" s="38"/>
      <c r="AN2" s="38"/>
      <c r="AO2" s="38"/>
      <c r="AP2" s="38"/>
      <c r="AQ2" s="38"/>
      <c r="AR2" s="38"/>
      <c r="AS2" s="38"/>
      <c r="AT2" s="38"/>
      <c r="AU2" s="38"/>
      <c r="AV2" s="38"/>
      <c r="AW2" s="38"/>
      <c r="AX2" s="38"/>
      <c r="AY2" s="38"/>
      <c r="AZ2" s="38"/>
      <c r="BA2" s="38"/>
      <c r="BB2" s="38"/>
      <c r="BC2" s="38"/>
      <c r="BD2" s="38"/>
      <c r="BE2" s="38"/>
      <c r="BF2" s="38"/>
      <c r="BG2" s="38"/>
      <c r="BH2" s="38"/>
      <c r="BI2" s="38"/>
      <c r="BJ2" s="38"/>
      <c r="BK2" s="38"/>
      <c r="BL2" s="38"/>
      <c r="BM2" s="38"/>
      <c r="BN2" s="38"/>
      <c r="BO2" s="38"/>
      <c r="BP2" s="38"/>
      <c r="BQ2" s="38"/>
      <c r="BR2" s="38"/>
      <c r="BS2" s="38"/>
      <c r="BT2" s="38"/>
      <c r="BU2" s="38"/>
      <c r="BV2" s="38"/>
      <c r="BW2" s="38"/>
      <c r="BX2" s="38"/>
      <c r="BY2" s="38"/>
      <c r="BZ2" s="38"/>
      <c r="CA2" s="38"/>
      <c r="CB2" s="38"/>
      <c r="CC2" s="38"/>
      <c r="CD2" s="38"/>
      <c r="CE2" s="38"/>
      <c r="CF2" s="38"/>
      <c r="CG2" s="38"/>
      <c r="CH2" s="38"/>
      <c r="CI2" s="38"/>
      <c r="CJ2" s="38"/>
    </row>
    <row r="3" spans="1:88" ht="17.25" thickBot="1" x14ac:dyDescent="0.25">
      <c r="A3" s="38"/>
      <c r="B3" s="127" t="s">
        <v>2</v>
      </c>
      <c r="C3" s="128"/>
      <c r="D3" s="137" t="str">
        <f>'Cover sheet'!C5</f>
        <v>Severn Trent Water</v>
      </c>
      <c r="E3" s="138"/>
      <c r="F3" s="139"/>
      <c r="G3" s="96"/>
      <c r="H3" s="38"/>
      <c r="I3" s="38"/>
      <c r="J3" s="38"/>
      <c r="K3" s="38"/>
      <c r="L3" s="38"/>
      <c r="M3" s="38"/>
      <c r="N3" s="38"/>
      <c r="O3" s="38"/>
      <c r="P3" s="38"/>
      <c r="Q3" s="38"/>
      <c r="R3" s="38"/>
      <c r="S3" s="38"/>
      <c r="T3" s="38"/>
      <c r="U3" s="38"/>
      <c r="V3" s="38"/>
      <c r="W3" s="38"/>
      <c r="X3" s="38"/>
      <c r="Y3" s="38"/>
      <c r="Z3" s="38"/>
      <c r="AA3" s="38"/>
      <c r="AB3" s="38"/>
      <c r="AC3" s="38"/>
      <c r="AD3" s="38"/>
      <c r="AE3" s="38"/>
      <c r="AF3" s="38"/>
      <c r="AG3" s="38"/>
      <c r="AH3" s="38"/>
      <c r="AI3" s="38"/>
      <c r="AJ3" s="38"/>
      <c r="AK3" s="38"/>
      <c r="AL3" s="38"/>
      <c r="AM3" s="38"/>
      <c r="AN3" s="38"/>
      <c r="AO3" s="38"/>
      <c r="AP3" s="38"/>
      <c r="AQ3" s="38"/>
      <c r="AR3" s="38"/>
      <c r="AS3" s="38"/>
      <c r="AT3" s="38"/>
      <c r="AU3" s="38"/>
      <c r="AV3" s="38"/>
      <c r="AW3" s="38"/>
      <c r="AX3" s="38"/>
      <c r="AY3" s="38"/>
      <c r="AZ3" s="38"/>
      <c r="BA3" s="38"/>
      <c r="BB3" s="38"/>
      <c r="BC3" s="38"/>
      <c r="BD3" s="38"/>
      <c r="BE3" s="38"/>
      <c r="BF3" s="38"/>
      <c r="BG3" s="38"/>
      <c r="BH3" s="38"/>
      <c r="BI3" s="38"/>
      <c r="BJ3" s="38"/>
      <c r="BK3" s="38"/>
      <c r="BL3" s="38"/>
      <c r="BM3" s="38"/>
      <c r="BN3" s="38"/>
      <c r="BO3" s="38"/>
      <c r="BP3" s="38"/>
      <c r="BQ3" s="38"/>
      <c r="BR3" s="38"/>
      <c r="BS3" s="38"/>
      <c r="BT3" s="38"/>
      <c r="BU3" s="38"/>
      <c r="BV3" s="38"/>
      <c r="BW3" s="38"/>
      <c r="BX3" s="38"/>
      <c r="BY3" s="38"/>
      <c r="BZ3" s="38"/>
      <c r="CA3" s="38"/>
      <c r="CB3" s="38"/>
      <c r="CC3" s="38"/>
      <c r="CD3" s="38"/>
      <c r="CE3" s="38"/>
      <c r="CF3" s="38"/>
      <c r="CG3" s="38"/>
      <c r="CH3" s="38"/>
      <c r="CI3" s="38"/>
      <c r="CJ3" s="38"/>
    </row>
    <row r="4" spans="1:88" ht="17.25" thickBot="1" x14ac:dyDescent="0.25">
      <c r="A4" s="38"/>
      <c r="B4" s="127" t="s">
        <v>328</v>
      </c>
      <c r="C4" s="128"/>
      <c r="D4" s="137" t="str">
        <f>'Cover sheet'!C6</f>
        <v>Ruyton</v>
      </c>
      <c r="E4" s="138"/>
      <c r="F4" s="139"/>
      <c r="G4" s="96"/>
      <c r="H4" s="38"/>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c r="AO4" s="38"/>
      <c r="AP4" s="38"/>
      <c r="AQ4" s="38"/>
      <c r="AR4" s="38"/>
      <c r="AS4" s="38"/>
      <c r="AT4" s="38"/>
      <c r="AU4" s="38"/>
      <c r="AV4" s="38"/>
      <c r="AW4" s="38"/>
      <c r="AX4" s="38"/>
      <c r="AY4" s="38"/>
      <c r="AZ4" s="38"/>
      <c r="BA4" s="38"/>
      <c r="BB4" s="38"/>
      <c r="BC4" s="38"/>
      <c r="BD4" s="38"/>
      <c r="BE4" s="38"/>
      <c r="BF4" s="38"/>
      <c r="BG4" s="38"/>
      <c r="BH4" s="38"/>
      <c r="BI4" s="38"/>
      <c r="BJ4" s="38"/>
      <c r="BK4" s="38"/>
      <c r="BL4" s="38"/>
      <c r="BM4" s="38"/>
      <c r="BN4" s="38"/>
      <c r="BO4" s="38"/>
      <c r="BP4" s="38"/>
      <c r="BQ4" s="38"/>
      <c r="BR4" s="38"/>
      <c r="BS4" s="38"/>
      <c r="BT4" s="38"/>
      <c r="BU4" s="38"/>
      <c r="BV4" s="38"/>
      <c r="BW4" s="38"/>
      <c r="BX4" s="38"/>
      <c r="BY4" s="38"/>
      <c r="BZ4" s="38"/>
      <c r="CA4" s="38"/>
      <c r="CB4" s="38"/>
      <c r="CC4" s="38"/>
      <c r="CD4" s="38"/>
      <c r="CE4" s="38"/>
      <c r="CF4" s="38"/>
      <c r="CG4" s="38"/>
      <c r="CH4" s="38"/>
      <c r="CI4" s="38"/>
      <c r="CJ4" s="38"/>
    </row>
    <row r="5" spans="1:88" ht="16.5" thickBot="1" x14ac:dyDescent="0.35">
      <c r="A5" s="38"/>
      <c r="B5" s="38"/>
      <c r="C5" s="42"/>
      <c r="D5" s="42"/>
      <c r="E5" s="38"/>
      <c r="F5" s="38"/>
      <c r="G5" s="96"/>
      <c r="H5" s="141" t="s">
        <v>56</v>
      </c>
      <c r="I5" s="141"/>
      <c r="J5" s="141"/>
      <c r="K5" s="141"/>
      <c r="L5" s="141"/>
      <c r="M5" s="141"/>
      <c r="N5" s="141"/>
      <c r="O5" s="141"/>
      <c r="P5" s="141"/>
      <c r="Q5" s="141"/>
      <c r="R5" s="141"/>
      <c r="S5" s="141"/>
      <c r="T5" s="141"/>
      <c r="U5" s="141"/>
      <c r="V5" s="141"/>
      <c r="W5" s="141"/>
      <c r="X5" s="141"/>
      <c r="Y5" s="141"/>
      <c r="Z5" s="141"/>
      <c r="AA5" s="141"/>
      <c r="AB5" s="141"/>
      <c r="AC5" s="141"/>
      <c r="AD5" s="141"/>
      <c r="AE5" s="141"/>
      <c r="AF5" s="141"/>
      <c r="AG5" s="130" t="s">
        <v>57</v>
      </c>
      <c r="AH5" s="130"/>
      <c r="AI5" s="130"/>
      <c r="AJ5" s="130"/>
      <c r="AK5" s="130"/>
      <c r="AL5" s="130"/>
      <c r="AM5" s="130"/>
      <c r="AN5" s="130"/>
      <c r="AO5" s="130"/>
      <c r="AP5" s="130"/>
      <c r="AQ5" s="130"/>
      <c r="AR5" s="130"/>
      <c r="AS5" s="130"/>
      <c r="AT5" s="130"/>
      <c r="AU5" s="130"/>
      <c r="AV5" s="130"/>
      <c r="AW5" s="130"/>
      <c r="AX5" s="130"/>
      <c r="AY5" s="130"/>
      <c r="AZ5" s="130"/>
      <c r="BA5" s="130"/>
      <c r="BB5" s="130"/>
      <c r="BC5" s="130"/>
      <c r="BD5" s="130"/>
      <c r="BE5" s="130"/>
      <c r="BF5" s="130"/>
      <c r="BG5" s="130"/>
      <c r="BH5" s="130"/>
      <c r="BI5" s="130"/>
      <c r="BJ5" s="130"/>
      <c r="BK5" s="130"/>
      <c r="BL5" s="130"/>
      <c r="BM5" s="130"/>
      <c r="BN5" s="130"/>
      <c r="BO5" s="130"/>
      <c r="BP5" s="130"/>
      <c r="BQ5" s="130"/>
      <c r="BR5" s="130"/>
      <c r="BS5" s="130"/>
      <c r="BT5" s="130"/>
      <c r="BU5" s="130"/>
      <c r="BV5" s="130"/>
      <c r="BW5" s="130"/>
      <c r="BX5" s="130"/>
      <c r="BY5" s="130"/>
      <c r="BZ5" s="130"/>
      <c r="CA5" s="130"/>
      <c r="CB5" s="130"/>
      <c r="CC5" s="130"/>
      <c r="CD5" s="130"/>
      <c r="CE5" s="130"/>
      <c r="CF5" s="130"/>
      <c r="CG5" s="130"/>
      <c r="CH5" s="130"/>
      <c r="CI5" s="130"/>
      <c r="CJ5" s="130"/>
    </row>
    <row r="6" spans="1:88" ht="15" thickBot="1" x14ac:dyDescent="0.25">
      <c r="A6" s="35"/>
      <c r="B6" s="97" t="s">
        <v>332</v>
      </c>
      <c r="C6" s="43" t="s">
        <v>19</v>
      </c>
      <c r="D6" s="44" t="s">
        <v>20</v>
      </c>
      <c r="E6" s="44" t="s">
        <v>21</v>
      </c>
      <c r="F6" s="46" t="s">
        <v>331</v>
      </c>
      <c r="G6" s="96"/>
      <c r="H6" s="44" t="s">
        <v>58</v>
      </c>
      <c r="I6" s="44" t="s">
        <v>59</v>
      </c>
      <c r="J6" s="44" t="s">
        <v>60</v>
      </c>
      <c r="K6" s="44" t="s">
        <v>61</v>
      </c>
      <c r="L6" s="44" t="s">
        <v>62</v>
      </c>
      <c r="M6" s="44" t="s">
        <v>63</v>
      </c>
      <c r="N6" s="44" t="s">
        <v>64</v>
      </c>
      <c r="O6" s="44" t="s">
        <v>65</v>
      </c>
      <c r="P6" s="44" t="s">
        <v>66</v>
      </c>
      <c r="Q6" s="44" t="s">
        <v>67</v>
      </c>
      <c r="R6" s="44" t="s">
        <v>68</v>
      </c>
      <c r="S6" s="44" t="s">
        <v>69</v>
      </c>
      <c r="T6" s="44" t="s">
        <v>70</v>
      </c>
      <c r="U6" s="44" t="s">
        <v>71</v>
      </c>
      <c r="V6" s="44" t="s">
        <v>72</v>
      </c>
      <c r="W6" s="44" t="s">
        <v>73</v>
      </c>
      <c r="X6" s="44" t="s">
        <v>74</v>
      </c>
      <c r="Y6" s="44" t="s">
        <v>75</v>
      </c>
      <c r="Z6" s="44" t="s">
        <v>76</v>
      </c>
      <c r="AA6" s="44" t="s">
        <v>77</v>
      </c>
      <c r="AB6" s="44" t="s">
        <v>78</v>
      </c>
      <c r="AC6" s="44" t="s">
        <v>79</v>
      </c>
      <c r="AD6" s="44" t="s">
        <v>80</v>
      </c>
      <c r="AE6" s="44" t="s">
        <v>81</v>
      </c>
      <c r="AF6" s="44" t="s">
        <v>82</v>
      </c>
      <c r="AG6" s="44" t="s">
        <v>83</v>
      </c>
      <c r="AH6" s="44" t="s">
        <v>84</v>
      </c>
      <c r="AI6" s="44" t="s">
        <v>85</v>
      </c>
      <c r="AJ6" s="44" t="s">
        <v>86</v>
      </c>
      <c r="AK6" s="44" t="s">
        <v>87</v>
      </c>
      <c r="AL6" s="44" t="s">
        <v>88</v>
      </c>
      <c r="AM6" s="44" t="s">
        <v>89</v>
      </c>
      <c r="AN6" s="44" t="s">
        <v>90</v>
      </c>
      <c r="AO6" s="44" t="s">
        <v>91</v>
      </c>
      <c r="AP6" s="44" t="s">
        <v>92</v>
      </c>
      <c r="AQ6" s="44" t="s">
        <v>93</v>
      </c>
      <c r="AR6" s="44" t="s">
        <v>94</v>
      </c>
      <c r="AS6" s="44" t="s">
        <v>95</v>
      </c>
      <c r="AT6" s="44" t="s">
        <v>96</v>
      </c>
      <c r="AU6" s="44" t="s">
        <v>97</v>
      </c>
      <c r="AV6" s="44" t="s">
        <v>98</v>
      </c>
      <c r="AW6" s="44" t="s">
        <v>99</v>
      </c>
      <c r="AX6" s="44" t="s">
        <v>100</v>
      </c>
      <c r="AY6" s="44" t="s">
        <v>101</v>
      </c>
      <c r="AZ6" s="44" t="s">
        <v>102</v>
      </c>
      <c r="BA6" s="44" t="s">
        <v>103</v>
      </c>
      <c r="BB6" s="44" t="s">
        <v>104</v>
      </c>
      <c r="BC6" s="44" t="s">
        <v>105</v>
      </c>
      <c r="BD6" s="44" t="s">
        <v>106</v>
      </c>
      <c r="BE6" s="44" t="s">
        <v>107</v>
      </c>
      <c r="BF6" s="44" t="s">
        <v>108</v>
      </c>
      <c r="BG6" s="44" t="s">
        <v>109</v>
      </c>
      <c r="BH6" s="44" t="s">
        <v>110</v>
      </c>
      <c r="BI6" s="44" t="s">
        <v>111</v>
      </c>
      <c r="BJ6" s="44" t="s">
        <v>112</v>
      </c>
      <c r="BK6" s="44" t="s">
        <v>113</v>
      </c>
      <c r="BL6" s="44" t="s">
        <v>114</v>
      </c>
      <c r="BM6" s="44" t="s">
        <v>115</v>
      </c>
      <c r="BN6" s="44" t="s">
        <v>116</v>
      </c>
      <c r="BO6" s="44" t="s">
        <v>117</v>
      </c>
      <c r="BP6" s="44" t="s">
        <v>118</v>
      </c>
      <c r="BQ6" s="44" t="s">
        <v>119</v>
      </c>
      <c r="BR6" s="44" t="s">
        <v>120</v>
      </c>
      <c r="BS6" s="44" t="s">
        <v>121</v>
      </c>
      <c r="BT6" s="44" t="s">
        <v>122</v>
      </c>
      <c r="BU6" s="44" t="s">
        <v>123</v>
      </c>
      <c r="BV6" s="44" t="s">
        <v>124</v>
      </c>
      <c r="BW6" s="44" t="s">
        <v>125</v>
      </c>
      <c r="BX6" s="44" t="s">
        <v>126</v>
      </c>
      <c r="BY6" s="44" t="s">
        <v>127</v>
      </c>
      <c r="BZ6" s="44" t="s">
        <v>128</v>
      </c>
      <c r="CA6" s="44" t="s">
        <v>129</v>
      </c>
      <c r="CB6" s="44" t="s">
        <v>130</v>
      </c>
      <c r="CC6" s="44" t="s">
        <v>131</v>
      </c>
      <c r="CD6" s="44" t="s">
        <v>132</v>
      </c>
      <c r="CE6" s="44" t="s">
        <v>133</v>
      </c>
      <c r="CF6" s="44" t="s">
        <v>134</v>
      </c>
      <c r="CG6" s="44" t="s">
        <v>135</v>
      </c>
      <c r="CH6" s="44" t="s">
        <v>136</v>
      </c>
      <c r="CI6" s="44" t="s">
        <v>137</v>
      </c>
      <c r="CJ6" s="44" t="s">
        <v>138</v>
      </c>
    </row>
    <row r="7" spans="1:88" ht="51" x14ac:dyDescent="0.2">
      <c r="B7" s="98">
        <v>1</v>
      </c>
      <c r="C7" s="99" t="s">
        <v>208</v>
      </c>
      <c r="D7" s="85" t="s">
        <v>255</v>
      </c>
      <c r="E7" s="85" t="s">
        <v>45</v>
      </c>
      <c r="F7" s="85">
        <v>2</v>
      </c>
      <c r="H7" s="87">
        <v>4.2352163098566624</v>
      </c>
      <c r="I7" s="87">
        <v>4.2502853842605033</v>
      </c>
      <c r="J7" s="87">
        <v>4.2644533341356414</v>
      </c>
      <c r="K7" s="87">
        <v>4.2781818256914104</v>
      </c>
      <c r="L7" s="87">
        <v>4.2888212909513204</v>
      </c>
      <c r="M7" s="87">
        <v>4.2510484506283133</v>
      </c>
      <c r="N7" s="87">
        <v>4.2453665033560455</v>
      </c>
      <c r="O7" s="87">
        <v>4.240481559928571</v>
      </c>
      <c r="P7" s="87">
        <v>4.2341531583773975</v>
      </c>
      <c r="Q7" s="87">
        <v>4.2330483686053295</v>
      </c>
      <c r="R7" s="87">
        <v>4.2385025542227197</v>
      </c>
      <c r="S7" s="87">
        <v>4.2440069517579211</v>
      </c>
      <c r="T7" s="87">
        <v>4.2471702575548926</v>
      </c>
      <c r="U7" s="87">
        <v>4.2546676620699859</v>
      </c>
      <c r="V7" s="87">
        <v>4.2597257665942081</v>
      </c>
      <c r="W7" s="87">
        <v>4.2668014565632397</v>
      </c>
      <c r="X7" s="87">
        <v>4.2720992468220604</v>
      </c>
      <c r="Y7" s="87">
        <v>4.2821039751327703</v>
      </c>
      <c r="Z7" s="87">
        <v>4.2898219216730986</v>
      </c>
      <c r="AA7" s="87">
        <v>4.297431914566511</v>
      </c>
      <c r="AB7" s="87">
        <v>4.302940468342678</v>
      </c>
      <c r="AC7" s="87">
        <v>4.3128213579611963</v>
      </c>
      <c r="AD7" s="87">
        <v>4.3204945040761347</v>
      </c>
      <c r="AE7" s="87">
        <v>4.3280358507381695</v>
      </c>
      <c r="AF7" s="87">
        <v>4.3332429323588082</v>
      </c>
      <c r="AG7" s="88"/>
      <c r="AH7" s="88"/>
      <c r="AI7" s="88"/>
      <c r="AJ7" s="88"/>
      <c r="AK7" s="88"/>
      <c r="AL7" s="88"/>
      <c r="AM7" s="88"/>
      <c r="AN7" s="88"/>
      <c r="AO7" s="88"/>
      <c r="AP7" s="88"/>
      <c r="AQ7" s="88"/>
      <c r="AR7" s="88"/>
      <c r="AS7" s="88"/>
      <c r="AT7" s="88"/>
      <c r="AU7" s="88"/>
      <c r="AV7" s="88"/>
      <c r="AW7" s="88"/>
      <c r="AX7" s="88"/>
      <c r="AY7" s="88"/>
      <c r="AZ7" s="88"/>
      <c r="BA7" s="88"/>
      <c r="BB7" s="88"/>
      <c r="BC7" s="88"/>
      <c r="BD7" s="88"/>
      <c r="BE7" s="88"/>
      <c r="BF7" s="88"/>
      <c r="BG7" s="88"/>
      <c r="BH7" s="88"/>
      <c r="BI7" s="88"/>
      <c r="BJ7" s="88"/>
      <c r="BK7" s="88"/>
      <c r="BL7" s="88"/>
      <c r="BM7" s="88"/>
      <c r="BN7" s="88"/>
      <c r="BO7" s="88"/>
      <c r="BP7" s="88"/>
      <c r="BQ7" s="88"/>
      <c r="BR7" s="88"/>
      <c r="BS7" s="88"/>
      <c r="BT7" s="88"/>
      <c r="BU7" s="88"/>
      <c r="BV7" s="88"/>
      <c r="BW7" s="88"/>
      <c r="BX7" s="88"/>
      <c r="BY7" s="88"/>
      <c r="BZ7" s="88"/>
      <c r="CA7" s="88"/>
      <c r="CB7" s="88"/>
      <c r="CC7" s="88"/>
      <c r="CD7" s="88"/>
      <c r="CE7" s="88"/>
      <c r="CF7" s="88"/>
      <c r="CG7" s="88"/>
      <c r="CH7" s="88"/>
      <c r="CI7" s="88"/>
      <c r="CJ7" s="89"/>
    </row>
    <row r="8" spans="1:88" ht="51" x14ac:dyDescent="0.2">
      <c r="B8" s="98">
        <f>B7+1</f>
        <v>2</v>
      </c>
      <c r="C8" s="101" t="s">
        <v>211</v>
      </c>
      <c r="D8" s="48" t="s">
        <v>257</v>
      </c>
      <c r="E8" s="48" t="s">
        <v>45</v>
      </c>
      <c r="F8" s="48">
        <v>2</v>
      </c>
      <c r="H8" s="87">
        <v>5.1024830841390294</v>
      </c>
      <c r="I8" s="87">
        <v>5.1024830841390294</v>
      </c>
      <c r="J8" s="87">
        <v>5.1024830841390294</v>
      </c>
      <c r="K8" s="87">
        <v>5.1024830841390294</v>
      </c>
      <c r="L8" s="87">
        <v>5.1024830841390294</v>
      </c>
      <c r="M8" s="87">
        <v>5.1024830841390294</v>
      </c>
      <c r="N8" s="87">
        <v>5.1024830841390294</v>
      </c>
      <c r="O8" s="87">
        <v>5.1024830841390294</v>
      </c>
      <c r="P8" s="87">
        <v>5.1024830841390294</v>
      </c>
      <c r="Q8" s="87">
        <v>5.1024830841390294</v>
      </c>
      <c r="R8" s="87">
        <v>5.1024830841390294</v>
      </c>
      <c r="S8" s="87">
        <v>5.1024830841390294</v>
      </c>
      <c r="T8" s="87">
        <v>5.1024830841390294</v>
      </c>
      <c r="U8" s="87">
        <v>5.1024830841390294</v>
      </c>
      <c r="V8" s="87">
        <v>5.1024830841390294</v>
      </c>
      <c r="W8" s="87">
        <v>5.1024830841390294</v>
      </c>
      <c r="X8" s="87">
        <v>5.1024830841390294</v>
      </c>
      <c r="Y8" s="87">
        <v>5.1024830841390294</v>
      </c>
      <c r="Z8" s="87">
        <v>5.1024830841390294</v>
      </c>
      <c r="AA8" s="87">
        <v>5.1024830841390294</v>
      </c>
      <c r="AB8" s="87">
        <v>5.1024830841390294</v>
      </c>
      <c r="AC8" s="87">
        <v>5.1024830841390294</v>
      </c>
      <c r="AD8" s="87">
        <v>5.1024830841390294</v>
      </c>
      <c r="AE8" s="87">
        <v>5.1024830841390294</v>
      </c>
      <c r="AF8" s="87">
        <v>5.1024830841390294</v>
      </c>
      <c r="AG8" s="94"/>
      <c r="AH8" s="94"/>
      <c r="AI8" s="94"/>
      <c r="AJ8" s="94"/>
      <c r="AK8" s="94"/>
      <c r="AL8" s="94"/>
      <c r="AM8" s="94"/>
      <c r="AN8" s="94"/>
      <c r="AO8" s="94"/>
      <c r="AP8" s="94"/>
      <c r="AQ8" s="94"/>
      <c r="AR8" s="94"/>
      <c r="AS8" s="94"/>
      <c r="AT8" s="94"/>
      <c r="AU8" s="94"/>
      <c r="AV8" s="94"/>
      <c r="AW8" s="94"/>
      <c r="AX8" s="94"/>
      <c r="AY8" s="94"/>
      <c r="AZ8" s="94"/>
      <c r="BA8" s="94"/>
      <c r="BB8" s="94"/>
      <c r="BC8" s="94"/>
      <c r="BD8" s="94"/>
      <c r="BE8" s="94"/>
      <c r="BF8" s="94"/>
      <c r="BG8" s="94"/>
      <c r="BH8" s="94"/>
      <c r="BI8" s="94"/>
      <c r="BJ8" s="94"/>
      <c r="BK8" s="94"/>
      <c r="BL8" s="94"/>
      <c r="BM8" s="94"/>
      <c r="BN8" s="94"/>
      <c r="BO8" s="94"/>
      <c r="BP8" s="94"/>
      <c r="BQ8" s="94"/>
      <c r="BR8" s="94"/>
      <c r="BS8" s="94"/>
      <c r="BT8" s="94"/>
      <c r="BU8" s="94"/>
      <c r="BV8" s="94"/>
      <c r="BW8" s="94"/>
      <c r="BX8" s="94"/>
      <c r="BY8" s="94"/>
      <c r="BZ8" s="94"/>
      <c r="CA8" s="94"/>
      <c r="CB8" s="94"/>
      <c r="CC8" s="94"/>
      <c r="CD8" s="94"/>
      <c r="CE8" s="94"/>
      <c r="CF8" s="94"/>
      <c r="CG8" s="94"/>
      <c r="CH8" s="94"/>
      <c r="CI8" s="94"/>
      <c r="CJ8" s="94"/>
    </row>
    <row r="9" spans="1:88" ht="51" x14ac:dyDescent="0.2">
      <c r="B9" s="98">
        <f t="shared" ref="B9:B11" si="0">B8+1</f>
        <v>3</v>
      </c>
      <c r="C9" s="101" t="s">
        <v>214</v>
      </c>
      <c r="D9" s="48" t="s">
        <v>259</v>
      </c>
      <c r="E9" s="48" t="s">
        <v>45</v>
      </c>
      <c r="F9" s="48">
        <v>2</v>
      </c>
      <c r="H9" s="87">
        <v>5.1024830841390294</v>
      </c>
      <c r="I9" s="87">
        <v>5.1024830841390294</v>
      </c>
      <c r="J9" s="87">
        <v>5.1024830841390294</v>
      </c>
      <c r="K9" s="87">
        <v>5.1024830841390294</v>
      </c>
      <c r="L9" s="87">
        <v>5.1024830841390294</v>
      </c>
      <c r="M9" s="87">
        <v>5.1024830841390294</v>
      </c>
      <c r="N9" s="87">
        <v>5.1024830841390294</v>
      </c>
      <c r="O9" s="87">
        <v>5.1024830841390294</v>
      </c>
      <c r="P9" s="87">
        <v>5.1024830841390294</v>
      </c>
      <c r="Q9" s="87">
        <v>5.1024830841390294</v>
      </c>
      <c r="R9" s="87">
        <v>5.1024830841390294</v>
      </c>
      <c r="S9" s="87">
        <v>5.1024830841390294</v>
      </c>
      <c r="T9" s="87">
        <v>5.1024830841390294</v>
      </c>
      <c r="U9" s="87">
        <v>5.1024830841390294</v>
      </c>
      <c r="V9" s="87">
        <v>5.1024830841390294</v>
      </c>
      <c r="W9" s="87">
        <v>5.1024830841390294</v>
      </c>
      <c r="X9" s="87">
        <v>5.1024830841390294</v>
      </c>
      <c r="Y9" s="87">
        <v>5.1024830841390294</v>
      </c>
      <c r="Z9" s="87">
        <v>5.1024830841390294</v>
      </c>
      <c r="AA9" s="87">
        <v>5.1024830841390294</v>
      </c>
      <c r="AB9" s="87">
        <v>5.1024830841390294</v>
      </c>
      <c r="AC9" s="87">
        <v>5.1024830841390294</v>
      </c>
      <c r="AD9" s="87">
        <v>5.1024830841390294</v>
      </c>
      <c r="AE9" s="87">
        <v>5.1024830841390294</v>
      </c>
      <c r="AF9" s="87">
        <v>5.1024830841390294</v>
      </c>
      <c r="AG9" s="94"/>
      <c r="AH9" s="94"/>
      <c r="AI9" s="94"/>
      <c r="AJ9" s="94"/>
      <c r="AK9" s="94"/>
      <c r="AL9" s="94"/>
      <c r="AM9" s="94"/>
      <c r="AN9" s="94"/>
      <c r="AO9" s="94"/>
      <c r="AP9" s="94"/>
      <c r="AQ9" s="94"/>
      <c r="AR9" s="94"/>
      <c r="AS9" s="94"/>
      <c r="AT9" s="94"/>
      <c r="AU9" s="94"/>
      <c r="AV9" s="94"/>
      <c r="AW9" s="94"/>
      <c r="AX9" s="94"/>
      <c r="AY9" s="94"/>
      <c r="AZ9" s="94"/>
      <c r="BA9" s="94"/>
      <c r="BB9" s="94"/>
      <c r="BC9" s="94"/>
      <c r="BD9" s="94"/>
      <c r="BE9" s="94"/>
      <c r="BF9" s="94"/>
      <c r="BG9" s="94"/>
      <c r="BH9" s="94"/>
      <c r="BI9" s="94"/>
      <c r="BJ9" s="94"/>
      <c r="BK9" s="94"/>
      <c r="BL9" s="94"/>
      <c r="BM9" s="94"/>
      <c r="BN9" s="94"/>
      <c r="BO9" s="94"/>
      <c r="BP9" s="94"/>
      <c r="BQ9" s="94"/>
      <c r="BR9" s="94"/>
      <c r="BS9" s="94"/>
      <c r="BT9" s="94"/>
      <c r="BU9" s="94"/>
      <c r="BV9" s="94"/>
      <c r="BW9" s="94"/>
      <c r="BX9" s="94"/>
      <c r="BY9" s="94"/>
      <c r="BZ9" s="94"/>
      <c r="CA9" s="94"/>
      <c r="CB9" s="94"/>
      <c r="CC9" s="94"/>
      <c r="CD9" s="94"/>
      <c r="CE9" s="94"/>
      <c r="CF9" s="94"/>
      <c r="CG9" s="94"/>
      <c r="CH9" s="94"/>
      <c r="CI9" s="94"/>
      <c r="CJ9" s="94"/>
    </row>
    <row r="10" spans="1:88" ht="51" x14ac:dyDescent="0.2">
      <c r="B10" s="98">
        <f t="shared" si="0"/>
        <v>4</v>
      </c>
      <c r="C10" s="101" t="s">
        <v>217</v>
      </c>
      <c r="D10" s="48" t="s">
        <v>261</v>
      </c>
      <c r="E10" s="48" t="s">
        <v>45</v>
      </c>
      <c r="F10" s="48">
        <v>2</v>
      </c>
      <c r="H10" s="87">
        <v>0.17935709027430313</v>
      </c>
      <c r="I10" s="87">
        <v>0.17773586976288125</v>
      </c>
      <c r="J10" s="87">
        <v>0.17519378373219663</v>
      </c>
      <c r="K10" s="87">
        <v>0.17110679757456482</v>
      </c>
      <c r="L10" s="87">
        <v>0.1736660518211437</v>
      </c>
      <c r="M10" s="87">
        <v>0.13585812543405595</v>
      </c>
      <c r="N10" s="87">
        <v>0.14024871731954502</v>
      </c>
      <c r="O10" s="87">
        <v>0.13888943589550562</v>
      </c>
      <c r="P10" s="87">
        <v>0.1384632889866857</v>
      </c>
      <c r="Q10" s="87">
        <v>0.1383913908339417</v>
      </c>
      <c r="R10" s="87">
        <v>0.13743966441078981</v>
      </c>
      <c r="S10" s="87">
        <v>0.13647434811355963</v>
      </c>
      <c r="T10" s="87">
        <v>0.14354007261501134</v>
      </c>
      <c r="U10" s="87">
        <v>0.14071988456081141</v>
      </c>
      <c r="V10" s="87">
        <v>0.14335078834008819</v>
      </c>
      <c r="W10" s="87">
        <v>0.1385670782200088</v>
      </c>
      <c r="X10" s="87">
        <v>0.14073203197287698</v>
      </c>
      <c r="Y10" s="87">
        <v>0.14216246343312255</v>
      </c>
      <c r="Z10" s="87">
        <v>0.14789345224291994</v>
      </c>
      <c r="AA10" s="87">
        <v>0.1501960681390333</v>
      </c>
      <c r="AB10" s="87">
        <v>0.1547243679569007</v>
      </c>
      <c r="AC10" s="87">
        <v>0.15545654818739985</v>
      </c>
      <c r="AD10" s="87">
        <v>0.15814473073608304</v>
      </c>
      <c r="AE10" s="87">
        <v>0.15552169570863894</v>
      </c>
      <c r="AF10" s="87">
        <v>0.15930226748650589</v>
      </c>
      <c r="AG10" s="94"/>
      <c r="AH10" s="94"/>
      <c r="AI10" s="94"/>
      <c r="AJ10" s="94"/>
      <c r="AK10" s="94"/>
      <c r="AL10" s="94"/>
      <c r="AM10" s="94"/>
      <c r="AN10" s="94"/>
      <c r="AO10" s="94"/>
      <c r="AP10" s="94"/>
      <c r="AQ10" s="94"/>
      <c r="AR10" s="94"/>
      <c r="AS10" s="94"/>
      <c r="AT10" s="94"/>
      <c r="AU10" s="94"/>
      <c r="AV10" s="94"/>
      <c r="AW10" s="94"/>
      <c r="AX10" s="94"/>
      <c r="AY10" s="94"/>
      <c r="AZ10" s="94"/>
      <c r="BA10" s="94"/>
      <c r="BB10" s="94"/>
      <c r="BC10" s="94"/>
      <c r="BD10" s="94"/>
      <c r="BE10" s="94"/>
      <c r="BF10" s="94"/>
      <c r="BG10" s="94"/>
      <c r="BH10" s="94"/>
      <c r="BI10" s="94"/>
      <c r="BJ10" s="94"/>
      <c r="BK10" s="94"/>
      <c r="BL10" s="94"/>
      <c r="BM10" s="94"/>
      <c r="BN10" s="94"/>
      <c r="BO10" s="94"/>
      <c r="BP10" s="94"/>
      <c r="BQ10" s="94"/>
      <c r="BR10" s="94"/>
      <c r="BS10" s="94"/>
      <c r="BT10" s="94"/>
      <c r="BU10" s="94"/>
      <c r="BV10" s="94"/>
      <c r="BW10" s="94"/>
      <c r="BX10" s="94"/>
      <c r="BY10" s="94"/>
      <c r="BZ10" s="94"/>
      <c r="CA10" s="94"/>
      <c r="CB10" s="94"/>
      <c r="CC10" s="94"/>
      <c r="CD10" s="94"/>
      <c r="CE10" s="94"/>
      <c r="CF10" s="94"/>
      <c r="CG10" s="94"/>
      <c r="CH10" s="94"/>
      <c r="CI10" s="94"/>
      <c r="CJ10" s="94"/>
    </row>
    <row r="11" spans="1:88" ht="51" x14ac:dyDescent="0.2">
      <c r="B11" s="98">
        <f t="shared" si="0"/>
        <v>5</v>
      </c>
      <c r="C11" s="101" t="s">
        <v>220</v>
      </c>
      <c r="D11" s="48" t="s">
        <v>262</v>
      </c>
      <c r="E11" s="48" t="s">
        <v>45</v>
      </c>
      <c r="F11" s="48">
        <v>2</v>
      </c>
      <c r="H11" s="87">
        <v>0.68790968400806385</v>
      </c>
      <c r="I11" s="87">
        <v>0.67446183011564487</v>
      </c>
      <c r="J11" s="87">
        <v>0.66283596627119135</v>
      </c>
      <c r="K11" s="87">
        <v>0.65319446087305422</v>
      </c>
      <c r="L11" s="87">
        <v>0.63999574136656534</v>
      </c>
      <c r="M11" s="87">
        <v>0.71557650807666018</v>
      </c>
      <c r="N11" s="87">
        <v>0.71686786346343889</v>
      </c>
      <c r="O11" s="87">
        <v>0.72311208831495277</v>
      </c>
      <c r="P11" s="87">
        <v>0.72986663677494623</v>
      </c>
      <c r="Q11" s="87">
        <v>0.73104332469975819</v>
      </c>
      <c r="R11" s="87">
        <v>0.72654086550551988</v>
      </c>
      <c r="S11" s="87">
        <v>0.72200178426754869</v>
      </c>
      <c r="T11" s="87">
        <v>0.71177275396912543</v>
      </c>
      <c r="U11" s="87">
        <v>0.70709553750823206</v>
      </c>
      <c r="V11" s="87">
        <v>0.69940652920473312</v>
      </c>
      <c r="W11" s="87">
        <v>0.69711454935578088</v>
      </c>
      <c r="X11" s="87">
        <v>0.68965180534409198</v>
      </c>
      <c r="Y11" s="87">
        <v>0.67821664557313655</v>
      </c>
      <c r="Z11" s="87">
        <v>0.66476771022301084</v>
      </c>
      <c r="AA11" s="87">
        <v>0.65485510143348513</v>
      </c>
      <c r="AB11" s="87">
        <v>0.64481824783945074</v>
      </c>
      <c r="AC11" s="87">
        <v>0.6342051779904333</v>
      </c>
      <c r="AD11" s="87">
        <v>0.62384384932681169</v>
      </c>
      <c r="AE11" s="87">
        <v>0.61892553769222092</v>
      </c>
      <c r="AF11" s="87">
        <v>0.60993788429371532</v>
      </c>
      <c r="AG11" s="94"/>
      <c r="AH11" s="94"/>
      <c r="AI11" s="94"/>
      <c r="AJ11" s="94"/>
      <c r="AK11" s="94"/>
      <c r="AL11" s="94"/>
      <c r="AM11" s="94"/>
      <c r="AN11" s="94"/>
      <c r="AO11" s="94"/>
      <c r="AP11" s="94"/>
      <c r="AQ11" s="94"/>
      <c r="AR11" s="94"/>
      <c r="AS11" s="94"/>
      <c r="AT11" s="94"/>
      <c r="AU11" s="94"/>
      <c r="AV11" s="94"/>
      <c r="AW11" s="94"/>
      <c r="AX11" s="94"/>
      <c r="AY11" s="94"/>
      <c r="AZ11" s="94"/>
      <c r="BA11" s="94"/>
      <c r="BB11" s="94"/>
      <c r="BC11" s="94"/>
      <c r="BD11" s="94"/>
      <c r="BE11" s="94"/>
      <c r="BF11" s="94"/>
      <c r="BG11" s="94"/>
      <c r="BH11" s="94"/>
      <c r="BI11" s="94"/>
      <c r="BJ11" s="94"/>
      <c r="BK11" s="94"/>
      <c r="BL11" s="94"/>
      <c r="BM11" s="94"/>
      <c r="BN11" s="94"/>
      <c r="BO11" s="94"/>
      <c r="BP11" s="94"/>
      <c r="BQ11" s="94"/>
      <c r="BR11" s="94"/>
      <c r="BS11" s="94"/>
      <c r="BT11" s="94"/>
      <c r="BU11" s="94"/>
      <c r="BV11" s="94"/>
      <c r="BW11" s="94"/>
      <c r="BX11" s="94"/>
      <c r="BY11" s="94"/>
      <c r="BZ11" s="94"/>
      <c r="CA11" s="94"/>
      <c r="CB11" s="94"/>
      <c r="CC11" s="94"/>
      <c r="CD11" s="94"/>
      <c r="CE11" s="94"/>
      <c r="CF11" s="94"/>
      <c r="CG11" s="94"/>
      <c r="CH11" s="94"/>
      <c r="CI11" s="94"/>
      <c r="CJ11" s="94"/>
    </row>
    <row r="12" spans="1:88" x14ac:dyDescent="0.2"/>
    <row r="13" spans="1:88" x14ac:dyDescent="0.2"/>
    <row r="14" spans="1:88" x14ac:dyDescent="0.2"/>
    <row r="15" spans="1:88" ht="15" x14ac:dyDescent="0.25">
      <c r="B15" s="58" t="s">
        <v>334</v>
      </c>
      <c r="C15" s="35"/>
    </row>
    <row r="16" spans="1:88" x14ac:dyDescent="0.2">
      <c r="B16" s="35"/>
      <c r="C16" s="35"/>
    </row>
    <row r="17" spans="2:9" x14ac:dyDescent="0.2">
      <c r="B17" s="59"/>
      <c r="C17" s="35" t="s">
        <v>335</v>
      </c>
    </row>
    <row r="18" spans="2:9" x14ac:dyDescent="0.2">
      <c r="B18" s="35"/>
      <c r="C18" s="35"/>
    </row>
    <row r="19" spans="2:9" x14ac:dyDescent="0.2">
      <c r="B19" s="60"/>
      <c r="C19" s="35" t="s">
        <v>336</v>
      </c>
    </row>
    <row r="20" spans="2:9" x14ac:dyDescent="0.2"/>
    <row r="21" spans="2:9" x14ac:dyDescent="0.2"/>
    <row r="22" spans="2:9" x14ac:dyDescent="0.2"/>
    <row r="23" spans="2:9" s="35" customFormat="1" ht="15" x14ac:dyDescent="0.25">
      <c r="B23" s="131" t="s">
        <v>344</v>
      </c>
      <c r="C23" s="132"/>
      <c r="D23" s="132"/>
      <c r="E23" s="132"/>
      <c r="F23" s="132"/>
      <c r="G23" s="132"/>
      <c r="H23" s="132"/>
      <c r="I23" s="133"/>
    </row>
    <row r="24" spans="2:9" x14ac:dyDescent="0.2"/>
    <row r="25" spans="2:9" s="14" customFormat="1" ht="13.5" x14ac:dyDescent="0.2">
      <c r="B25" s="95" t="s">
        <v>332</v>
      </c>
      <c r="C25" s="134" t="s">
        <v>330</v>
      </c>
      <c r="D25" s="134"/>
      <c r="E25" s="134"/>
      <c r="F25" s="134"/>
      <c r="G25" s="134"/>
      <c r="H25" s="134"/>
      <c r="I25" s="134"/>
    </row>
    <row r="26" spans="2:9" s="14" customFormat="1" ht="76.900000000000006" customHeight="1" x14ac:dyDescent="0.2">
      <c r="B26" s="70">
        <v>1</v>
      </c>
      <c r="C26" s="122" t="s">
        <v>256</v>
      </c>
      <c r="D26" s="123"/>
      <c r="E26" s="123"/>
      <c r="F26" s="123"/>
      <c r="G26" s="123"/>
      <c r="H26" s="123"/>
      <c r="I26" s="123"/>
    </row>
    <row r="27" spans="2:9" s="14" customFormat="1" ht="54" customHeight="1" x14ac:dyDescent="0.2">
      <c r="B27" s="70">
        <v>2</v>
      </c>
      <c r="C27" s="122" t="s">
        <v>258</v>
      </c>
      <c r="D27" s="123"/>
      <c r="E27" s="123"/>
      <c r="F27" s="123"/>
      <c r="G27" s="123"/>
      <c r="H27" s="123"/>
      <c r="I27" s="123"/>
    </row>
    <row r="28" spans="2:9" s="14" customFormat="1" ht="58.15" customHeight="1" x14ac:dyDescent="0.2">
      <c r="B28" s="70">
        <v>3</v>
      </c>
      <c r="C28" s="122" t="s">
        <v>260</v>
      </c>
      <c r="D28" s="123"/>
      <c r="E28" s="123"/>
      <c r="F28" s="123"/>
      <c r="G28" s="123"/>
      <c r="H28" s="123"/>
      <c r="I28" s="123"/>
    </row>
    <row r="29" spans="2:9" s="14" customFormat="1" ht="61.15" customHeight="1" x14ac:dyDescent="0.2">
      <c r="B29" s="70">
        <v>4</v>
      </c>
      <c r="C29" s="122" t="s">
        <v>219</v>
      </c>
      <c r="D29" s="123"/>
      <c r="E29" s="123"/>
      <c r="F29" s="123"/>
      <c r="G29" s="123"/>
      <c r="H29" s="123"/>
      <c r="I29" s="123"/>
    </row>
    <row r="30" spans="2:9" s="14" customFormat="1" ht="58.5" customHeight="1" x14ac:dyDescent="0.2">
      <c r="B30" s="70">
        <v>5</v>
      </c>
      <c r="C30" s="122" t="s">
        <v>263</v>
      </c>
      <c r="D30" s="123"/>
      <c r="E30" s="123"/>
      <c r="F30" s="123"/>
      <c r="G30" s="123"/>
      <c r="H30" s="123"/>
      <c r="I30" s="123"/>
    </row>
    <row r="31" spans="2:9" x14ac:dyDescent="0.2"/>
    <row r="32" spans="2:9"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sheetData>
  <sheetProtection algorithmName="SHA-512" hashValue="g/9pJaXhWZXipdC5cCEzO5eiDCYw2gEFxKvQZvdaB4KEATHpoESwtcw5gwGWk49rn+f0s3gJCTQbBGp6iyTOhA==" saltValue="ompZmVIKIKzDZCJk2I9GOA==" spinCount="100000" sheet="1" objects="1" scenarios="1"/>
  <mergeCells count="14">
    <mergeCell ref="C30:I30"/>
    <mergeCell ref="H5:AF5"/>
    <mergeCell ref="AG5:CJ5"/>
    <mergeCell ref="B1:F1"/>
    <mergeCell ref="B23:I23"/>
    <mergeCell ref="B3:C3"/>
    <mergeCell ref="B4:C4"/>
    <mergeCell ref="D3:F3"/>
    <mergeCell ref="D4:F4"/>
    <mergeCell ref="C25:I25"/>
    <mergeCell ref="C26:I26"/>
    <mergeCell ref="C27:I27"/>
    <mergeCell ref="C28:I28"/>
    <mergeCell ref="C29:I29"/>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96AB39A75BCC545A4CECD8690090A0E" ma:contentTypeVersion="0" ma:contentTypeDescription="Create a new document." ma:contentTypeScope="" ma:versionID="a35f22034bcac2df92d7f0dd2f0ef7c1">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FBE2A11-E37E-44B7-8C4A-D5711F9EFF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01E1DDA4-CDDF-4F46-8596-98FB2DE5F4F5}">
  <ds:schemaRefs>
    <ds:schemaRef ds:uri="http://schemas.microsoft.com/sharepoint/v3/contenttype/forms"/>
  </ds:schemaRefs>
</ds:datastoreItem>
</file>

<file path=customXml/itemProps3.xml><?xml version="1.0" encoding="utf-8"?>
<ds:datastoreItem xmlns:ds="http://schemas.openxmlformats.org/officeDocument/2006/customXml" ds:itemID="{0B505F09-1AD7-47E1-880A-1E18A344DD5B}">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 sheet</vt:lpstr>
      <vt:lpstr>Change log</vt:lpstr>
      <vt:lpstr>Table 1</vt:lpstr>
      <vt:lpstr>Table 2</vt:lpstr>
      <vt:lpstr>Table 3</vt:lpstr>
      <vt:lpstr>Table 4</vt:lpstr>
      <vt:lpstr>Table 5</vt:lpstr>
      <vt:lpstr>Table 6</vt:lpstr>
      <vt:lpstr>Table 7</vt:lpstr>
      <vt:lpstr>Table 8</vt:lpstr>
    </vt:vector>
  </TitlesOfParts>
  <Company>Water Services Regulation Authority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Simon Harrow</dc:creator>
  <cp:lastModifiedBy>Turtle, Zara</cp:lastModifiedBy>
  <dcterms:created xsi:type="dcterms:W3CDTF">2017-04-19T07:39:06Z</dcterms:created>
  <dcterms:modified xsi:type="dcterms:W3CDTF">2018-03-02T13:39:35Z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0x010100896AB39A75BCC545A4CECD8690090A0E</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ies>
</file>