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partners/sites/MPC/WRMP/dWRMP Tables/Market Information dWRMP/Website MI Tables/"/>
    </mc:Choice>
  </mc:AlternateContent>
  <bookViews>
    <workbookView xWindow="0" yWindow="0" windowWidth="25200" windowHeight="11985" activeTab="9"/>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0" l="1"/>
  <c r="D4" i="20" l="1"/>
  <c r="D4" i="19"/>
  <c r="D3" i="19"/>
  <c r="B9" i="19"/>
  <c r="B10" i="19" s="1"/>
  <c r="B11" i="19" s="1"/>
  <c r="B8" i="19"/>
  <c r="D4" i="18"/>
  <c r="D3" i="18"/>
  <c r="D4" i="17"/>
  <c r="D3" i="17"/>
  <c r="D4" i="16"/>
  <c r="D3" i="16"/>
  <c r="B8" i="16"/>
  <c r="B9" i="16" s="1"/>
  <c r="B10" i="16" s="1"/>
  <c r="B11" i="16" s="1"/>
  <c r="D4" i="15"/>
  <c r="D3" i="15"/>
  <c r="B49" i="15"/>
  <c r="B50" i="15"/>
  <c r="B48" i="15"/>
  <c r="B41" i="15"/>
  <c r="B42" i="15" s="1"/>
  <c r="B43" i="15" s="1"/>
  <c r="B44" i="15" s="1"/>
  <c r="B45" i="15" s="1"/>
  <c r="B46" i="15" s="1"/>
  <c r="B47" i="15" s="1"/>
  <c r="B37" i="15"/>
  <c r="B38" i="15" s="1"/>
  <c r="B39" i="15" s="1"/>
  <c r="B4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authors>
    <author>MacDonald, Ken</author>
  </authors>
  <commentList>
    <comment ref="K7" authorId="0" shapeId="0">
      <text>
        <r>
          <rPr>
            <b/>
            <sz val="9"/>
            <color indexed="81"/>
            <rFont val="Tahoma"/>
            <family val="2"/>
          </rPr>
          <t>MacDonald, Ken:</t>
        </r>
        <r>
          <rPr>
            <sz val="9"/>
            <color indexed="81"/>
            <rFont val="Tahoma"/>
            <family val="2"/>
          </rPr>
          <t xml:space="preserve">
these values are global ie company wide and not WRZ specific</t>
        </r>
      </text>
    </comment>
  </commentList>
</comments>
</file>

<file path=xl/sharedStrings.xml><?xml version="1.0" encoding="utf-8"?>
<sst xmlns="http://schemas.openxmlformats.org/spreadsheetml/2006/main" count="1043" uniqueCount="422">
  <si>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</si>
  <si>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</si>
  <si>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</si>
  <si>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</si>
  <si>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</si>
  <si>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</si>
  <si>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</si>
  <si>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</si>
  <si>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</si>
  <si>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</si>
  <si>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</si>
  <si>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</si>
  <si>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</si>
  <si>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</si>
  <si>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</si>
  <si>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</si>
  <si>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</si>
  <si>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</si>
  <si>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</si>
  <si>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</si>
  <si>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</si>
  <si>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</si>
  <si>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</si>
  <si>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</si>
  <si>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</si>
  <si>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</si>
  <si>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</si>
  <si>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</si>
  <si>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</si>
  <si>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</si>
  <si>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</si>
  <si>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</si>
  <si>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</si>
  <si>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</si>
  <si>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</si>
  <si>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</si>
  <si>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</si>
  <si>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</si>
  <si>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</si>
  <si>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</si>
  <si>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</si>
  <si>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</si>
  <si>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</si>
  <si>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</si>
  <si>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</si>
  <si>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</si>
  <si>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</si>
  <si>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</si>
  <si>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</si>
  <si>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</si>
  <si>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</si>
  <si>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</si>
  <si>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</si>
  <si>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</si>
  <si>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</si>
  <si>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</si>
  <si>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</si>
  <si>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</si>
  <si>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</si>
  <si>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</si>
  <si>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</si>
  <si>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</si>
  <si>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</si>
  <si>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</si>
  <si>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</si>
  <si>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</si>
  <si>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</si>
  <si>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</si>
  <si>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</si>
  <si>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</si>
  <si>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</si>
  <si>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</si>
  <si>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</si>
  <si>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</si>
  <si>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</si>
  <si>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</si>
  <si>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</si>
  <si>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</si>
  <si>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</si>
  <si>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</si>
  <si>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</si>
  <si>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</si>
  <si>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</si>
  <si>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</si>
  <si>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</si>
  <si>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</si>
  <si>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</si>
  <si>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</si>
  <si>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</si>
  <si>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</si>
  <si>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</si>
  <si>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</si>
  <si>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</si>
  <si>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</si>
  <si>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</si>
  <si>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</si>
  <si>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</si>
  <si>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</si>
  <si>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</si>
  <si>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</si>
  <si>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</si>
  <si>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</si>
  <si>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</si>
  <si>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</si>
  <si>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</si>
  <si>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</si>
  <si>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</si>
  <si>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</si>
  <si>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</si>
  <si>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</si>
  <si>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</si>
  <si>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</si>
  <si>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</si>
  <si>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</si>
  <si>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</si>
  <si>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</si>
  <si>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</si>
  <si>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</si>
  <si>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</si>
  <si>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</si>
  <si>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</si>
  <si>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</si>
  <si>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</si>
  <si>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</si>
  <si>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</si>
  <si>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</si>
  <si>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</si>
  <si>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</si>
  <si>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</si>
  <si>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</si>
  <si>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</si>
  <si>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</si>
  <si>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</si>
  <si>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</si>
  <si>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</si>
  <si>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</si>
  <si>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</si>
  <si>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</si>
  <si>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</si>
  <si>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</si>
  <si>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</si>
  <si>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</si>
  <si>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</si>
  <si>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</si>
  <si>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</si>
  <si>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</si>
  <si>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</si>
  <si>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</si>
  <si>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</si>
  <si>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</si>
  <si>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</si>
  <si>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</si>
  <si>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</si>
  <si>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</si>
  <si>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</si>
  <si>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</si>
  <si>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</si>
  <si>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</si>
  <si>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</si>
  <si>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</si>
  <si>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</si>
  <si>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</si>
  <si>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</si>
  <si>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</si>
  <si>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</si>
  <si>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</si>
  <si>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</si>
  <si>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</si>
  <si>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</si>
  <si>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</si>
  <si>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</si>
  <si>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</si>
  <si>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</si>
  <si>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</si>
  <si>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</si>
  <si>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</si>
  <si>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</si>
  <si>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</si>
  <si>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</si>
  <si>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</si>
  <si>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</si>
  <si>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</si>
  <si>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</si>
  <si>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</si>
  <si>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</si>
  <si>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</si>
  <si>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</si>
  <si>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</si>
  <si>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</si>
  <si>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</si>
  <si>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</si>
  <si>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</si>
  <si>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</si>
  <si>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</si>
  <si>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</si>
  <si>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</si>
  <si>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</si>
  <si>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</si>
  <si>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</si>
  <si>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</si>
  <si>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</si>
  <si>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</si>
  <si>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</si>
  <si>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</si>
  <si>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</si>
  <si>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</si>
  <si>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</si>
  <si>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</si>
  <si>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</si>
  <si>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</si>
  <si>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</si>
  <si>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</si>
  <si>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</si>
  <si>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</si>
  <si>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</si>
  <si>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</si>
  <si>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</si>
  <si>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</si>
  <si>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</si>
  <si>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</si>
  <si>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</si>
  <si>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</si>
  <si>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</si>
  <si>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</si>
  <si>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</si>
  <si>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</si>
  <si>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</si>
  <si>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</si>
  <si>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</si>
  <si>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</si>
  <si>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</si>
  <si>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</si>
  <si>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</si>
  <si>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</si>
  <si>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</si>
  <si>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</si>
  <si>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</si>
  <si>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</si>
  <si>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</si>
  <si>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</si>
  <si>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</si>
  <si>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</si>
  <si>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</si>
  <si>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</si>
  <si>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</si>
  <si>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</si>
  <si>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</si>
  <si>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</si>
  <si>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</si>
  <si>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</si>
  <si>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</si>
  <si>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</si>
  <si>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</si>
  <si>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</si>
  <si>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</si>
  <si>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</si>
  <si>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</si>
  <si>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</si>
  <si>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</si>
  <si>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</si>
  <si>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</si>
  <si>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</si>
  <si>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</si>
  <si>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</si>
  <si>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</si>
  <si>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</si>
  <si>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</si>
  <si>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</si>
  <si>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</si>
  <si>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</si>
  <si>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</si>
  <si>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</si>
  <si>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</si>
  <si>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</si>
  <si>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</si>
  <si>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</si>
  <si>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</si>
  <si>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</si>
  <si>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</si>
  <si>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</si>
  <si>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</si>
  <si>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</si>
  <si>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</si>
  <si>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</si>
  <si>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</si>
  <si>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</si>
  <si>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</si>
  <si>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</si>
  <si>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</si>
  <si>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</si>
  <si>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</si>
  <si>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</si>
  <si>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</si>
  <si>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</si>
  <si>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</si>
  <si>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</si>
  <si>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</si>
  <si>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</si>
  <si>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</si>
  <si>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</si>
  <si>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</si>
  <si>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</si>
  <si>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</si>
  <si>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</si>
  <si>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</si>
  <si>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</si>
  <si>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</si>
  <si>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</si>
  <si>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</si>
  <si>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</si>
  <si>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</si>
  <si>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</si>
  <si>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</si>
  <si>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</si>
  <si>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</si>
  <si>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</si>
  <si>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</si>
  <si>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</si>
  <si>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</si>
  <si>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</si>
  <si>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</si>
  <si>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</si>
  <si>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</si>
  <si>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</si>
  <si>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</si>
  <si>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</si>
  <si>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</si>
  <si>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</si>
  <si>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</si>
  <si>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</si>
  <si>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</si>
  <si>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</si>
  <si>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</si>
  <si>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</si>
  <si>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</si>
  <si>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</si>
  <si>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</si>
  <si>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</si>
  <si>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</si>
  <si>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</si>
  <si>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</si>
  <si>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</si>
  <si>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</si>
  <si>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</si>
  <si>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</si>
  <si>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</si>
  <si>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</si>
  <si>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</si>
  <si>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</si>
  <si>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</si>
  <si>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</si>
  <si>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</si>
  <si>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</si>
  <si>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</si>
  <si>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</si>
  <si>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</si>
  <si>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</si>
  <si>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</si>
  <si>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</si>
  <si>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</si>
  <si>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</si>
  <si>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</si>
  <si>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</si>
  <si>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</si>
  <si>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</si>
  <si>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</si>
  <si>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</si>
  <si>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</si>
  <si>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</si>
  <si>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</si>
  <si>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</si>
  <si>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</si>
  <si>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</si>
  <si>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</si>
  <si>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</si>
  <si>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</si>
  <si>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</si>
  <si>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</si>
  <si>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</si>
  <si>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</si>
  <si>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</si>
  <si>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</si>
  <si>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</si>
  <si>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</si>
  <si>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</si>
  <si>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</si>
  <si>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</si>
  <si>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</si>
  <si>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Severn Trent Water</t>
  </si>
  <si>
    <t>Ruyton</t>
  </si>
  <si>
    <t>none</t>
  </si>
  <si>
    <t>n/a</t>
  </si>
  <si>
    <t xml:space="preserve">There are no drought supply measures e.g. drought permits or orders stipulated in our Drought Plan for this WRZ. (1) 5% demand savings assumed during TUBs and a further 5% savings for a NEUB. </t>
  </si>
  <si>
    <t>Licence</t>
  </si>
  <si>
    <t>Not commenced but we have done pre feasibility</t>
  </si>
  <si>
    <t xml:space="preserve">There are no works in this zone that are &gt; 10 Ml/d
</t>
  </si>
  <si>
    <t>The available treatment in this WRZ is for groundwater only - surface water treatment would require investment. Refer to the draft water resources management plan (WRMP) that accompanies these tables for detailed information. There are no national parks in this WRZ.  To discuss case specific constraints and considerations please use the contact details provided in the cover sheet.</t>
  </si>
  <si>
    <t>Equivalent to 1 in 33 years - Refer to section A8 of dWRMP for line 8-10 data source</t>
  </si>
  <si>
    <t>As above</t>
  </si>
  <si>
    <t>Equivalent to 1 in 33 years</t>
  </si>
  <si>
    <t>From dWRMP table 1, column J</t>
  </si>
  <si>
    <t>We do not plan for rota cuts or standpipes. In an extremely severe drought we would consider using them but we do not have a planned frequency for this level of service.</t>
  </si>
  <si>
    <t>Refer to GIS map that accompanies these tables. Ruyton is a small WRZ in Shropshire. The most notable village in the zone is Ruyton-XI-Towns.</t>
  </si>
  <si>
    <t>FutureConsultation@severntrent.co.uk</t>
  </si>
  <si>
    <t>We have checked the data and our processes by carrying out 1st and 2nd line assurance from using internal, Severn Trent teams and 3rd line assurance by using external consultants (Jacobs).</t>
  </si>
  <si>
    <t>WRMP19</t>
  </si>
  <si>
    <t>Febraury 2018</t>
  </si>
  <si>
    <t>NA</t>
  </si>
  <si>
    <t>See link to map on WRMP19 webpage</t>
  </si>
  <si>
    <t>No more than 3 in 100 Temporary Use Bans</t>
  </si>
  <si>
    <t>Dry Year Annual Average</t>
  </si>
  <si>
    <t>Shelton WRZ to Ruyton WRZ transfer solution</t>
  </si>
  <si>
    <t>Active Leakage Control</t>
  </si>
  <si>
    <t>Home water efficiency checks including social housing</t>
  </si>
  <si>
    <t>Enhanced Metering</t>
  </si>
  <si>
    <t>GRD09</t>
  </si>
  <si>
    <t>WE003</t>
  </si>
  <si>
    <t>Bulk supply</t>
  </si>
  <si>
    <t>Demand</t>
  </si>
  <si>
    <t>N</t>
  </si>
  <si>
    <t>Y</t>
  </si>
  <si>
    <t>&lt;5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</si>
</sst>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2">
    <xf numFmtId="0" fontId="0" fillId="0" borderId="0"/>
    <xf numFmtId="0" fontId="1" fillId="0" borderId="0"/>
  </cellStyleXfs>
  <cellXfs count="146">
    <xf numFmtId="0" fontId="0" fillId="0" borderId="0" xfId="0"/>
    <xf numFmtId="0" fontId="2" fillId="2" borderId="0" xfId="1" applyFont="1" applyFill="1" applyBorder="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Protection="1">
      <protection hidden="1"/>
    </xf>
    <xf numFmtId="0" fontId="2" fillId="2" borderId="0" xfId="1" applyFont="1" applyFill="1" applyBorder="1" applyAlignment="1" applyProtection="1">
      <alignment vertical="center"/>
      <protection hidden="1"/>
    </xf>
    <xf numFmtId="0" fontId="2" fillId="2" borderId="0" xfId="1" applyFont="1" applyFill="1" applyBorder="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Fill="1" applyBorder="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0" fillId="0" borderId="0" xfId="0" applyAlignment="1" applyProtection="1">
      <protection hidden="1"/>
    </xf>
    <xf numFmtId="0" fontId="0" fillId="0" borderId="0" xfId="0" applyFill="1" applyBorder="1" applyProtection="1">
      <protection hidden="1"/>
    </xf>
    <xf numFmtId="0" fontId="3" fillId="0" borderId="0" xfId="1" applyFont="1" applyFill="1" applyBorder="1" applyAlignment="1" applyProtection="1">
      <alignment vertical="center" wrapText="1"/>
      <protection hidden="1"/>
    </xf>
    <xf numFmtId="0" fontId="4" fillId="0" borderId="0" xfId="1" applyFont="1" applyFill="1" applyBorder="1" applyAlignment="1" applyProtection="1">
      <alignment horizontal="left" vertical="center"/>
      <protection hidden="1"/>
    </xf>
    <xf numFmtId="0" fontId="0" fillId="0" borderId="0" xfId="0" applyFill="1" applyBorder="1" applyAlignment="1" applyProtection="1">
      <protection hidden="1"/>
    </xf>
    <xf numFmtId="0" fontId="3" fillId="3" borderId="7" xfId="1" applyFont="1" applyFill="1" applyBorder="1" applyAlignment="1" applyProtection="1">
      <alignment vertical="center" wrapText="1"/>
      <protection hidden="1"/>
    </xf>
    <xf numFmtId="0" fontId="4" fillId="4" borderId="8" xfId="1" applyFont="1" applyFill="1" applyBorder="1" applyAlignment="1" applyProtection="1">
      <alignment horizontal="lef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Border="1" applyAlignment="1" applyProtection="1">
      <alignment horizontal="center" vertical="center"/>
      <protection hidden="1"/>
    </xf>
    <xf numFmtId="0" fontId="10" fillId="2" borderId="0" xfId="1" applyFont="1" applyFill="1" applyBorder="1" applyAlignment="1" applyProtection="1">
      <alignment vertical="center"/>
      <protection hidden="1"/>
    </xf>
    <xf numFmtId="0" fontId="0" fillId="0" borderId="0" xfId="0" applyFont="1" applyProtection="1">
      <protection hidden="1"/>
    </xf>
    <xf numFmtId="0" fontId="0" fillId="0" borderId="0" xfId="0" applyFont="1" applyBorder="1" applyProtection="1">
      <protection hidden="1"/>
    </xf>
    <xf numFmtId="0" fontId="0" fillId="0" borderId="0" xfId="0" applyFont="1" applyAlignment="1" applyProtection="1">
      <alignment horizontal="center"/>
      <protection hidden="1"/>
    </xf>
    <xf numFmtId="0" fontId="0" fillId="0" borderId="0" xfId="0" applyFont="1" applyAlignment="1" applyProtection="1">
      <alignment wrapText="1"/>
      <protection hidden="1"/>
    </xf>
    <xf numFmtId="0" fontId="0" fillId="0" borderId="0" xfId="0" applyFont="1" applyBorder="1" applyAlignment="1" applyProtection="1">
      <alignment wrapText="1"/>
      <protection hidden="1"/>
    </xf>
    <xf numFmtId="0" fontId="0" fillId="0" borderId="0" xfId="0" applyFont="1" applyAlignment="1" applyProtection="1">
      <alignment horizontal="center" wrapText="1"/>
      <protection hidden="1"/>
    </xf>
    <xf numFmtId="0" fontId="11" fillId="0" borderId="0" xfId="1" applyFont="1" applyFill="1" applyBorder="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Fill="1" applyBorder="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Border="1" applyAlignment="1" applyProtection="1">
      <alignment horizontal="center" vertical="center" wrapText="1"/>
      <protection hidden="1"/>
    </xf>
    <xf numFmtId="0" fontId="7" fillId="4" borderId="9" xfId="1" applyFont="1" applyFill="1" applyBorder="1" applyAlignment="1" applyProtection="1">
      <alignment horizontal="center" vertical="center" wrapText="1"/>
      <protection hidden="1"/>
    </xf>
    <xf numFmtId="0" fontId="7" fillId="4" borderId="9" xfId="1" applyFont="1" applyFill="1" applyBorder="1" applyAlignment="1" applyProtection="1">
      <alignment horizontal="center" vertical="center"/>
      <protection hidden="1"/>
    </xf>
    <xf numFmtId="9" fontId="7" fillId="4" borderId="9" xfId="1" applyNumberFormat="1" applyFont="1" applyFill="1" applyBorder="1" applyAlignment="1" applyProtection="1">
      <alignment horizontal="center" vertical="center"/>
      <protection hidden="1"/>
    </xf>
    <xf numFmtId="2" fontId="7" fillId="4" borderId="9" xfId="1" applyNumberFormat="1" applyFont="1" applyFill="1" applyBorder="1" applyAlignment="1" applyProtection="1">
      <alignment horizontal="center" vertical="center"/>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ont="1" applyFill="1" applyProtection="1">
      <protection hidden="1"/>
    </xf>
    <xf numFmtId="0" fontId="0" fillId="8" borderId="0" xfId="0" applyFont="1" applyFill="1" applyProtection="1">
      <protection hidden="1"/>
    </xf>
    <xf numFmtId="0" fontId="9" fillId="3" borderId="0" xfId="0" applyFont="1" applyFill="1" applyBorder="1" applyAlignment="1" applyProtection="1">
      <alignment horizontal="left" vertical="top"/>
      <protection hidden="1"/>
    </xf>
    <xf numFmtId="0" fontId="9" fillId="0" borderId="0" xfId="0" applyFont="1" applyFill="1" applyBorder="1" applyAlignment="1" applyProtection="1">
      <alignment horizontal="center"/>
      <protection hidden="1"/>
    </xf>
    <xf numFmtId="0" fontId="9" fillId="0" borderId="0" xfId="0" applyFont="1" applyFill="1" applyBorder="1" applyAlignment="1" applyProtection="1">
      <protection hidden="1"/>
    </xf>
    <xf numFmtId="0" fontId="9" fillId="0" borderId="0" xfId="0" applyFont="1" applyFill="1" applyBorder="1" applyAlignment="1" applyProtection="1">
      <alignment horizontal="left"/>
      <protection hidden="1"/>
    </xf>
    <xf numFmtId="0" fontId="4" fillId="0" borderId="0" xfId="0" applyFont="1" applyBorder="1" applyProtection="1">
      <protection hidden="1"/>
    </xf>
    <xf numFmtId="0" fontId="4" fillId="0" borderId="0" xfId="0" applyFont="1" applyBorder="1" applyAlignment="1" applyProtection="1">
      <alignment horizontal="center"/>
      <protection hidden="1"/>
    </xf>
    <xf numFmtId="0" fontId="4" fillId="0" borderId="9" xfId="0" applyFont="1" applyBorder="1" applyProtection="1">
      <protection hidden="1"/>
    </xf>
    <xf numFmtId="0" fontId="4" fillId="0" borderId="0" xfId="0" applyFont="1" applyBorder="1" applyAlignment="1" applyProtection="1">
      <alignment horizontal="left" vertical="top"/>
      <protection hidden="1"/>
    </xf>
    <xf numFmtId="0" fontId="4" fillId="0" borderId="0" xfId="0" applyFont="1" applyBorder="1" applyAlignment="1" applyProtection="1">
      <protection hidden="1"/>
    </xf>
    <xf numFmtId="0" fontId="4" fillId="0" borderId="9" xfId="0" applyFont="1" applyBorder="1" applyAlignment="1" applyProtection="1">
      <alignment horizontal="center" vertical="center"/>
      <protection hidden="1"/>
    </xf>
    <xf numFmtId="0" fontId="4" fillId="0" borderId="0" xfId="1" applyFont="1" applyBorder="1" applyAlignment="1" applyProtection="1">
      <alignment horizontal="left" vertical="center" wrapText="1"/>
      <protection hidden="1"/>
    </xf>
    <xf numFmtId="0" fontId="4" fillId="0" borderId="0" xfId="0" applyFont="1" applyBorder="1" applyAlignment="1" applyProtection="1">
      <alignment horizontal="center" vertical="justify" wrapText="1"/>
      <protection hidden="1"/>
    </xf>
    <xf numFmtId="0" fontId="4" fillId="0" borderId="0" xfId="0" applyFont="1" applyBorder="1" applyAlignment="1" applyProtection="1">
      <alignment vertical="justify" wrapText="1"/>
      <protection hidden="1"/>
    </xf>
    <xf numFmtId="0" fontId="4" fillId="0" borderId="0" xfId="0" applyFont="1" applyBorder="1" applyAlignment="1" applyProtection="1">
      <alignment vertical="top" wrapText="1"/>
      <protection hidden="1"/>
    </xf>
    <xf numFmtId="0" fontId="4" fillId="0" borderId="0" xfId="0" applyFont="1" applyBorder="1" applyAlignment="1" applyProtection="1">
      <alignment horizontal="center" vertical="top" wrapText="1"/>
      <protection hidden="1"/>
    </xf>
    <xf numFmtId="0" fontId="4" fillId="0" borderId="0" xfId="0" applyFont="1" applyBorder="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0" xfId="0" applyFont="1" applyFill="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2" fontId="7" fillId="4" borderId="14" xfId="1" applyNumberFormat="1" applyFont="1" applyFill="1" applyBorder="1" applyAlignment="1" applyProtection="1">
      <alignment vertical="center"/>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Fill="1" applyBorder="1" applyAlignment="1" applyProtection="1">
      <alignment vertical="center" wrapText="1"/>
      <protection hidden="1"/>
    </xf>
    <xf numFmtId="0" fontId="14" fillId="0" borderId="9"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Fill="1" applyBorder="1" applyAlignment="1" applyProtection="1">
      <alignment vertical="center"/>
      <protection hidden="1"/>
    </xf>
    <xf numFmtId="0" fontId="0" fillId="0" borderId="0" xfId="0" applyFont="1" applyFill="1" applyBorder="1" applyAlignment="1" applyProtection="1">
      <alignment horizontal="center" wrapText="1"/>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164" fontId="7" fillId="4" borderId="14" xfId="1" applyNumberFormat="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9" fontId="7" fillId="4" borderId="9" xfId="1" applyNumberFormat="1" applyFont="1" applyFill="1" applyBorder="1" applyAlignment="1" applyProtection="1">
      <alignment vertical="center"/>
      <protection hidden="1"/>
    </xf>
    <xf numFmtId="0" fontId="4" fillId="0" borderId="0" xfId="1" applyFont="1" applyBorder="1" applyAlignment="1" applyProtection="1">
      <alignment vertical="center" wrapText="1"/>
      <protection hidden="1"/>
    </xf>
    <xf numFmtId="0" fontId="7" fillId="4" borderId="0" xfId="1" applyFont="1" applyFill="1" applyBorder="1" applyAlignment="1" applyProtection="1">
      <alignment vertical="center"/>
      <protection hidden="1"/>
    </xf>
    <xf numFmtId="0" fontId="7" fillId="7" borderId="0" xfId="1" applyFont="1" applyFill="1" applyBorder="1" applyAlignment="1" applyProtection="1">
      <alignment vertical="center"/>
      <protection hidden="1"/>
    </xf>
    <xf numFmtId="0" fontId="5" fillId="0" borderId="0" xfId="0" applyFont="1" applyAlignment="1" applyProtection="1">
      <alignment horizontal="left" vertical="center"/>
      <protection hidden="1"/>
    </xf>
    <xf numFmtId="0" fontId="0" fillId="0" borderId="0" xfId="0" applyAlignment="1" applyProtection="1">
      <alignment wrapText="1"/>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1" fontId="7" fillId="4" borderId="14" xfId="1" applyNumberFormat="1" applyFont="1" applyFill="1" applyBorder="1" applyAlignment="1" applyProtection="1">
      <alignment horizontal="center" vertical="center" wrapText="1"/>
      <protection hidden="1"/>
    </xf>
    <xf numFmtId="0" fontId="7" fillId="4" borderId="14"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2" fillId="2" borderId="0" xfId="1" applyFont="1" applyFill="1" applyBorder="1" applyAlignment="1">
      <alignment horizontal="left" vertical="center"/>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Fill="1" applyBorder="1" applyAlignment="1" applyProtection="1">
      <alignment horizontal="left" vertical="center"/>
      <protection hidden="1"/>
    </xf>
    <xf numFmtId="0" fontId="13" fillId="6" borderId="0" xfId="0" applyFont="1" applyFill="1" applyBorder="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Fill="1" applyBorder="1" applyAlignment="1" applyProtection="1">
      <alignment horizontal="center" vertical="center"/>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1" fillId="0" borderId="10" xfId="1" applyFont="1" applyFill="1" applyBorder="1" applyAlignment="1" applyProtection="1">
      <alignment horizontal="left" vertical="center"/>
      <protection hidden="1"/>
    </xf>
    <xf numFmtId="0" fontId="11" fillId="0" borderId="11" xfId="1" applyFont="1" applyFill="1" applyBorder="1" applyAlignment="1" applyProtection="1">
      <alignment horizontal="left" vertical="center"/>
      <protection hidden="1"/>
    </xf>
    <xf numFmtId="0" fontId="11" fillId="0" borderId="12" xfId="1" applyFont="1" applyFill="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Border="1" applyAlignment="1" applyProtection="1">
      <alignment horizontal="left" vertical="top" wrapText="1"/>
      <protection hidden="1"/>
    </xf>
    <xf numFmtId="0" fontId="2" fillId="2" borderId="0" xfId="1" applyFont="1" applyFill="1" applyBorder="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Border="1" applyAlignment="1" applyProtection="1">
      <alignment horizontal="left" vertical="center"/>
      <protection hidden="1"/>
    </xf>
  </cellXfs>
  <cellStyles count="2">
    <cellStyle name="Normal" xfId="0" builtinId="0"/>
    <cellStyle name="Normal 3" xfId="1"/>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150644</xdr:colOff>
      <xdr:row>5</xdr:row>
      <xdr:rowOff>59531</xdr:rowOff>
    </xdr:from>
    <xdr:to>
      <xdr:col>4</xdr:col>
      <xdr:colOff>3452812</xdr:colOff>
      <xdr:row>14</xdr:row>
      <xdr:rowOff>693494</xdr:rowOff>
    </xdr:to>
    <xdr:pic>
      <xdr:nvPicPr>
        <xdr:cNvPr id="5" name="Picture 4"/>
        <xdr:cNvPicPr>
          <a:picLocks noChangeAspect="1"/>
        </xdr:cNvPicPr>
      </xdr:nvPicPr>
      <xdr:blipFill>
        <a:blip xmlns:r="http://schemas.openxmlformats.org/officeDocument/2006/relationships" r:embed="rId1"/>
        <a:stretch>
          <a:fillRect/>
        </a:stretch>
      </xdr:blipFill>
      <xdr:spPr>
        <a:xfrm>
          <a:off x="8794582" y="1821656"/>
          <a:ext cx="3302168" cy="30509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zoomScale="80" zoomScaleNormal="80" workbookViewId="0">
      <selection activeCell="C13" sqref="C13"/>
    </sheetView>
  </sheetViews>
  <sheetFormatPr defaultColWidth="0" defaultRowHeight="13.9" customHeight="1" zeroHeight="1" x14ac:dyDescent="0.2"/>
  <cols>
    <col min="1" max="1" width="1.75" style="7" customWidth="1"/>
    <col min="2" max="2" width="51.25" style="7" customWidth="1"/>
    <col min="3" max="3" width="56.375" style="7" customWidth="1"/>
    <col min="4" max="4" width="4.125" style="7" customWidth="1"/>
    <col min="5" max="5" width="47.875" style="7" customWidth="1"/>
    <col min="6" max="7" width="8.75" style="7" customWidth="1"/>
    <col min="8" max="16384" width="8.75" style="7" hidden="1"/>
  </cols>
  <sheetData>
    <row r="1" spans="1:7" ht="20.25" x14ac:dyDescent="0.2">
      <c r="B1" s="8" t="s">
        <v>0</v>
      </c>
      <c r="C1" s="9" t="str">
        <f>C5</f>
        <v>Severn Trent Water</v>
      </c>
    </row>
    <row r="2" spans="1:7" ht="12" customHeight="1" thickBot="1" x14ac:dyDescent="0.25"/>
    <row r="3" spans="1:7" ht="76.5" customHeight="1" thickBot="1" x14ac:dyDescent="0.25">
      <c r="B3" s="10" t="s">
        <v>1</v>
      </c>
      <c r="C3" s="11" t="s">
        <v>383</v>
      </c>
      <c r="E3" s="12"/>
    </row>
    <row r="4" spans="1:7" ht="12" customHeight="1" thickBot="1" x14ac:dyDescent="0.25">
      <c r="B4" s="13"/>
      <c r="C4" s="14"/>
    </row>
    <row r="5" spans="1:7" ht="16.5" x14ac:dyDescent="0.2">
      <c r="B5" s="15" t="s">
        <v>2</v>
      </c>
      <c r="C5" s="16" t="s">
        <v>388</v>
      </c>
      <c r="E5" s="17" t="s">
        <v>3</v>
      </c>
    </row>
    <row r="6" spans="1:7" ht="17.25" thickBot="1" x14ac:dyDescent="0.25">
      <c r="B6" s="18" t="s">
        <v>328</v>
      </c>
      <c r="C6" s="19" t="s">
        <v>389</v>
      </c>
      <c r="E6" s="20"/>
    </row>
    <row r="7" spans="1:7" ht="12" customHeight="1" thickBot="1" x14ac:dyDescent="0.25">
      <c r="A7" s="21"/>
      <c r="B7" s="22"/>
      <c r="C7" s="23"/>
      <c r="D7" s="21"/>
      <c r="E7" s="24"/>
      <c r="F7" s="21"/>
      <c r="G7" s="21"/>
    </row>
    <row r="8" spans="1:7" ht="16.5" x14ac:dyDescent="0.2">
      <c r="B8" s="15" t="s">
        <v>4</v>
      </c>
      <c r="C8" s="16" t="s">
        <v>405</v>
      </c>
      <c r="E8" s="20"/>
    </row>
    <row r="9" spans="1:7" ht="16.5" x14ac:dyDescent="0.2">
      <c r="B9" s="25" t="s">
        <v>5</v>
      </c>
      <c r="C9" s="26" t="s">
        <v>406</v>
      </c>
      <c r="E9" s="20"/>
    </row>
    <row r="10" spans="1:7" ht="17.25" thickBot="1" x14ac:dyDescent="0.25">
      <c r="B10" s="18" t="s">
        <v>6</v>
      </c>
      <c r="C10" s="19" t="s">
        <v>407</v>
      </c>
      <c r="E10" s="20"/>
    </row>
    <row r="11" spans="1:7" ht="12" customHeight="1" thickBot="1" x14ac:dyDescent="0.25">
      <c r="A11" s="21"/>
      <c r="B11" s="22"/>
      <c r="C11" s="23"/>
      <c r="D11" s="21"/>
      <c r="E11" s="24"/>
      <c r="F11" s="21"/>
      <c r="G11" s="21"/>
    </row>
    <row r="12" spans="1:7" ht="49.5" x14ac:dyDescent="0.2">
      <c r="B12" s="15" t="s">
        <v>7</v>
      </c>
      <c r="C12" s="16" t="s">
        <v>403</v>
      </c>
      <c r="E12" s="20"/>
    </row>
    <row r="13" spans="1:7" ht="37.15" customHeight="1" thickBot="1" x14ac:dyDescent="0.25">
      <c r="B13" s="18" t="s">
        <v>8</v>
      </c>
      <c r="C13" s="19" t="s">
        <v>408</v>
      </c>
      <c r="E13" s="20"/>
    </row>
    <row r="14" spans="1:7" ht="12" customHeight="1" thickBot="1" x14ac:dyDescent="0.35">
      <c r="B14" s="27"/>
      <c r="C14" s="28"/>
      <c r="E14" s="20"/>
    </row>
    <row r="15" spans="1:7" ht="59.45" customHeight="1" thickBot="1" x14ac:dyDescent="0.25">
      <c r="B15" s="29" t="s">
        <v>9</v>
      </c>
      <c r="C15" s="30" t="s">
        <v>404</v>
      </c>
      <c r="E15" s="12"/>
    </row>
    <row r="16" spans="1:7" ht="12" customHeight="1" x14ac:dyDescent="0.2">
      <c r="B16" s="13"/>
      <c r="C16" s="14"/>
    </row>
    <row r="17" spans="2:6" ht="17.25" thickBot="1" x14ac:dyDescent="0.25">
      <c r="B17" s="17" t="s">
        <v>11</v>
      </c>
    </row>
    <row r="18" spans="2:6" ht="15.75" thickBot="1" x14ac:dyDescent="0.3">
      <c r="E18" s="31" t="s">
        <v>10</v>
      </c>
      <c r="F18" s="32"/>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AWrUoJiXOHixqxh9HE4PIqiTVqd4hQ3iMRuOuzaNH/v3cOK9SY4noEQ9kR+5kajOrgA1j5QGl300FCWGKA9PGA==" saltValue="gu3yKhUJmPsXZi015rO2uA==" spinCount="100000" sheet="1" objects="1" scenarios="1" selectLockedCells="1" selectUnlockedCells="1"/>
  <hyperlinks>
    <hyperlink ref="C12" r:id="rId1" display="mailto:FutureConsultation@severntrent.co.uk"/>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7362"/>
  </sheetPr>
  <dimension ref="A1:BD73"/>
  <sheetViews>
    <sheetView showGridLines="0" tabSelected="1" zoomScale="85" zoomScaleNormal="85" workbookViewId="0">
      <selection sqref="A1:XFD1048576"/>
    </sheetView>
  </sheetViews>
  <sheetFormatPr defaultColWidth="0" defaultRowHeight="14.25" zeroHeight="1" x14ac:dyDescent="0.2"/>
  <cols>
    <col min="1" max="1" width="2.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8" width="28.125" style="12" customWidth="1"/>
    <col min="9" max="9" width="25.875" style="7" customWidth="1"/>
    <col min="10" max="10" width="18.625" style="7" customWidth="1"/>
    <col min="11" max="11" width="14.75" style="7" customWidth="1"/>
    <col min="12" max="12" width="18" style="7" customWidth="1"/>
    <col min="13" max="27" width="10.75" style="7" customWidth="1"/>
    <col min="28" max="56" width="8.75" style="7" customWidth="1"/>
    <col min="57" max="16384" width="8.75" style="7" hidden="1"/>
  </cols>
  <sheetData>
    <row r="1" spans="2:27" ht="20.25" x14ac:dyDescent="0.2">
      <c r="B1" s="145" t="s">
        <v>264</v>
      </c>
      <c r="C1" s="145"/>
      <c r="D1" s="145"/>
      <c r="E1" s="145"/>
      <c r="F1" s="145"/>
    </row>
    <row r="2" spans="2:27" ht="15" thickBot="1" x14ac:dyDescent="0.25"/>
    <row r="3" spans="2:27" ht="17.25" thickBot="1" x14ac:dyDescent="0.25">
      <c r="B3" s="127" t="s">
        <v>2</v>
      </c>
      <c r="C3" s="128"/>
      <c r="D3" s="137" t="str">
        <f>'Cover sheet'!C5</f>
        <v>Severn Trent Water</v>
      </c>
      <c r="E3" s="138"/>
      <c r="F3" s="139"/>
    </row>
    <row r="4" spans="2:27" ht="17.25" thickBot="1" x14ac:dyDescent="0.25">
      <c r="B4" s="127" t="s">
        <v>328</v>
      </c>
      <c r="C4" s="128"/>
      <c r="D4" s="137" t="str">
        <f>'Cover sheet'!C6</f>
        <v>Ruyton</v>
      </c>
      <c r="E4" s="138"/>
      <c r="F4" s="139"/>
    </row>
    <row r="5" spans="2:27" ht="15.75" thickBot="1" x14ac:dyDescent="0.25">
      <c r="C5" s="108"/>
      <c r="D5" s="109"/>
    </row>
    <row r="6" spans="2:27" ht="15" thickBot="1" x14ac:dyDescent="0.25">
      <c r="B6" s="110" t="s">
        <v>332</v>
      </c>
      <c r="C6" s="111" t="s">
        <v>19</v>
      </c>
      <c r="D6" s="44" t="s">
        <v>20</v>
      </c>
      <c r="E6" s="44" t="s">
        <v>21</v>
      </c>
      <c r="F6" s="46" t="s">
        <v>331</v>
      </c>
      <c r="H6" s="44" t="s">
        <v>308</v>
      </c>
      <c r="I6" s="44" t="s">
        <v>309</v>
      </c>
      <c r="J6" s="44" t="s">
        <v>310</v>
      </c>
      <c r="K6" s="44" t="s">
        <v>311</v>
      </c>
      <c r="L6" s="44" t="s">
        <v>312</v>
      </c>
      <c r="M6" s="44" t="s">
        <v>313</v>
      </c>
      <c r="N6" s="44" t="s">
        <v>314</v>
      </c>
      <c r="O6" s="44" t="s">
        <v>315</v>
      </c>
      <c r="P6" s="44" t="s">
        <v>316</v>
      </c>
      <c r="Q6" s="44" t="s">
        <v>317</v>
      </c>
      <c r="R6" s="44" t="s">
        <v>318</v>
      </c>
      <c r="S6" s="44" t="s">
        <v>319</v>
      </c>
      <c r="T6" s="44" t="s">
        <v>320</v>
      </c>
      <c r="U6" s="44" t="s">
        <v>321</v>
      </c>
      <c r="V6" s="44" t="s">
        <v>322</v>
      </c>
      <c r="W6" s="44" t="s">
        <v>323</v>
      </c>
      <c r="X6" s="44" t="s">
        <v>324</v>
      </c>
      <c r="Y6" s="44" t="s">
        <v>325</v>
      </c>
      <c r="Z6" s="44" t="s">
        <v>326</v>
      </c>
      <c r="AA6" s="44" t="s">
        <v>327</v>
      </c>
    </row>
    <row r="7" spans="2:27" ht="38.25" x14ac:dyDescent="0.2">
      <c r="B7" s="98">
        <v>1</v>
      </c>
      <c r="C7" s="99" t="s">
        <v>265</v>
      </c>
      <c r="D7" s="93" t="s">
        <v>266</v>
      </c>
      <c r="E7" s="93" t="s">
        <v>267</v>
      </c>
      <c r="F7" s="93" t="s">
        <v>24</v>
      </c>
      <c r="H7" s="112" t="s">
        <v>411</v>
      </c>
      <c r="I7" s="112" t="s">
        <v>412</v>
      </c>
      <c r="J7" s="112" t="s">
        <v>413</v>
      </c>
      <c r="K7" s="112" t="s">
        <v>414</v>
      </c>
      <c r="L7" s="112"/>
      <c r="M7" s="113"/>
      <c r="N7" s="113"/>
      <c r="O7" s="113"/>
      <c r="P7" s="113"/>
      <c r="Q7" s="113"/>
      <c r="R7" s="113"/>
      <c r="S7" s="113"/>
      <c r="T7" s="113"/>
      <c r="U7" s="113"/>
      <c r="V7" s="113"/>
      <c r="W7" s="113"/>
      <c r="X7" s="113"/>
      <c r="Y7" s="113"/>
      <c r="Z7" s="113"/>
      <c r="AA7" s="113"/>
    </row>
    <row r="8" spans="2:27" ht="38.25" x14ac:dyDescent="0.2">
      <c r="B8" s="98">
        <v>2</v>
      </c>
      <c r="C8" s="101" t="s">
        <v>268</v>
      </c>
      <c r="D8" s="93" t="s">
        <v>269</v>
      </c>
      <c r="E8" s="93" t="s">
        <v>267</v>
      </c>
      <c r="F8" s="93" t="s">
        <v>24</v>
      </c>
      <c r="H8" s="112" t="s">
        <v>415</v>
      </c>
      <c r="I8" s="112">
        <v>0</v>
      </c>
      <c r="J8" s="112" t="s">
        <v>416</v>
      </c>
      <c r="K8" s="112">
        <v>0</v>
      </c>
      <c r="L8" s="112"/>
      <c r="M8" s="113"/>
      <c r="N8" s="113"/>
      <c r="O8" s="113"/>
      <c r="P8" s="113"/>
      <c r="Q8" s="113"/>
      <c r="R8" s="113"/>
      <c r="S8" s="113"/>
      <c r="T8" s="113"/>
      <c r="U8" s="113"/>
      <c r="V8" s="113"/>
      <c r="W8" s="113"/>
      <c r="X8" s="113"/>
      <c r="Y8" s="113"/>
      <c r="Z8" s="113"/>
      <c r="AA8" s="113"/>
    </row>
    <row r="9" spans="2:27" ht="38.25" x14ac:dyDescent="0.2">
      <c r="B9" s="98">
        <v>3</v>
      </c>
      <c r="C9" s="101" t="s">
        <v>271</v>
      </c>
      <c r="D9" s="93" t="s">
        <v>272</v>
      </c>
      <c r="E9" s="93" t="s">
        <v>267</v>
      </c>
      <c r="F9" s="93" t="s">
        <v>24</v>
      </c>
      <c r="H9" s="112" t="s">
        <v>417</v>
      </c>
      <c r="I9" s="112" t="s">
        <v>418</v>
      </c>
      <c r="J9" s="112" t="s">
        <v>418</v>
      </c>
      <c r="K9" s="112" t="s">
        <v>418</v>
      </c>
      <c r="L9" s="112"/>
      <c r="M9" s="113"/>
      <c r="N9" s="113"/>
      <c r="O9" s="113"/>
      <c r="P9" s="113"/>
      <c r="Q9" s="113"/>
      <c r="R9" s="113"/>
      <c r="S9" s="113"/>
      <c r="T9" s="113"/>
      <c r="U9" s="113"/>
      <c r="V9" s="113"/>
      <c r="W9" s="113"/>
      <c r="X9" s="113"/>
      <c r="Y9" s="113"/>
      <c r="Z9" s="113"/>
      <c r="AA9" s="113"/>
    </row>
    <row r="10" spans="2:27" ht="38.25" x14ac:dyDescent="0.2">
      <c r="B10" s="98">
        <v>4</v>
      </c>
      <c r="C10" s="101" t="s">
        <v>274</v>
      </c>
      <c r="D10" s="93" t="s">
        <v>275</v>
      </c>
      <c r="E10" s="93" t="s">
        <v>276</v>
      </c>
      <c r="F10" s="93" t="s">
        <v>24</v>
      </c>
      <c r="H10" s="112" t="s">
        <v>419</v>
      </c>
      <c r="I10" s="112" t="s">
        <v>420</v>
      </c>
      <c r="J10" s="112" t="s">
        <v>420</v>
      </c>
      <c r="K10" s="112" t="s">
        <v>420</v>
      </c>
      <c r="L10" s="112"/>
      <c r="M10" s="113"/>
      <c r="N10" s="113"/>
      <c r="O10" s="113"/>
      <c r="P10" s="113"/>
      <c r="Q10" s="113"/>
      <c r="R10" s="113"/>
      <c r="S10" s="113"/>
      <c r="T10" s="113"/>
      <c r="U10" s="113"/>
      <c r="V10" s="113"/>
      <c r="W10" s="113"/>
      <c r="X10" s="113"/>
      <c r="Y10" s="113"/>
      <c r="Z10" s="113"/>
      <c r="AA10" s="113"/>
    </row>
    <row r="11" spans="2:27" ht="38.25" x14ac:dyDescent="0.2">
      <c r="B11" s="98">
        <v>5</v>
      </c>
      <c r="C11" s="101" t="s">
        <v>278</v>
      </c>
      <c r="D11" s="93" t="s">
        <v>279</v>
      </c>
      <c r="E11" s="93" t="s">
        <v>48</v>
      </c>
      <c r="F11" s="93" t="s">
        <v>24</v>
      </c>
      <c r="H11" s="112" t="s">
        <v>63</v>
      </c>
      <c r="I11" s="112" t="s">
        <v>58</v>
      </c>
      <c r="J11" s="112" t="s">
        <v>58</v>
      </c>
      <c r="K11" s="112" t="s">
        <v>58</v>
      </c>
      <c r="L11" s="112"/>
      <c r="M11" s="113"/>
      <c r="N11" s="113"/>
      <c r="O11" s="113"/>
      <c r="P11" s="113"/>
      <c r="Q11" s="113"/>
      <c r="R11" s="113"/>
      <c r="S11" s="113"/>
      <c r="T11" s="113"/>
      <c r="U11" s="113"/>
      <c r="V11" s="113"/>
      <c r="W11" s="113"/>
      <c r="X11" s="113"/>
      <c r="Y11" s="113"/>
      <c r="Z11" s="113"/>
      <c r="AA11" s="113"/>
    </row>
    <row r="12" spans="2:27" ht="38.65" customHeight="1" x14ac:dyDescent="0.2">
      <c r="B12" s="98">
        <v>6</v>
      </c>
      <c r="C12" s="101" t="s">
        <v>366</v>
      </c>
      <c r="D12" s="93" t="s">
        <v>24</v>
      </c>
      <c r="E12" s="93" t="s">
        <v>267</v>
      </c>
      <c r="F12" s="93" t="s">
        <v>24</v>
      </c>
      <c r="H12" s="112" t="s">
        <v>394</v>
      </c>
      <c r="I12" s="112" t="s">
        <v>394</v>
      </c>
      <c r="J12" s="112" t="s">
        <v>394</v>
      </c>
      <c r="K12" s="112" t="s">
        <v>394</v>
      </c>
      <c r="L12" s="112"/>
      <c r="M12" s="113"/>
      <c r="N12" s="113"/>
      <c r="O12" s="113"/>
      <c r="P12" s="113"/>
      <c r="Q12" s="113"/>
      <c r="R12" s="113"/>
      <c r="S12" s="113"/>
      <c r="T12" s="113"/>
      <c r="U12" s="113"/>
      <c r="V12" s="113"/>
      <c r="W12" s="113"/>
      <c r="X12" s="113"/>
      <c r="Y12" s="113"/>
      <c r="Z12" s="113"/>
      <c r="AA12" s="113"/>
    </row>
    <row r="13" spans="2:27" ht="38.25" x14ac:dyDescent="0.2">
      <c r="B13" s="98">
        <v>7</v>
      </c>
      <c r="C13" s="101" t="s">
        <v>281</v>
      </c>
      <c r="D13" s="93" t="s">
        <v>282</v>
      </c>
      <c r="E13" s="93" t="s">
        <v>45</v>
      </c>
      <c r="F13" s="93">
        <v>1</v>
      </c>
      <c r="H13" s="112">
        <v>1</v>
      </c>
      <c r="I13" s="112">
        <v>0.47</v>
      </c>
      <c r="J13" s="112">
        <v>8.0410459783579018E-3</v>
      </c>
      <c r="K13" s="112">
        <v>35.706229123331489</v>
      </c>
      <c r="L13" s="112"/>
      <c r="M13" s="113"/>
      <c r="N13" s="113"/>
      <c r="O13" s="113"/>
      <c r="P13" s="113"/>
      <c r="Q13" s="113"/>
      <c r="R13" s="113"/>
      <c r="S13" s="113"/>
      <c r="T13" s="113"/>
      <c r="U13" s="113"/>
      <c r="V13" s="113"/>
      <c r="W13" s="113"/>
      <c r="X13" s="113"/>
      <c r="Y13" s="113"/>
      <c r="Z13" s="113"/>
      <c r="AA13" s="113"/>
    </row>
    <row r="14" spans="2:27" ht="38.25" x14ac:dyDescent="0.2">
      <c r="B14" s="98">
        <v>8</v>
      </c>
      <c r="C14" s="101" t="s">
        <v>284</v>
      </c>
      <c r="D14" s="93" t="s">
        <v>285</v>
      </c>
      <c r="E14" s="93" t="s">
        <v>286</v>
      </c>
      <c r="F14" s="93">
        <v>2</v>
      </c>
      <c r="H14" s="112">
        <v>8707.7825048217092</v>
      </c>
      <c r="I14" s="112">
        <v>2791.5062352731493</v>
      </c>
      <c r="J14" s="112">
        <v>32.841232696319601</v>
      </c>
      <c r="K14" s="112">
        <v>198975.73626683879</v>
      </c>
      <c r="L14" s="112"/>
      <c r="M14" s="113"/>
      <c r="N14" s="113"/>
      <c r="O14" s="113"/>
      <c r="P14" s="113"/>
      <c r="Q14" s="113"/>
      <c r="R14" s="113"/>
      <c r="S14" s="113"/>
      <c r="T14" s="113"/>
      <c r="U14" s="113"/>
      <c r="V14" s="113"/>
      <c r="W14" s="113"/>
      <c r="X14" s="113"/>
      <c r="Y14" s="113"/>
      <c r="Z14" s="113"/>
      <c r="AA14" s="113"/>
    </row>
    <row r="15" spans="2:27" ht="38.25" x14ac:dyDescent="0.2">
      <c r="B15" s="98">
        <v>9</v>
      </c>
      <c r="C15" s="101" t="s">
        <v>369</v>
      </c>
      <c r="D15" s="93" t="s">
        <v>287</v>
      </c>
      <c r="E15" s="93" t="s">
        <v>288</v>
      </c>
      <c r="F15" s="93">
        <v>2</v>
      </c>
      <c r="H15" s="112">
        <v>2537.7434854614839</v>
      </c>
      <c r="I15" s="112">
        <v>5680.3445148672408</v>
      </c>
      <c r="J15" s="112">
        <v>0</v>
      </c>
      <c r="K15" s="112">
        <v>450072.35852470197</v>
      </c>
      <c r="L15" s="112"/>
      <c r="M15" s="113"/>
      <c r="N15" s="113"/>
      <c r="O15" s="113"/>
      <c r="P15" s="113"/>
      <c r="Q15" s="113"/>
      <c r="R15" s="113"/>
      <c r="S15" s="113"/>
      <c r="T15" s="113"/>
      <c r="U15" s="113"/>
      <c r="V15" s="113"/>
      <c r="W15" s="113"/>
      <c r="X15" s="113"/>
      <c r="Y15" s="113"/>
      <c r="Z15" s="113"/>
      <c r="AA15" s="113"/>
    </row>
    <row r="16" spans="2:27" ht="38.25" x14ac:dyDescent="0.2">
      <c r="B16" s="98">
        <v>10</v>
      </c>
      <c r="C16" s="101" t="s">
        <v>370</v>
      </c>
      <c r="D16" s="93" t="s">
        <v>289</v>
      </c>
      <c r="E16" s="93" t="s">
        <v>288</v>
      </c>
      <c r="F16" s="93">
        <v>2</v>
      </c>
      <c r="H16" s="112">
        <v>2433.4077136762035</v>
      </c>
      <c r="I16" s="112">
        <v>557.81674159148895</v>
      </c>
      <c r="J16" s="112">
        <v>122.5373728835566</v>
      </c>
      <c r="K16" s="112">
        <v>299535.818420008</v>
      </c>
      <c r="L16" s="112"/>
      <c r="M16" s="113"/>
      <c r="N16" s="113"/>
      <c r="O16" s="113"/>
      <c r="P16" s="113"/>
      <c r="Q16" s="113"/>
      <c r="R16" s="113"/>
      <c r="S16" s="113"/>
      <c r="T16" s="113"/>
      <c r="U16" s="113"/>
      <c r="V16" s="113"/>
      <c r="W16" s="113"/>
      <c r="X16" s="113"/>
      <c r="Y16" s="113"/>
      <c r="Z16" s="113"/>
      <c r="AA16" s="113"/>
    </row>
    <row r="17" spans="1:27" ht="38.25" x14ac:dyDescent="0.2">
      <c r="B17" s="98">
        <v>11</v>
      </c>
      <c r="C17" s="101" t="s">
        <v>376</v>
      </c>
      <c r="D17" s="93" t="s">
        <v>290</v>
      </c>
      <c r="E17" s="93" t="s">
        <v>288</v>
      </c>
      <c r="F17" s="93">
        <v>2</v>
      </c>
      <c r="H17" s="112">
        <v>0</v>
      </c>
      <c r="I17" s="112">
        <v>214.68346806644692</v>
      </c>
      <c r="J17" s="112">
        <v>0</v>
      </c>
      <c r="K17" s="112">
        <v>0</v>
      </c>
      <c r="L17" s="112"/>
      <c r="M17" s="113"/>
      <c r="N17" s="113"/>
      <c r="O17" s="113"/>
      <c r="P17" s="113"/>
      <c r="Q17" s="113"/>
      <c r="R17" s="113"/>
      <c r="S17" s="113"/>
      <c r="T17" s="113"/>
      <c r="U17" s="113"/>
      <c r="V17" s="113"/>
      <c r="W17" s="113"/>
      <c r="X17" s="113"/>
      <c r="Y17" s="113"/>
      <c r="Z17" s="113"/>
      <c r="AA17" s="113"/>
    </row>
    <row r="18" spans="1:27" ht="38.25" x14ac:dyDescent="0.2">
      <c r="B18" s="98">
        <v>12</v>
      </c>
      <c r="C18" s="101" t="s">
        <v>377</v>
      </c>
      <c r="D18" s="93" t="s">
        <v>291</v>
      </c>
      <c r="E18" s="93" t="s">
        <v>288</v>
      </c>
      <c r="F18" s="93">
        <v>2</v>
      </c>
      <c r="H18" s="112">
        <v>97.205293720048886</v>
      </c>
      <c r="I18" s="112">
        <v>4162.7242084582167</v>
      </c>
      <c r="J18" s="112">
        <v>0</v>
      </c>
      <c r="K18" s="112">
        <v>10126.870675499209</v>
      </c>
      <c r="L18" s="112"/>
      <c r="M18" s="113"/>
      <c r="N18" s="113"/>
      <c r="O18" s="113"/>
      <c r="P18" s="113"/>
      <c r="Q18" s="113"/>
      <c r="R18" s="113"/>
      <c r="S18" s="113"/>
      <c r="T18" s="113"/>
      <c r="U18" s="113"/>
      <c r="V18" s="113"/>
      <c r="W18" s="113"/>
      <c r="X18" s="113"/>
      <c r="Y18" s="113"/>
      <c r="Z18" s="113"/>
      <c r="AA18" s="113"/>
    </row>
    <row r="19" spans="1:27" ht="38.25" x14ac:dyDescent="0.2">
      <c r="B19" s="98">
        <v>13</v>
      </c>
      <c r="C19" s="101" t="s">
        <v>378</v>
      </c>
      <c r="D19" s="93" t="s">
        <v>292</v>
      </c>
      <c r="E19" s="93" t="s">
        <v>288</v>
      </c>
      <c r="F19" s="93">
        <v>2</v>
      </c>
      <c r="H19" s="112">
        <v>10.450675001968408</v>
      </c>
      <c r="I19" s="112">
        <v>442.93152821549813</v>
      </c>
      <c r="J19" s="112">
        <v>0</v>
      </c>
      <c r="K19" s="112">
        <v>168162.84375379418</v>
      </c>
      <c r="L19" s="112"/>
      <c r="M19" s="113"/>
      <c r="N19" s="113"/>
      <c r="O19" s="113"/>
      <c r="P19" s="113"/>
      <c r="Q19" s="113"/>
      <c r="R19" s="113"/>
      <c r="S19" s="113"/>
      <c r="T19" s="113"/>
      <c r="U19" s="113"/>
      <c r="V19" s="113"/>
      <c r="W19" s="113"/>
      <c r="X19" s="113"/>
      <c r="Y19" s="113"/>
      <c r="Z19" s="113"/>
      <c r="AA19" s="113"/>
    </row>
    <row r="20" spans="1:27" ht="38.25" x14ac:dyDescent="0.2">
      <c r="B20" s="98">
        <v>14</v>
      </c>
      <c r="C20" s="101" t="s">
        <v>379</v>
      </c>
      <c r="D20" s="93" t="s">
        <v>293</v>
      </c>
      <c r="E20" s="93" t="s">
        <v>288</v>
      </c>
      <c r="F20" s="93">
        <v>2</v>
      </c>
      <c r="H20" s="112">
        <v>5078.8071678597044</v>
      </c>
      <c r="I20" s="112">
        <v>11058.500461198892</v>
      </c>
      <c r="J20" s="112">
        <v>122.5373728835566</v>
      </c>
      <c r="K20" s="112">
        <v>927897.89137400337</v>
      </c>
      <c r="L20" s="112"/>
      <c r="M20" s="113"/>
      <c r="N20" s="113"/>
      <c r="O20" s="113"/>
      <c r="P20" s="113"/>
      <c r="Q20" s="113"/>
      <c r="R20" s="113"/>
      <c r="S20" s="113"/>
      <c r="T20" s="113"/>
      <c r="U20" s="113"/>
      <c r="V20" s="113"/>
      <c r="W20" s="113"/>
      <c r="X20" s="113"/>
      <c r="Y20" s="113"/>
      <c r="Z20" s="113"/>
      <c r="AA20" s="113"/>
    </row>
    <row r="21" spans="1:27" ht="38.25" x14ac:dyDescent="0.2">
      <c r="B21" s="98">
        <v>15</v>
      </c>
      <c r="C21" s="101" t="s">
        <v>294</v>
      </c>
      <c r="D21" s="93" t="s">
        <v>295</v>
      </c>
      <c r="E21" s="93" t="s">
        <v>296</v>
      </c>
      <c r="F21" s="93">
        <v>2</v>
      </c>
      <c r="H21" s="112">
        <v>57.088600873816517</v>
      </c>
      <c r="I21" s="112">
        <v>231.15996099123041</v>
      </c>
      <c r="J21" s="112">
        <v>373.12050377843741</v>
      </c>
      <c r="K21" s="112">
        <v>376.73346057603675</v>
      </c>
      <c r="L21" s="112"/>
      <c r="M21" s="113"/>
      <c r="N21" s="113"/>
      <c r="O21" s="113"/>
      <c r="P21" s="113"/>
      <c r="Q21" s="113"/>
      <c r="R21" s="113"/>
      <c r="S21" s="113"/>
      <c r="T21" s="113"/>
      <c r="U21" s="113"/>
      <c r="V21" s="113"/>
      <c r="W21" s="113"/>
      <c r="X21" s="113"/>
      <c r="Y21" s="113"/>
      <c r="Z21" s="113"/>
      <c r="AA21" s="113"/>
    </row>
    <row r="22" spans="1:27" ht="38.25" x14ac:dyDescent="0.2">
      <c r="B22" s="98">
        <v>16</v>
      </c>
      <c r="C22" s="101" t="s">
        <v>298</v>
      </c>
      <c r="D22" s="93" t="s">
        <v>299</v>
      </c>
      <c r="E22" s="93" t="s">
        <v>296</v>
      </c>
      <c r="F22" s="93">
        <v>2</v>
      </c>
      <c r="H22" s="112">
        <v>58.324919863897001</v>
      </c>
      <c r="I22" s="112">
        <v>396.14815548197464</v>
      </c>
      <c r="J22" s="112">
        <v>373.12050377843741</v>
      </c>
      <c r="K22" s="112">
        <v>466.33720713043868</v>
      </c>
      <c r="L22" s="112"/>
      <c r="M22" s="113"/>
      <c r="N22" s="113"/>
      <c r="O22" s="113"/>
      <c r="P22" s="113"/>
      <c r="Q22" s="113"/>
      <c r="R22" s="113"/>
      <c r="S22" s="113"/>
      <c r="T22" s="113"/>
      <c r="U22" s="113"/>
      <c r="V22" s="113"/>
      <c r="W22" s="113"/>
      <c r="X22" s="113"/>
      <c r="Y22" s="113"/>
      <c r="Z22" s="113"/>
      <c r="AA22" s="113"/>
    </row>
    <row r="23" spans="1:27" ht="38.25" x14ac:dyDescent="0.2">
      <c r="B23" s="98">
        <v>17</v>
      </c>
      <c r="C23" s="101" t="s">
        <v>301</v>
      </c>
      <c r="D23" s="93" t="s">
        <v>302</v>
      </c>
      <c r="E23" s="93" t="s">
        <v>303</v>
      </c>
      <c r="F23" s="93" t="s">
        <v>24</v>
      </c>
      <c r="H23" s="112">
        <v>3</v>
      </c>
      <c r="I23" s="112">
        <v>3</v>
      </c>
      <c r="J23" s="112">
        <v>3</v>
      </c>
      <c r="K23" s="112">
        <v>3</v>
      </c>
      <c r="L23" s="112"/>
      <c r="M23" s="113"/>
      <c r="N23" s="113"/>
      <c r="O23" s="113"/>
      <c r="P23" s="113"/>
      <c r="Q23" s="113"/>
      <c r="R23" s="113"/>
      <c r="S23" s="113"/>
      <c r="T23" s="113"/>
      <c r="U23" s="113"/>
      <c r="V23" s="113"/>
      <c r="W23" s="113"/>
      <c r="X23" s="113"/>
      <c r="Y23" s="113"/>
      <c r="Z23" s="113"/>
      <c r="AA23" s="113"/>
    </row>
    <row r="24" spans="1:27" ht="38.25" x14ac:dyDescent="0.2">
      <c r="A24" s="13"/>
      <c r="B24" s="98">
        <v>18</v>
      </c>
      <c r="C24" s="101" t="s">
        <v>305</v>
      </c>
      <c r="D24" s="93" t="s">
        <v>306</v>
      </c>
      <c r="E24" s="93" t="s">
        <v>303</v>
      </c>
      <c r="F24" s="93" t="s">
        <v>24</v>
      </c>
      <c r="G24" s="13"/>
      <c r="H24" s="112">
        <v>3</v>
      </c>
      <c r="I24" s="112">
        <v>3</v>
      </c>
      <c r="J24" s="112">
        <v>3</v>
      </c>
      <c r="K24" s="112">
        <v>3</v>
      </c>
      <c r="L24" s="112"/>
      <c r="M24" s="114"/>
      <c r="N24" s="114"/>
      <c r="O24" s="114"/>
      <c r="P24" s="114"/>
      <c r="Q24" s="114"/>
      <c r="R24" s="114"/>
      <c r="S24" s="114"/>
      <c r="T24" s="114"/>
      <c r="U24" s="114"/>
      <c r="V24" s="114"/>
      <c r="W24" s="114"/>
      <c r="X24" s="114"/>
      <c r="Y24" s="114"/>
      <c r="Z24" s="114"/>
      <c r="AA24" s="114"/>
    </row>
    <row r="25" spans="1:27" x14ac:dyDescent="0.2"/>
    <row r="26" spans="1:27" x14ac:dyDescent="0.2"/>
    <row r="27" spans="1:27" x14ac:dyDescent="0.2"/>
    <row r="28" spans="1:27" ht="15" x14ac:dyDescent="0.25">
      <c r="B28" s="58" t="s">
        <v>334</v>
      </c>
      <c r="C28" s="35"/>
    </row>
    <row r="29" spans="1:27" x14ac:dyDescent="0.2">
      <c r="B29" s="35"/>
      <c r="C29" s="35"/>
    </row>
    <row r="30" spans="1:27" x14ac:dyDescent="0.2">
      <c r="B30" s="59"/>
      <c r="C30" s="35" t="s">
        <v>335</v>
      </c>
    </row>
    <row r="31" spans="1:27" x14ac:dyDescent="0.2">
      <c r="B31" s="35"/>
      <c r="C31" s="35"/>
    </row>
    <row r="32" spans="1:27" x14ac:dyDescent="0.2">
      <c r="B32" s="60"/>
      <c r="C32" s="35" t="s">
        <v>336</v>
      </c>
    </row>
    <row r="33" spans="2:9" x14ac:dyDescent="0.2"/>
    <row r="34" spans="2:9" x14ac:dyDescent="0.2"/>
    <row r="35" spans="2:9" x14ac:dyDescent="0.2"/>
    <row r="36" spans="2:9" s="35" customFormat="1" ht="15" x14ac:dyDescent="0.25">
      <c r="B36" s="131" t="s">
        <v>343</v>
      </c>
      <c r="C36" s="132"/>
      <c r="D36" s="132"/>
      <c r="E36" s="132"/>
      <c r="F36" s="132"/>
      <c r="G36" s="132"/>
      <c r="H36" s="132"/>
      <c r="I36" s="133"/>
    </row>
    <row r="37" spans="2:9" x14ac:dyDescent="0.2"/>
    <row r="38" spans="2:9" s="14" customFormat="1" ht="13.5" x14ac:dyDescent="0.2">
      <c r="B38" s="95" t="s">
        <v>332</v>
      </c>
      <c r="C38" s="134" t="s">
        <v>330</v>
      </c>
      <c r="D38" s="134"/>
      <c r="E38" s="134"/>
      <c r="F38" s="134"/>
      <c r="G38" s="134"/>
      <c r="H38" s="134"/>
      <c r="I38" s="134"/>
    </row>
    <row r="39" spans="2:9" s="14" customFormat="1" ht="42" customHeight="1" x14ac:dyDescent="0.2">
      <c r="B39" s="70">
        <v>1</v>
      </c>
      <c r="C39" s="122" t="s">
        <v>367</v>
      </c>
      <c r="D39" s="123"/>
      <c r="E39" s="123"/>
      <c r="F39" s="123"/>
      <c r="G39" s="123"/>
      <c r="H39" s="123"/>
      <c r="I39" s="123"/>
    </row>
    <row r="40" spans="2:9" s="14" customFormat="1" ht="25.5" customHeight="1" x14ac:dyDescent="0.2">
      <c r="B40" s="70">
        <v>2</v>
      </c>
      <c r="C40" s="122" t="s">
        <v>270</v>
      </c>
      <c r="D40" s="123"/>
      <c r="E40" s="123"/>
      <c r="F40" s="123"/>
      <c r="G40" s="123"/>
      <c r="H40" s="123"/>
      <c r="I40" s="123"/>
    </row>
    <row r="41" spans="2:9" s="14" customFormat="1" ht="27" customHeight="1" x14ac:dyDescent="0.2">
      <c r="B41" s="70">
        <v>3</v>
      </c>
      <c r="C41" s="122" t="s">
        <v>273</v>
      </c>
      <c r="D41" s="123"/>
      <c r="E41" s="123"/>
      <c r="F41" s="123"/>
      <c r="G41" s="123"/>
      <c r="H41" s="123"/>
      <c r="I41" s="123"/>
    </row>
    <row r="42" spans="2:9" s="14" customFormat="1" ht="40.5" customHeight="1" x14ac:dyDescent="0.2">
      <c r="B42" s="70">
        <v>4</v>
      </c>
      <c r="C42" s="122" t="s">
        <v>277</v>
      </c>
      <c r="D42" s="123"/>
      <c r="E42" s="123"/>
      <c r="F42" s="123"/>
      <c r="G42" s="123"/>
      <c r="H42" s="123"/>
      <c r="I42" s="123"/>
    </row>
    <row r="43" spans="2:9" s="14" customFormat="1" ht="40.5" customHeight="1" x14ac:dyDescent="0.2">
      <c r="B43" s="70">
        <v>5</v>
      </c>
      <c r="C43" s="122" t="s">
        <v>280</v>
      </c>
      <c r="D43" s="123"/>
      <c r="E43" s="123"/>
      <c r="F43" s="123"/>
      <c r="G43" s="123"/>
      <c r="H43" s="123"/>
      <c r="I43" s="123"/>
    </row>
    <row r="44" spans="2:9" s="14" customFormat="1" ht="50.65" customHeight="1" x14ac:dyDescent="0.2">
      <c r="B44" s="70">
        <v>6</v>
      </c>
      <c r="C44" s="122" t="s">
        <v>368</v>
      </c>
      <c r="D44" s="123"/>
      <c r="E44" s="123"/>
      <c r="F44" s="123"/>
      <c r="G44" s="123"/>
      <c r="H44" s="123"/>
      <c r="I44" s="123"/>
    </row>
    <row r="45" spans="2:9" s="14" customFormat="1" ht="27.4" customHeight="1" x14ac:dyDescent="0.2">
      <c r="B45" s="70">
        <v>7</v>
      </c>
      <c r="C45" s="122" t="s">
        <v>283</v>
      </c>
      <c r="D45" s="123"/>
      <c r="E45" s="123"/>
      <c r="F45" s="123"/>
      <c r="G45" s="123"/>
      <c r="H45" s="123"/>
      <c r="I45" s="123"/>
    </row>
    <row r="46" spans="2:9" s="14" customFormat="1" ht="37.15" customHeight="1" x14ac:dyDescent="0.2">
      <c r="B46" s="70">
        <v>8</v>
      </c>
      <c r="C46" s="122" t="s">
        <v>371</v>
      </c>
      <c r="D46" s="123"/>
      <c r="E46" s="123"/>
      <c r="F46" s="123"/>
      <c r="G46" s="123"/>
      <c r="H46" s="123"/>
      <c r="I46" s="123"/>
    </row>
    <row r="47" spans="2:9" s="14" customFormat="1" ht="31.5" customHeight="1" x14ac:dyDescent="0.2">
      <c r="B47" s="70">
        <v>9</v>
      </c>
      <c r="C47" s="122" t="s">
        <v>372</v>
      </c>
      <c r="D47" s="123"/>
      <c r="E47" s="123"/>
      <c r="F47" s="123"/>
      <c r="G47" s="123"/>
      <c r="H47" s="123"/>
      <c r="I47" s="123"/>
    </row>
    <row r="48" spans="2:9" s="14" customFormat="1" ht="28.9" customHeight="1" x14ac:dyDescent="0.2">
      <c r="B48" s="70">
        <v>10</v>
      </c>
      <c r="C48" s="122" t="s">
        <v>373</v>
      </c>
      <c r="D48" s="123"/>
      <c r="E48" s="123"/>
      <c r="F48" s="123"/>
      <c r="G48" s="123"/>
      <c r="H48" s="123"/>
      <c r="I48" s="123"/>
    </row>
    <row r="49" spans="2:9" s="14" customFormat="1" ht="33" customHeight="1" x14ac:dyDescent="0.2">
      <c r="B49" s="70">
        <v>11</v>
      </c>
      <c r="C49" s="122" t="s">
        <v>374</v>
      </c>
      <c r="D49" s="123"/>
      <c r="E49" s="123"/>
      <c r="F49" s="123"/>
      <c r="G49" s="123"/>
      <c r="H49" s="123"/>
      <c r="I49" s="123"/>
    </row>
    <row r="50" spans="2:9" s="14" customFormat="1" ht="59.65" customHeight="1" x14ac:dyDescent="0.2">
      <c r="B50" s="70">
        <v>12</v>
      </c>
      <c r="C50" s="122" t="s">
        <v>375</v>
      </c>
      <c r="D50" s="123"/>
      <c r="E50" s="123"/>
      <c r="F50" s="123"/>
      <c r="G50" s="123"/>
      <c r="H50" s="123"/>
      <c r="I50" s="123"/>
    </row>
    <row r="51" spans="2:9" s="14" customFormat="1" ht="25.5" customHeight="1" x14ac:dyDescent="0.2">
      <c r="B51" s="70">
        <v>13</v>
      </c>
      <c r="C51" s="122" t="s">
        <v>381</v>
      </c>
      <c r="D51" s="123"/>
      <c r="E51" s="123"/>
      <c r="F51" s="123"/>
      <c r="G51" s="123"/>
      <c r="H51" s="123"/>
      <c r="I51" s="123"/>
    </row>
    <row r="52" spans="2:9" s="14" customFormat="1" ht="25.9" customHeight="1" x14ac:dyDescent="0.2">
      <c r="B52" s="70">
        <v>14</v>
      </c>
      <c r="C52" s="122" t="s">
        <v>380</v>
      </c>
      <c r="D52" s="123"/>
      <c r="E52" s="123"/>
      <c r="F52" s="123"/>
      <c r="G52" s="123"/>
      <c r="H52" s="123"/>
      <c r="I52" s="123"/>
    </row>
    <row r="53" spans="2:9" s="14" customFormat="1" ht="22.9" customHeight="1" x14ac:dyDescent="0.2">
      <c r="B53" s="70">
        <v>15</v>
      </c>
      <c r="C53" s="122" t="s">
        <v>297</v>
      </c>
      <c r="D53" s="123"/>
      <c r="E53" s="123"/>
      <c r="F53" s="123"/>
      <c r="G53" s="123"/>
      <c r="H53" s="123"/>
      <c r="I53" s="123"/>
    </row>
    <row r="54" spans="2:9" s="14" customFormat="1" ht="28.9" customHeight="1" x14ac:dyDescent="0.2">
      <c r="B54" s="70">
        <v>16</v>
      </c>
      <c r="C54" s="122" t="s">
        <v>300</v>
      </c>
      <c r="D54" s="123"/>
      <c r="E54" s="123"/>
      <c r="F54" s="123"/>
      <c r="G54" s="123"/>
      <c r="H54" s="123"/>
      <c r="I54" s="123"/>
    </row>
    <row r="55" spans="2:9" s="14" customFormat="1" ht="41.65" customHeight="1" x14ac:dyDescent="0.2">
      <c r="B55" s="70">
        <v>17</v>
      </c>
      <c r="C55" s="122" t="s">
        <v>304</v>
      </c>
      <c r="D55" s="123"/>
      <c r="E55" s="123"/>
      <c r="F55" s="123"/>
      <c r="G55" s="123"/>
      <c r="H55" s="123"/>
      <c r="I55" s="123"/>
    </row>
    <row r="56" spans="2:9" s="14" customFormat="1" ht="58.5" customHeight="1" x14ac:dyDescent="0.2">
      <c r="B56" s="70">
        <v>18</v>
      </c>
      <c r="C56" s="122" t="s">
        <v>307</v>
      </c>
      <c r="D56" s="123"/>
      <c r="E56" s="123"/>
      <c r="F56" s="123"/>
      <c r="G56" s="123"/>
      <c r="H56" s="123"/>
      <c r="I56" s="123"/>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jCKBDkXinh5Q7CMnz0bhCLxoL3ZBvephyDUAiR64OaGCiaJLULfTGS3tB4h6Kqik1HyWBtuWa9tqxsItVucuQ==" saltValue="FwCquwZXOm5GJMxquarCXA==" spinCount="100000" sheet="1" objects="1" scenarios="1"/>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D4" sqref="B4:D4"/>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5" t="s">
        <v>12</v>
      </c>
      <c r="C1" s="115"/>
      <c r="D1" s="1" t="str">
        <f>'Cover sheet'!C1</f>
        <v>Severn Trent Water</v>
      </c>
    </row>
    <row r="2" spans="2:6" ht="12" customHeight="1" thickBot="1" x14ac:dyDescent="0.25"/>
    <row r="3" spans="2:6" ht="30" customHeight="1" thickBot="1" x14ac:dyDescent="0.25">
      <c r="B3" s="2" t="s">
        <v>13</v>
      </c>
      <c r="C3" s="3" t="s">
        <v>14</v>
      </c>
      <c r="D3" s="4" t="s">
        <v>15</v>
      </c>
      <c r="E3" s="3" t="s">
        <v>16</v>
      </c>
      <c r="F3" s="3" t="s">
        <v>17</v>
      </c>
    </row>
    <row r="4" spans="2:6" ht="14.45" customHeight="1" x14ac:dyDescent="0.2">
      <c r="B4" s="5"/>
      <c r="C4" s="5"/>
      <c r="D4" s="5"/>
      <c r="E4" s="6"/>
      <c r="F4" s="6"/>
    </row>
    <row r="5" spans="2:6" x14ac:dyDescent="0.2">
      <c r="B5" s="5"/>
      <c r="C5" s="5"/>
      <c r="D5" s="5"/>
      <c r="E5" s="6"/>
      <c r="F5" s="6"/>
    </row>
    <row r="6" spans="2:6" x14ac:dyDescent="0.2">
      <c r="B6" s="5"/>
      <c r="C6" s="5"/>
      <c r="D6" s="5"/>
      <c r="E6" s="6"/>
      <c r="F6" s="6"/>
    </row>
    <row r="7" spans="2:6" x14ac:dyDescent="0.2">
      <c r="B7" s="5"/>
      <c r="C7" s="5"/>
      <c r="D7" s="5"/>
      <c r="E7" s="6"/>
      <c r="F7" s="6"/>
    </row>
    <row r="8" spans="2:6" x14ac:dyDescent="0.2">
      <c r="B8" s="5"/>
      <c r="C8" s="5"/>
      <c r="D8" s="5"/>
      <c r="E8" s="6"/>
      <c r="F8" s="6"/>
    </row>
    <row r="9" spans="2:6" x14ac:dyDescent="0.2">
      <c r="B9" s="5"/>
      <c r="C9" s="5"/>
      <c r="D9" s="5"/>
      <c r="E9" s="6"/>
      <c r="F9" s="6"/>
    </row>
    <row r="10" spans="2:6" x14ac:dyDescent="0.2">
      <c r="B10" s="5"/>
      <c r="C10" s="5"/>
      <c r="D10" s="5"/>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row r="37" spans="2:6" x14ac:dyDescent="0.2">
      <c r="B37" s="6"/>
      <c r="C37" s="6"/>
      <c r="D37" s="6"/>
      <c r="E37" s="6"/>
      <c r="F37" s="6"/>
    </row>
  </sheetData>
  <sheetProtection algorithmName="SHA-512" hashValue="gxuYNk+JgpSDpHQ3okL4asIb3/oJKSNnmsR9izAb3ZevvookoYGSOLvmOYrDB7bL4AuZnKdm8uyDKUEdlc+zJQ==" saltValue="4H3QoyGFlLmIYuPzDx9Y9A=="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topLeftCell="G1" zoomScaleNormal="100" workbookViewId="0">
      <pane ySplit="6" topLeftCell="A7" activePane="bottomLeft" state="frozen"/>
      <selection activeCell="E25" sqref="E25"/>
      <selection pane="bottomLeft" activeCell="I7" sqref="I7"/>
    </sheetView>
  </sheetViews>
  <sheetFormatPr defaultColWidth="0" defaultRowHeight="14.25" zeroHeight="1" x14ac:dyDescent="0.2"/>
  <cols>
    <col min="1" max="1" width="2.625" style="35" customWidth="1"/>
    <col min="2" max="2" width="4.125" style="35" customWidth="1"/>
    <col min="3" max="3" width="72.25" style="35" customWidth="1"/>
    <col min="4" max="4" width="16.625" style="35" customWidth="1"/>
    <col min="5" max="5" width="14.625" style="35" customWidth="1"/>
    <col min="6" max="6" width="5.625" style="35" customWidth="1"/>
    <col min="7" max="7" width="3.25" style="36" customWidth="1"/>
    <col min="8" max="8" width="65.25" style="37" customWidth="1"/>
    <col min="9" max="9" width="24.125" style="35" customWidth="1"/>
    <col min="10" max="11" width="8.75" style="35" customWidth="1"/>
    <col min="12" max="12" width="0" style="35" hidden="1" customWidth="1"/>
    <col min="13" max="16384" width="8.75" style="35" hidden="1"/>
  </cols>
  <sheetData>
    <row r="1" spans="2:9" ht="25.15" customHeight="1" x14ac:dyDescent="0.2">
      <c r="B1" s="8" t="s">
        <v>18</v>
      </c>
      <c r="C1" s="33"/>
      <c r="D1" s="34"/>
      <c r="E1" s="33"/>
    </row>
    <row r="2" spans="2:9" s="38" customFormat="1" ht="15" thickBot="1" x14ac:dyDescent="0.25">
      <c r="G2" s="39"/>
      <c r="H2" s="40"/>
    </row>
    <row r="3" spans="2:9" s="38" customFormat="1" ht="17.25" thickBot="1" x14ac:dyDescent="0.25">
      <c r="B3" s="127" t="s">
        <v>2</v>
      </c>
      <c r="C3" s="128"/>
      <c r="D3" s="129" t="str">
        <f>'Cover sheet'!C5</f>
        <v>Severn Trent Water</v>
      </c>
      <c r="E3" s="129"/>
      <c r="F3" s="129"/>
      <c r="G3" s="41"/>
      <c r="H3" s="40"/>
    </row>
    <row r="4" spans="2:9" s="38" customFormat="1" ht="19.149999999999999" customHeight="1" thickBot="1" x14ac:dyDescent="0.25">
      <c r="B4" s="127" t="s">
        <v>328</v>
      </c>
      <c r="C4" s="128"/>
      <c r="D4" s="129" t="str">
        <f>'Cover sheet'!C6</f>
        <v>Ruyton</v>
      </c>
      <c r="E4" s="129"/>
      <c r="F4" s="129"/>
      <c r="G4" s="41"/>
      <c r="H4" s="40"/>
    </row>
    <row r="5" spans="2:9" s="38" customFormat="1" ht="16.5" thickBot="1" x14ac:dyDescent="0.35">
      <c r="B5" s="42"/>
      <c r="C5" s="42"/>
      <c r="G5" s="39"/>
      <c r="H5" s="40"/>
    </row>
    <row r="6" spans="2:9" ht="16.899999999999999" customHeight="1" thickBot="1" x14ac:dyDescent="0.25">
      <c r="B6" s="43" t="s">
        <v>332</v>
      </c>
      <c r="C6" s="44" t="s">
        <v>22</v>
      </c>
      <c r="D6" s="44" t="s">
        <v>20</v>
      </c>
      <c r="E6" s="45" t="s">
        <v>21</v>
      </c>
      <c r="F6" s="46" t="s">
        <v>331</v>
      </c>
      <c r="G6" s="47"/>
      <c r="H6" s="116" t="s">
        <v>382</v>
      </c>
      <c r="I6" s="117"/>
    </row>
    <row r="7" spans="2:9" ht="40.15" customHeight="1" thickBot="1" x14ac:dyDescent="0.25">
      <c r="B7" s="48">
        <v>1</v>
      </c>
      <c r="C7" s="49" t="s">
        <v>23</v>
      </c>
      <c r="D7" s="49" t="s">
        <v>24</v>
      </c>
      <c r="E7" s="50" t="s">
        <v>333</v>
      </c>
      <c r="F7" s="48" t="s">
        <v>24</v>
      </c>
      <c r="G7" s="51"/>
      <c r="H7" s="52" t="s">
        <v>402</v>
      </c>
      <c r="I7" s="19" t="s">
        <v>408</v>
      </c>
    </row>
    <row r="8" spans="2:9" ht="40.15" customHeight="1" x14ac:dyDescent="0.2">
      <c r="B8" s="48">
        <v>2</v>
      </c>
      <c r="C8" s="49" t="s">
        <v>25</v>
      </c>
      <c r="D8" s="49" t="s">
        <v>24</v>
      </c>
      <c r="E8" s="50" t="s">
        <v>26</v>
      </c>
      <c r="F8" s="48">
        <v>0</v>
      </c>
      <c r="G8" s="51"/>
      <c r="H8" s="53" t="s">
        <v>421</v>
      </c>
    </row>
    <row r="9" spans="2:9" ht="40.15" customHeight="1" x14ac:dyDescent="0.2">
      <c r="B9" s="48">
        <v>3</v>
      </c>
      <c r="C9" s="49" t="s">
        <v>27</v>
      </c>
      <c r="D9" s="49" t="s">
        <v>24</v>
      </c>
      <c r="E9" s="50" t="s">
        <v>28</v>
      </c>
      <c r="F9" s="48">
        <v>0</v>
      </c>
      <c r="G9" s="51"/>
      <c r="H9" s="54">
        <v>1</v>
      </c>
    </row>
    <row r="10" spans="2:9" ht="40.15" customHeight="1" x14ac:dyDescent="0.2">
      <c r="B10" s="48">
        <v>4</v>
      </c>
      <c r="C10" s="49" t="s">
        <v>30</v>
      </c>
      <c r="D10" s="49" t="s">
        <v>24</v>
      </c>
      <c r="E10" s="50" t="s">
        <v>28</v>
      </c>
      <c r="F10" s="48">
        <v>0</v>
      </c>
      <c r="G10" s="51"/>
      <c r="H10" s="54">
        <v>0</v>
      </c>
    </row>
    <row r="11" spans="2:9" ht="40.15" customHeight="1" x14ac:dyDescent="0.2">
      <c r="B11" s="48">
        <v>5</v>
      </c>
      <c r="C11" s="49" t="s">
        <v>32</v>
      </c>
      <c r="D11" s="49" t="s">
        <v>24</v>
      </c>
      <c r="E11" s="50" t="s">
        <v>28</v>
      </c>
      <c r="F11" s="48">
        <v>0</v>
      </c>
      <c r="G11" s="51"/>
      <c r="H11" s="54">
        <v>0</v>
      </c>
    </row>
    <row r="12" spans="2:9" ht="40.15" customHeight="1" x14ac:dyDescent="0.2">
      <c r="B12" s="48">
        <v>6</v>
      </c>
      <c r="C12" s="49" t="s">
        <v>34</v>
      </c>
      <c r="D12" s="49" t="s">
        <v>24</v>
      </c>
      <c r="E12" s="50" t="s">
        <v>28</v>
      </c>
      <c r="F12" s="48">
        <v>0</v>
      </c>
      <c r="G12" s="51"/>
      <c r="H12" s="54">
        <v>0</v>
      </c>
    </row>
    <row r="13" spans="2:9" ht="40.15" customHeight="1" x14ac:dyDescent="0.2">
      <c r="B13" s="48">
        <v>7</v>
      </c>
      <c r="C13" s="49" t="s">
        <v>36</v>
      </c>
      <c r="D13" s="49" t="s">
        <v>24</v>
      </c>
      <c r="E13" s="50" t="s">
        <v>28</v>
      </c>
      <c r="F13" s="48" t="s">
        <v>24</v>
      </c>
      <c r="G13" s="51"/>
      <c r="H13" s="55" t="s">
        <v>410</v>
      </c>
    </row>
    <row r="14" spans="2:9" ht="40.15" customHeight="1" x14ac:dyDescent="0.2">
      <c r="B14" s="48">
        <v>8</v>
      </c>
      <c r="C14" s="49" t="s">
        <v>37</v>
      </c>
      <c r="D14" s="49" t="s">
        <v>24</v>
      </c>
      <c r="E14" s="50" t="s">
        <v>38</v>
      </c>
      <c r="F14" s="48">
        <v>0</v>
      </c>
      <c r="G14" s="51"/>
      <c r="H14" s="52" t="s">
        <v>409</v>
      </c>
      <c r="I14" s="52" t="s">
        <v>397</v>
      </c>
    </row>
    <row r="15" spans="2:9" ht="40.15" customHeight="1" x14ac:dyDescent="0.2">
      <c r="B15" s="48">
        <v>9</v>
      </c>
      <c r="C15" s="49" t="s">
        <v>39</v>
      </c>
      <c r="D15" s="56" t="s">
        <v>24</v>
      </c>
      <c r="E15" s="50" t="s">
        <v>38</v>
      </c>
      <c r="F15" s="48">
        <v>0</v>
      </c>
      <c r="G15" s="51"/>
      <c r="H15" s="52" t="s">
        <v>398</v>
      </c>
      <c r="I15" s="52" t="s">
        <v>399</v>
      </c>
    </row>
    <row r="16" spans="2:9" ht="40.15" customHeight="1" x14ac:dyDescent="0.2">
      <c r="B16" s="48">
        <v>10</v>
      </c>
      <c r="C16" s="49" t="s">
        <v>41</v>
      </c>
      <c r="D16" s="56" t="s">
        <v>24</v>
      </c>
      <c r="E16" s="57" t="s">
        <v>38</v>
      </c>
      <c r="F16" s="48">
        <v>0</v>
      </c>
      <c r="G16" s="51"/>
      <c r="H16" s="52" t="s">
        <v>401</v>
      </c>
    </row>
    <row r="17" spans="2:9" ht="40.15" customHeight="1" x14ac:dyDescent="0.2">
      <c r="B17" s="48">
        <v>11</v>
      </c>
      <c r="C17" s="49" t="s">
        <v>348</v>
      </c>
      <c r="D17" s="56" t="s">
        <v>24</v>
      </c>
      <c r="E17" s="57" t="s">
        <v>267</v>
      </c>
      <c r="F17" s="48" t="s">
        <v>24</v>
      </c>
      <c r="G17" s="51"/>
      <c r="H17" s="52" t="s">
        <v>393</v>
      </c>
      <c r="I17" s="52" t="s">
        <v>400</v>
      </c>
    </row>
    <row r="18" spans="2:9" ht="40.15" customHeight="1" x14ac:dyDescent="0.2">
      <c r="B18" s="48">
        <v>12</v>
      </c>
      <c r="C18" s="49" t="s">
        <v>43</v>
      </c>
      <c r="D18" s="56" t="s">
        <v>44</v>
      </c>
      <c r="E18" s="57" t="s">
        <v>45</v>
      </c>
      <c r="F18" s="48">
        <v>1</v>
      </c>
      <c r="G18" s="51"/>
      <c r="H18" s="52" t="s">
        <v>392</v>
      </c>
    </row>
    <row r="19" spans="2:9" ht="40.15" customHeight="1" x14ac:dyDescent="0.2">
      <c r="B19" s="48">
        <v>13</v>
      </c>
      <c r="C19" s="49" t="s">
        <v>47</v>
      </c>
      <c r="D19" s="49" t="s">
        <v>24</v>
      </c>
      <c r="E19" s="57" t="s">
        <v>48</v>
      </c>
      <c r="F19" s="48" t="s">
        <v>24</v>
      </c>
      <c r="G19" s="51"/>
      <c r="H19" s="53" t="s">
        <v>390</v>
      </c>
    </row>
    <row r="20" spans="2:9" ht="40.15" customHeight="1" x14ac:dyDescent="0.2">
      <c r="B20" s="48">
        <v>14</v>
      </c>
      <c r="C20" s="49" t="s">
        <v>50</v>
      </c>
      <c r="D20" s="56" t="s">
        <v>24</v>
      </c>
      <c r="E20" s="57" t="s">
        <v>51</v>
      </c>
      <c r="F20" s="48" t="s">
        <v>349</v>
      </c>
      <c r="G20" s="51"/>
      <c r="H20" s="53" t="s">
        <v>391</v>
      </c>
    </row>
    <row r="21" spans="2:9" ht="60" x14ac:dyDescent="0.2">
      <c r="B21" s="48">
        <v>15</v>
      </c>
      <c r="C21" s="49" t="s">
        <v>53</v>
      </c>
      <c r="D21" s="49" t="s">
        <v>24</v>
      </c>
      <c r="E21" s="57" t="s">
        <v>267</v>
      </c>
      <c r="F21" s="48" t="s">
        <v>24</v>
      </c>
      <c r="G21" s="51"/>
      <c r="H21" s="52" t="s">
        <v>396</v>
      </c>
    </row>
    <row r="22" spans="2:9" ht="79.5" customHeight="1" x14ac:dyDescent="0.2">
      <c r="B22" s="48">
        <v>16</v>
      </c>
      <c r="C22" s="49" t="s">
        <v>54</v>
      </c>
      <c r="D22" s="49" t="s">
        <v>24</v>
      </c>
      <c r="E22" s="57" t="s">
        <v>267</v>
      </c>
      <c r="F22" s="48" t="s">
        <v>24</v>
      </c>
      <c r="G22" s="51"/>
      <c r="H22" s="52" t="s">
        <v>395</v>
      </c>
    </row>
    <row r="23" spans="2:9" x14ac:dyDescent="0.2"/>
    <row r="24" spans="2:9" ht="13.9" customHeight="1" x14ac:dyDescent="0.2"/>
    <row r="25" spans="2:9" ht="15" x14ac:dyDescent="0.25">
      <c r="B25" s="58" t="s">
        <v>334</v>
      </c>
    </row>
    <row r="26" spans="2:9" x14ac:dyDescent="0.2"/>
    <row r="27" spans="2:9" x14ac:dyDescent="0.2">
      <c r="B27" s="59"/>
      <c r="C27" s="35" t="s">
        <v>335</v>
      </c>
    </row>
    <row r="28" spans="2:9" x14ac:dyDescent="0.2"/>
    <row r="29" spans="2:9" x14ac:dyDescent="0.2">
      <c r="B29" s="60"/>
      <c r="C29" s="35" t="s">
        <v>336</v>
      </c>
    </row>
    <row r="30" spans="2:9" x14ac:dyDescent="0.2"/>
    <row r="31" spans="2:9" x14ac:dyDescent="0.2"/>
    <row r="32" spans="2:9" x14ac:dyDescent="0.2"/>
    <row r="33" spans="1:11" s="36" customFormat="1" ht="15" x14ac:dyDescent="0.25">
      <c r="A33" s="35"/>
      <c r="B33" s="118" t="s">
        <v>337</v>
      </c>
      <c r="C33" s="119"/>
      <c r="D33" s="119"/>
      <c r="E33" s="119"/>
      <c r="F33" s="120"/>
      <c r="G33" s="61"/>
      <c r="H33" s="62"/>
      <c r="I33" s="63"/>
      <c r="J33" s="63"/>
      <c r="K33" s="64"/>
    </row>
    <row r="34" spans="1:11" s="65" customFormat="1" ht="13.9" customHeight="1" x14ac:dyDescent="0.2">
      <c r="A34" s="14"/>
      <c r="B34" s="14"/>
      <c r="C34" s="14"/>
      <c r="D34" s="14"/>
      <c r="E34" s="14"/>
      <c r="F34" s="14"/>
      <c r="H34" s="66"/>
    </row>
    <row r="35" spans="1:11" s="65" customFormat="1" ht="13.9" customHeight="1" x14ac:dyDescent="0.2">
      <c r="A35" s="14"/>
      <c r="B35" s="67" t="s">
        <v>329</v>
      </c>
      <c r="C35" s="121" t="s">
        <v>330</v>
      </c>
      <c r="D35" s="121"/>
      <c r="E35" s="121"/>
      <c r="F35" s="121"/>
      <c r="G35" s="68"/>
      <c r="H35" s="66"/>
      <c r="I35" s="69"/>
      <c r="J35" s="69"/>
      <c r="K35" s="69"/>
    </row>
    <row r="36" spans="1:11" s="74" customFormat="1" ht="73.150000000000006" customHeight="1" x14ac:dyDescent="0.2">
      <c r="A36" s="14"/>
      <c r="B36" s="70">
        <v>1</v>
      </c>
      <c r="C36" s="124" t="s">
        <v>345</v>
      </c>
      <c r="D36" s="125"/>
      <c r="E36" s="125"/>
      <c r="F36" s="126"/>
      <c r="G36" s="71"/>
      <c r="H36" s="72"/>
      <c r="I36" s="73"/>
      <c r="J36" s="73"/>
    </row>
    <row r="37" spans="1:11" s="74" customFormat="1" ht="57" customHeight="1" x14ac:dyDescent="0.2">
      <c r="A37" s="14"/>
      <c r="B37" s="70">
        <v>2</v>
      </c>
      <c r="C37" s="122" t="s">
        <v>346</v>
      </c>
      <c r="D37" s="122"/>
      <c r="E37" s="122"/>
      <c r="F37" s="122"/>
      <c r="G37" s="71"/>
      <c r="H37" s="75"/>
    </row>
    <row r="38" spans="1:11" s="74" customFormat="1" ht="40.15" customHeight="1" x14ac:dyDescent="0.2">
      <c r="A38" s="14"/>
      <c r="B38" s="70">
        <v>3</v>
      </c>
      <c r="C38" s="122" t="s">
        <v>29</v>
      </c>
      <c r="D38" s="122"/>
      <c r="E38" s="122"/>
      <c r="F38" s="122"/>
      <c r="G38" s="71"/>
      <c r="H38" s="75"/>
    </row>
    <row r="39" spans="1:11" s="74" customFormat="1" ht="40.15" customHeight="1" x14ac:dyDescent="0.2">
      <c r="A39" s="14"/>
      <c r="B39" s="70">
        <v>4</v>
      </c>
      <c r="C39" s="122" t="s">
        <v>31</v>
      </c>
      <c r="D39" s="122"/>
      <c r="E39" s="122"/>
      <c r="F39" s="122"/>
      <c r="G39" s="71"/>
      <c r="H39" s="75"/>
    </row>
    <row r="40" spans="1:11" s="74" customFormat="1" ht="40.15" customHeight="1" x14ac:dyDescent="0.2">
      <c r="A40" s="14"/>
      <c r="B40" s="70">
        <v>5</v>
      </c>
      <c r="C40" s="122" t="s">
        <v>33</v>
      </c>
      <c r="D40" s="122"/>
      <c r="E40" s="122"/>
      <c r="F40" s="122"/>
      <c r="G40" s="71"/>
      <c r="H40" s="75"/>
    </row>
    <row r="41" spans="1:11" s="74" customFormat="1" ht="40.15" customHeight="1" x14ac:dyDescent="0.2">
      <c r="A41" s="14"/>
      <c r="B41" s="70">
        <v>6</v>
      </c>
      <c r="C41" s="122" t="s">
        <v>35</v>
      </c>
      <c r="D41" s="122"/>
      <c r="E41" s="122"/>
      <c r="F41" s="122"/>
      <c r="G41" s="71"/>
      <c r="H41" s="75"/>
    </row>
    <row r="42" spans="1:11" s="74" customFormat="1" ht="60" customHeight="1" x14ac:dyDescent="0.2">
      <c r="A42" s="14"/>
      <c r="B42" s="70">
        <v>7</v>
      </c>
      <c r="C42" s="122" t="s">
        <v>384</v>
      </c>
      <c r="D42" s="122"/>
      <c r="E42" s="122"/>
      <c r="F42" s="122"/>
      <c r="G42" s="71"/>
      <c r="H42" s="75"/>
    </row>
    <row r="43" spans="1:11" s="74" customFormat="1" ht="66" customHeight="1" x14ac:dyDescent="0.2">
      <c r="A43" s="14"/>
      <c r="B43" s="70">
        <v>8</v>
      </c>
      <c r="C43" s="122" t="s">
        <v>347</v>
      </c>
      <c r="D43" s="122"/>
      <c r="E43" s="122"/>
      <c r="F43" s="122"/>
      <c r="G43" s="71"/>
      <c r="H43" s="75"/>
    </row>
    <row r="44" spans="1:11" s="74" customFormat="1" ht="49.5" customHeight="1" x14ac:dyDescent="0.2">
      <c r="A44" s="14"/>
      <c r="B44" s="70">
        <v>9</v>
      </c>
      <c r="C44" s="122" t="s">
        <v>40</v>
      </c>
      <c r="D44" s="122"/>
      <c r="E44" s="122"/>
      <c r="F44" s="122"/>
      <c r="G44" s="71"/>
      <c r="H44" s="75"/>
    </row>
    <row r="45" spans="1:11" s="74" customFormat="1" ht="47.65" customHeight="1" x14ac:dyDescent="0.2">
      <c r="A45" s="14"/>
      <c r="B45" s="70">
        <v>10</v>
      </c>
      <c r="C45" s="123" t="s">
        <v>42</v>
      </c>
      <c r="D45" s="123"/>
      <c r="E45" s="123"/>
      <c r="F45" s="123"/>
      <c r="G45" s="76"/>
      <c r="H45" s="75"/>
    </row>
    <row r="46" spans="1:11" s="74" customFormat="1" ht="77.650000000000006" customHeight="1" x14ac:dyDescent="0.2">
      <c r="A46" s="14"/>
      <c r="B46" s="70">
        <v>11</v>
      </c>
      <c r="C46" s="123" t="s">
        <v>385</v>
      </c>
      <c r="D46" s="123"/>
      <c r="E46" s="123"/>
      <c r="F46" s="123"/>
      <c r="G46" s="76"/>
      <c r="H46" s="75"/>
    </row>
    <row r="47" spans="1:11" s="74" customFormat="1" ht="40.15" customHeight="1" x14ac:dyDescent="0.2">
      <c r="A47" s="14"/>
      <c r="B47" s="70">
        <v>12</v>
      </c>
      <c r="C47" s="123" t="s">
        <v>46</v>
      </c>
      <c r="D47" s="123"/>
      <c r="E47" s="123"/>
      <c r="F47" s="123"/>
      <c r="G47" s="76"/>
      <c r="H47" s="75"/>
    </row>
    <row r="48" spans="1:11" s="74" customFormat="1" ht="40.15" customHeight="1" x14ac:dyDescent="0.2">
      <c r="A48" s="14"/>
      <c r="B48" s="70">
        <v>13</v>
      </c>
      <c r="C48" s="123" t="s">
        <v>49</v>
      </c>
      <c r="D48" s="123"/>
      <c r="E48" s="123"/>
      <c r="F48" s="123"/>
      <c r="G48" s="76"/>
      <c r="H48" s="75"/>
    </row>
    <row r="49" spans="1:8" s="74" customFormat="1" ht="47.65" customHeight="1" x14ac:dyDescent="0.2">
      <c r="A49" s="14"/>
      <c r="B49" s="70">
        <v>14</v>
      </c>
      <c r="C49" s="123" t="s">
        <v>52</v>
      </c>
      <c r="D49" s="123"/>
      <c r="E49" s="123"/>
      <c r="F49" s="123"/>
      <c r="G49" s="76"/>
      <c r="H49" s="75"/>
    </row>
    <row r="50" spans="1:8" s="74" customFormat="1" ht="91.15" customHeight="1" x14ac:dyDescent="0.2">
      <c r="A50" s="14"/>
      <c r="B50" s="70">
        <v>15</v>
      </c>
      <c r="C50" s="123" t="s">
        <v>386</v>
      </c>
      <c r="D50" s="123"/>
      <c r="E50" s="123"/>
      <c r="F50" s="123"/>
      <c r="G50" s="76"/>
      <c r="H50" s="75"/>
    </row>
    <row r="51" spans="1:8" s="74" customFormat="1" ht="171.75" customHeight="1" x14ac:dyDescent="0.2">
      <c r="A51" s="14"/>
      <c r="B51" s="70">
        <v>16</v>
      </c>
      <c r="C51" s="123" t="s">
        <v>387</v>
      </c>
      <c r="D51" s="123"/>
      <c r="E51" s="123"/>
      <c r="F51" s="123"/>
      <c r="G51" s="76"/>
      <c r="H51" s="75"/>
    </row>
    <row r="52" spans="1:8" x14ac:dyDescent="0.2"/>
    <row r="53" spans="1:8" x14ac:dyDescent="0.2">
      <c r="B53" s="118" t="s">
        <v>363</v>
      </c>
      <c r="C53" s="119"/>
      <c r="D53" s="119"/>
      <c r="E53" s="119"/>
      <c r="F53" s="120"/>
    </row>
    <row r="54" spans="1:8" ht="15" thickBot="1" x14ac:dyDescent="0.25"/>
    <row r="55" spans="1:8" ht="15" thickBot="1" x14ac:dyDescent="0.25">
      <c r="B55" s="77" t="s">
        <v>332</v>
      </c>
      <c r="C55" s="78" t="s">
        <v>350</v>
      </c>
      <c r="D55" s="78" t="s">
        <v>351</v>
      </c>
    </row>
    <row r="56" spans="1:8" ht="51.75" thickBot="1" x14ac:dyDescent="0.25">
      <c r="B56" s="79">
        <v>1</v>
      </c>
      <c r="C56" s="80" t="s">
        <v>352</v>
      </c>
      <c r="D56" s="80" t="s">
        <v>356</v>
      </c>
    </row>
    <row r="57" spans="1:8" ht="64.5" thickBot="1" x14ac:dyDescent="0.25">
      <c r="B57" s="79">
        <v>2</v>
      </c>
      <c r="C57" s="80" t="s">
        <v>353</v>
      </c>
      <c r="D57" s="80" t="s">
        <v>357</v>
      </c>
    </row>
    <row r="58" spans="1:8" ht="90" thickBot="1" x14ac:dyDescent="0.25">
      <c r="B58" s="79">
        <v>3</v>
      </c>
      <c r="C58" s="80" t="s">
        <v>358</v>
      </c>
      <c r="D58" s="80" t="s">
        <v>360</v>
      </c>
    </row>
    <row r="59" spans="1:8" ht="128.25" thickBot="1" x14ac:dyDescent="0.25">
      <c r="B59" s="79">
        <v>4</v>
      </c>
      <c r="C59" s="80" t="s">
        <v>359</v>
      </c>
      <c r="D59" s="80" t="s">
        <v>361</v>
      </c>
    </row>
    <row r="60" spans="1:8" ht="39" thickBot="1" x14ac:dyDescent="0.25">
      <c r="B60" s="79">
        <v>5</v>
      </c>
      <c r="C60" s="80" t="s">
        <v>354</v>
      </c>
      <c r="D60" s="80" t="s">
        <v>362</v>
      </c>
    </row>
    <row r="61" spans="1:8" x14ac:dyDescent="0.2"/>
    <row r="62" spans="1:8" ht="38.25" x14ac:dyDescent="0.2">
      <c r="C62" s="81" t="s">
        <v>355</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6hcVkDpDigAf+c0yH7YpuBpq4pqc6Ln/OAl4Ndzkxl9Wbk1nycu9BEDPPpehASldOCZG4uptXGtN1rY5SB84Ww==" saltValue="xpBLLRiXTnRpFZAvH+WP6w==" spinCount="100000" sheet="1" objects="1" scenarios="1"/>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sqref="A1:XFD1048576"/>
    </sheetView>
  </sheetViews>
  <sheetFormatPr defaultColWidth="0" defaultRowHeight="14.25" zeroHeight="1" x14ac:dyDescent="0.2"/>
  <cols>
    <col min="1" max="1" width="2" style="7" customWidth="1"/>
    <col min="2" max="2" width="4.125" style="7" customWidth="1"/>
    <col min="3" max="3" width="70.625" style="7" customWidth="1"/>
    <col min="4" max="4" width="16.625" style="7" customWidth="1"/>
    <col min="5" max="5" width="14.625" style="7" customWidth="1"/>
    <col min="6" max="6" width="5.625" style="7" customWidth="1"/>
    <col min="7" max="7" width="2.5" style="7" customWidth="1"/>
    <col min="8" max="109" width="8.75" style="7" customWidth="1"/>
    <col min="110" max="16384" width="8.75" style="7" hidden="1"/>
  </cols>
  <sheetData>
    <row r="1" spans="1:88" ht="24" x14ac:dyDescent="0.2">
      <c r="A1" s="35"/>
      <c r="B1" s="8" t="s">
        <v>55</v>
      </c>
      <c r="C1" s="33"/>
      <c r="D1" s="34"/>
      <c r="E1" s="33"/>
      <c r="F1" s="33"/>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35"/>
    </row>
    <row r="2" spans="1:88" ht="15" thickBot="1" x14ac:dyDescent="0.25">
      <c r="A2" s="38"/>
      <c r="B2" s="38"/>
      <c r="C2" s="38"/>
      <c r="D2" s="38"/>
      <c r="E2" s="38"/>
      <c r="F2" s="38"/>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35"/>
    </row>
    <row r="3" spans="1:88" ht="17.25" thickBot="1" x14ac:dyDescent="0.25">
      <c r="A3" s="38"/>
      <c r="B3" s="127" t="s">
        <v>2</v>
      </c>
      <c r="C3" s="140"/>
      <c r="D3" s="137" t="str">
        <f>'Cover sheet'!C5</f>
        <v>Severn Trent Water</v>
      </c>
      <c r="E3" s="138"/>
      <c r="F3" s="139"/>
      <c r="G3" s="38"/>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38"/>
    </row>
    <row r="4" spans="1:88" ht="17.25" thickBot="1" x14ac:dyDescent="0.25">
      <c r="A4" s="38"/>
      <c r="B4" s="127" t="s">
        <v>328</v>
      </c>
      <c r="C4" s="140"/>
      <c r="D4" s="137" t="str">
        <f>'Cover sheet'!C6</f>
        <v>Ruyton</v>
      </c>
      <c r="E4" s="138"/>
      <c r="F4" s="139"/>
      <c r="G4" s="38"/>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38"/>
    </row>
    <row r="5" spans="1:88" ht="16.5" thickBot="1" x14ac:dyDescent="0.35">
      <c r="A5" s="38"/>
      <c r="B5" s="38"/>
      <c r="C5" s="42"/>
      <c r="D5" s="42"/>
      <c r="E5" s="38"/>
      <c r="F5" s="38"/>
      <c r="G5" s="38"/>
      <c r="H5" s="141" t="s">
        <v>56</v>
      </c>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30" t="s">
        <v>57</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1:88" ht="15" thickBot="1" x14ac:dyDescent="0.25">
      <c r="A6" s="35"/>
      <c r="B6" s="43" t="s">
        <v>332</v>
      </c>
      <c r="C6" s="43" t="s">
        <v>19</v>
      </c>
      <c r="D6" s="44" t="s">
        <v>20</v>
      </c>
      <c r="E6" s="44" t="s">
        <v>21</v>
      </c>
      <c r="F6" s="46" t="s">
        <v>331</v>
      </c>
      <c r="G6" s="35"/>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1:88" ht="40.15" customHeight="1" x14ac:dyDescent="0.2">
      <c r="B7" s="83">
        <v>1</v>
      </c>
      <c r="C7" s="84" t="s">
        <v>365</v>
      </c>
      <c r="D7" s="85" t="s">
        <v>140</v>
      </c>
      <c r="E7" s="85" t="s">
        <v>45</v>
      </c>
      <c r="F7" s="85">
        <v>2</v>
      </c>
      <c r="G7" s="86"/>
      <c r="H7" s="87">
        <v>5.32</v>
      </c>
      <c r="I7" s="87">
        <v>5.32</v>
      </c>
      <c r="J7" s="87">
        <v>5.32</v>
      </c>
      <c r="K7" s="87">
        <v>5.32</v>
      </c>
      <c r="L7" s="87">
        <v>5.32</v>
      </c>
      <c r="M7" s="87">
        <v>5.32</v>
      </c>
      <c r="N7" s="87">
        <v>5.32</v>
      </c>
      <c r="O7" s="87">
        <v>5.32</v>
      </c>
      <c r="P7" s="87">
        <v>5.32</v>
      </c>
      <c r="Q7" s="87">
        <v>5.32</v>
      </c>
      <c r="R7" s="87">
        <v>5.32</v>
      </c>
      <c r="S7" s="87">
        <v>5.32</v>
      </c>
      <c r="T7" s="87">
        <v>5.32</v>
      </c>
      <c r="U7" s="87">
        <v>5.32</v>
      </c>
      <c r="V7" s="87">
        <v>5.32</v>
      </c>
      <c r="W7" s="87">
        <v>5.32</v>
      </c>
      <c r="X7" s="87">
        <v>5.32</v>
      </c>
      <c r="Y7" s="87">
        <v>5.32</v>
      </c>
      <c r="Z7" s="87">
        <v>5.32</v>
      </c>
      <c r="AA7" s="87">
        <v>5.32</v>
      </c>
      <c r="AB7" s="87">
        <v>5.32</v>
      </c>
      <c r="AC7" s="87">
        <v>5.32</v>
      </c>
      <c r="AD7" s="87">
        <v>5.32</v>
      </c>
      <c r="AE7" s="87">
        <v>5.32</v>
      </c>
      <c r="AF7" s="87">
        <v>5.32</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1:88" ht="40.15" customHeight="1" x14ac:dyDescent="0.2">
      <c r="B8" s="90">
        <f>B7+1</f>
        <v>2</v>
      </c>
      <c r="C8" s="91" t="s">
        <v>364</v>
      </c>
      <c r="D8" s="92" t="s">
        <v>142</v>
      </c>
      <c r="E8" s="93" t="s">
        <v>45</v>
      </c>
      <c r="F8" s="93">
        <v>2</v>
      </c>
      <c r="G8" s="86"/>
      <c r="H8" s="87">
        <v>0</v>
      </c>
      <c r="I8" s="87">
        <v>0</v>
      </c>
      <c r="J8" s="87">
        <v>0</v>
      </c>
      <c r="K8" s="87">
        <v>0</v>
      </c>
      <c r="L8" s="87">
        <v>0</v>
      </c>
      <c r="M8" s="87">
        <v>0</v>
      </c>
      <c r="N8" s="87">
        <v>0</v>
      </c>
      <c r="O8" s="87">
        <v>0</v>
      </c>
      <c r="P8" s="87">
        <v>0</v>
      </c>
      <c r="Q8" s="87">
        <v>0</v>
      </c>
      <c r="R8" s="87">
        <v>0</v>
      </c>
      <c r="S8" s="87">
        <v>0</v>
      </c>
      <c r="T8" s="87">
        <v>0</v>
      </c>
      <c r="U8" s="87">
        <v>0</v>
      </c>
      <c r="V8" s="87">
        <v>0</v>
      </c>
      <c r="W8" s="87">
        <v>0</v>
      </c>
      <c r="X8" s="87">
        <v>0</v>
      </c>
      <c r="Y8" s="87">
        <v>0</v>
      </c>
      <c r="Z8" s="87">
        <v>0</v>
      </c>
      <c r="AA8" s="87">
        <v>0</v>
      </c>
      <c r="AB8" s="87">
        <v>0</v>
      </c>
      <c r="AC8" s="87">
        <v>0</v>
      </c>
      <c r="AD8" s="87">
        <v>0</v>
      </c>
      <c r="AE8" s="87">
        <v>0</v>
      </c>
      <c r="AF8" s="87">
        <v>0</v>
      </c>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94"/>
    </row>
    <row r="9" spans="1:88" ht="40.15" customHeight="1" x14ac:dyDescent="0.2">
      <c r="B9" s="90">
        <f t="shared" ref="B9:B12" si="0">B8+1</f>
        <v>3</v>
      </c>
      <c r="C9" s="91" t="s">
        <v>144</v>
      </c>
      <c r="D9" s="92" t="s">
        <v>145</v>
      </c>
      <c r="E9" s="93" t="s">
        <v>45</v>
      </c>
      <c r="F9" s="93">
        <v>2</v>
      </c>
      <c r="G9" s="86"/>
      <c r="H9" s="87">
        <v>0</v>
      </c>
      <c r="I9" s="87">
        <v>0</v>
      </c>
      <c r="J9" s="87">
        <v>0</v>
      </c>
      <c r="K9" s="87">
        <v>0</v>
      </c>
      <c r="L9" s="87">
        <v>0</v>
      </c>
      <c r="M9" s="87">
        <v>0</v>
      </c>
      <c r="N9" s="87">
        <v>0</v>
      </c>
      <c r="O9" s="87">
        <v>0</v>
      </c>
      <c r="P9" s="87">
        <v>0</v>
      </c>
      <c r="Q9" s="87">
        <v>0</v>
      </c>
      <c r="R9" s="87">
        <v>0</v>
      </c>
      <c r="S9" s="87">
        <v>0</v>
      </c>
      <c r="T9" s="87">
        <v>0</v>
      </c>
      <c r="U9" s="87">
        <v>0</v>
      </c>
      <c r="V9" s="87">
        <v>0</v>
      </c>
      <c r="W9" s="87">
        <v>0</v>
      </c>
      <c r="X9" s="87">
        <v>0</v>
      </c>
      <c r="Y9" s="87">
        <v>0</v>
      </c>
      <c r="Z9" s="87">
        <v>0</v>
      </c>
      <c r="AA9" s="87">
        <v>0</v>
      </c>
      <c r="AB9" s="87">
        <v>0</v>
      </c>
      <c r="AC9" s="87">
        <v>0</v>
      </c>
      <c r="AD9" s="87">
        <v>0</v>
      </c>
      <c r="AE9" s="87">
        <v>0</v>
      </c>
      <c r="AF9" s="87">
        <v>0</v>
      </c>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94"/>
    </row>
    <row r="10" spans="1:88" ht="40.15" customHeight="1" x14ac:dyDescent="0.2">
      <c r="B10" s="90">
        <f t="shared" si="0"/>
        <v>4</v>
      </c>
      <c r="C10" s="91" t="s">
        <v>147</v>
      </c>
      <c r="D10" s="92" t="s">
        <v>148</v>
      </c>
      <c r="E10" s="93" t="s">
        <v>45</v>
      </c>
      <c r="F10" s="93">
        <v>2</v>
      </c>
      <c r="G10" s="86"/>
      <c r="H10" s="87">
        <v>0</v>
      </c>
      <c r="I10" s="87">
        <v>0</v>
      </c>
      <c r="J10" s="87">
        <v>0</v>
      </c>
      <c r="K10" s="87">
        <v>0</v>
      </c>
      <c r="L10" s="87">
        <v>0</v>
      </c>
      <c r="M10" s="87">
        <v>0</v>
      </c>
      <c r="N10" s="87">
        <v>0</v>
      </c>
      <c r="O10" s="87">
        <v>0</v>
      </c>
      <c r="P10" s="87">
        <v>0</v>
      </c>
      <c r="Q10" s="87">
        <v>0</v>
      </c>
      <c r="R10" s="87">
        <v>0</v>
      </c>
      <c r="S10" s="87">
        <v>0</v>
      </c>
      <c r="T10" s="87">
        <v>0</v>
      </c>
      <c r="U10" s="87">
        <v>0</v>
      </c>
      <c r="V10" s="87">
        <v>0</v>
      </c>
      <c r="W10" s="87">
        <v>0</v>
      </c>
      <c r="X10" s="87">
        <v>0</v>
      </c>
      <c r="Y10" s="87">
        <v>0</v>
      </c>
      <c r="Z10" s="87">
        <v>0</v>
      </c>
      <c r="AA10" s="87">
        <v>0</v>
      </c>
      <c r="AB10" s="87">
        <v>0</v>
      </c>
      <c r="AC10" s="87">
        <v>0</v>
      </c>
      <c r="AD10" s="87">
        <v>0</v>
      </c>
      <c r="AE10" s="87">
        <v>0</v>
      </c>
      <c r="AF10" s="87">
        <v>0</v>
      </c>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94"/>
    </row>
    <row r="11" spans="1:88" ht="40.15" customHeight="1" x14ac:dyDescent="0.2">
      <c r="B11" s="90">
        <f t="shared" si="0"/>
        <v>5</v>
      </c>
      <c r="C11" s="91" t="s">
        <v>150</v>
      </c>
      <c r="D11" s="92" t="s">
        <v>151</v>
      </c>
      <c r="E11" s="93" t="s">
        <v>45</v>
      </c>
      <c r="F11" s="93">
        <v>2</v>
      </c>
      <c r="G11" s="86"/>
      <c r="H11" s="87">
        <v>0</v>
      </c>
      <c r="I11" s="87">
        <v>0</v>
      </c>
      <c r="J11" s="87">
        <v>0</v>
      </c>
      <c r="K11" s="87">
        <v>0</v>
      </c>
      <c r="L11" s="87">
        <v>0</v>
      </c>
      <c r="M11" s="87">
        <v>0</v>
      </c>
      <c r="N11" s="87">
        <v>0</v>
      </c>
      <c r="O11" s="87">
        <v>0</v>
      </c>
      <c r="P11" s="87">
        <v>0</v>
      </c>
      <c r="Q11" s="87">
        <v>0</v>
      </c>
      <c r="R11" s="87">
        <v>0</v>
      </c>
      <c r="S11" s="87">
        <v>0</v>
      </c>
      <c r="T11" s="87">
        <v>0</v>
      </c>
      <c r="U11" s="87">
        <v>0</v>
      </c>
      <c r="V11" s="87">
        <v>0</v>
      </c>
      <c r="W11" s="87">
        <v>0</v>
      </c>
      <c r="X11" s="87">
        <v>0</v>
      </c>
      <c r="Y11" s="87">
        <v>0</v>
      </c>
      <c r="Z11" s="87">
        <v>0</v>
      </c>
      <c r="AA11" s="87">
        <v>0</v>
      </c>
      <c r="AB11" s="87">
        <v>0</v>
      </c>
      <c r="AC11" s="87">
        <v>0</v>
      </c>
      <c r="AD11" s="87">
        <v>0</v>
      </c>
      <c r="AE11" s="87">
        <v>0</v>
      </c>
      <c r="AF11" s="87">
        <v>0</v>
      </c>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94"/>
    </row>
    <row r="12" spans="1:88" ht="40.15" customHeight="1" x14ac:dyDescent="0.2">
      <c r="B12" s="90">
        <f t="shared" si="0"/>
        <v>6</v>
      </c>
      <c r="C12" s="91" t="s">
        <v>153</v>
      </c>
      <c r="D12" s="92" t="s">
        <v>154</v>
      </c>
      <c r="E12" s="93" t="s">
        <v>45</v>
      </c>
      <c r="F12" s="93">
        <v>2</v>
      </c>
      <c r="G12" s="86"/>
      <c r="H12" s="87">
        <v>0.21751691586097099</v>
      </c>
      <c r="I12" s="87">
        <v>0.21751691586097099</v>
      </c>
      <c r="J12" s="87">
        <v>0.21751691586097099</v>
      </c>
      <c r="K12" s="87">
        <v>0.21751691586097099</v>
      </c>
      <c r="L12" s="87">
        <v>0.21751691586097099</v>
      </c>
      <c r="M12" s="87">
        <v>0.21751691586097099</v>
      </c>
      <c r="N12" s="87">
        <v>0.21751691586097099</v>
      </c>
      <c r="O12" s="87">
        <v>0.21751691586097099</v>
      </c>
      <c r="P12" s="87">
        <v>0.21751691586097099</v>
      </c>
      <c r="Q12" s="87">
        <v>0.21751691586097099</v>
      </c>
      <c r="R12" s="87">
        <v>0.21751691586097099</v>
      </c>
      <c r="S12" s="87">
        <v>0.21751691586097099</v>
      </c>
      <c r="T12" s="87">
        <v>0.21751691586097099</v>
      </c>
      <c r="U12" s="87">
        <v>0.21751691586097099</v>
      </c>
      <c r="V12" s="87">
        <v>0.21751691586097099</v>
      </c>
      <c r="W12" s="87">
        <v>0.21751691586097099</v>
      </c>
      <c r="X12" s="87">
        <v>0.21751691586097099</v>
      </c>
      <c r="Y12" s="87">
        <v>0.21751691586097099</v>
      </c>
      <c r="Z12" s="87">
        <v>0.21751691586097099</v>
      </c>
      <c r="AA12" s="87">
        <v>0.21751691586097099</v>
      </c>
      <c r="AB12" s="87">
        <v>0.21751691586097099</v>
      </c>
      <c r="AC12" s="87">
        <v>0.21751691586097099</v>
      </c>
      <c r="AD12" s="87">
        <v>0.21751691586097099</v>
      </c>
      <c r="AE12" s="87">
        <v>0.21751691586097099</v>
      </c>
      <c r="AF12" s="87">
        <v>0.21751691586097099</v>
      </c>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row>
    <row r="13" spans="1:88" x14ac:dyDescent="0.2"/>
    <row r="14" spans="1:88" x14ac:dyDescent="0.2"/>
    <row r="15" spans="1:88" x14ac:dyDescent="0.2"/>
    <row r="16" spans="1:88" ht="15" x14ac:dyDescent="0.25">
      <c r="B16" s="58" t="s">
        <v>334</v>
      </c>
      <c r="C16" s="35"/>
    </row>
    <row r="17" spans="2:9" x14ac:dyDescent="0.2">
      <c r="B17" s="35"/>
      <c r="C17" s="35"/>
    </row>
    <row r="18" spans="2:9" x14ac:dyDescent="0.2">
      <c r="B18" s="59"/>
      <c r="C18" s="35" t="s">
        <v>335</v>
      </c>
    </row>
    <row r="19" spans="2:9" x14ac:dyDescent="0.2">
      <c r="B19" s="35"/>
      <c r="C19" s="35"/>
    </row>
    <row r="20" spans="2:9" x14ac:dyDescent="0.2">
      <c r="B20" s="60"/>
      <c r="C20" s="35" t="s">
        <v>336</v>
      </c>
    </row>
    <row r="21" spans="2:9" x14ac:dyDescent="0.2"/>
    <row r="22" spans="2:9" x14ac:dyDescent="0.2"/>
    <row r="23" spans="2:9" x14ac:dyDescent="0.2"/>
    <row r="24" spans="2:9" s="35" customFormat="1" ht="15" x14ac:dyDescent="0.25">
      <c r="B24" s="131" t="s">
        <v>338</v>
      </c>
      <c r="C24" s="132"/>
      <c r="D24" s="132"/>
      <c r="E24" s="132"/>
      <c r="F24" s="132"/>
      <c r="G24" s="132"/>
      <c r="H24" s="132"/>
      <c r="I24" s="133"/>
    </row>
    <row r="25" spans="2:9" x14ac:dyDescent="0.2"/>
    <row r="26" spans="2:9" s="14" customFormat="1" ht="13.5" x14ac:dyDescent="0.2">
      <c r="B26" s="95" t="s">
        <v>332</v>
      </c>
      <c r="C26" s="134" t="s">
        <v>330</v>
      </c>
      <c r="D26" s="134"/>
      <c r="E26" s="134"/>
      <c r="F26" s="134"/>
      <c r="G26" s="134"/>
      <c r="H26" s="134"/>
      <c r="I26" s="134"/>
    </row>
    <row r="27" spans="2:9" s="14" customFormat="1" ht="76.150000000000006" customHeight="1" x14ac:dyDescent="0.2">
      <c r="B27" s="70">
        <v>1</v>
      </c>
      <c r="C27" s="135" t="s">
        <v>141</v>
      </c>
      <c r="D27" s="136"/>
      <c r="E27" s="136"/>
      <c r="F27" s="136"/>
      <c r="G27" s="136"/>
      <c r="H27" s="136"/>
      <c r="I27" s="136"/>
    </row>
    <row r="28" spans="2:9" s="14" customFormat="1" ht="55.9" customHeight="1" x14ac:dyDescent="0.2">
      <c r="B28" s="70">
        <f>B27+1</f>
        <v>2</v>
      </c>
      <c r="C28" s="135" t="s">
        <v>143</v>
      </c>
      <c r="D28" s="136"/>
      <c r="E28" s="136"/>
      <c r="F28" s="136"/>
      <c r="G28" s="136"/>
      <c r="H28" s="136"/>
      <c r="I28" s="136"/>
    </row>
    <row r="29" spans="2:9" s="14" customFormat="1" ht="58.15" customHeight="1" x14ac:dyDescent="0.2">
      <c r="B29" s="70">
        <f t="shared" ref="B29:B32" si="1">B28+1</f>
        <v>3</v>
      </c>
      <c r="C29" s="135" t="s">
        <v>146</v>
      </c>
      <c r="D29" s="136"/>
      <c r="E29" s="136"/>
      <c r="F29" s="136"/>
      <c r="G29" s="136"/>
      <c r="H29" s="136"/>
      <c r="I29" s="136"/>
    </row>
    <row r="30" spans="2:9" s="14" customFormat="1" ht="41.65" customHeight="1" x14ac:dyDescent="0.2">
      <c r="B30" s="70">
        <f t="shared" si="1"/>
        <v>4</v>
      </c>
      <c r="C30" s="135" t="s">
        <v>149</v>
      </c>
      <c r="D30" s="136"/>
      <c r="E30" s="136"/>
      <c r="F30" s="136"/>
      <c r="G30" s="136"/>
      <c r="H30" s="136"/>
      <c r="I30" s="136"/>
    </row>
    <row r="31" spans="2:9" s="14" customFormat="1" ht="94.9" customHeight="1" x14ac:dyDescent="0.2">
      <c r="B31" s="70">
        <f t="shared" si="1"/>
        <v>5</v>
      </c>
      <c r="C31" s="135" t="s">
        <v>152</v>
      </c>
      <c r="D31" s="136"/>
      <c r="E31" s="136"/>
      <c r="F31" s="136"/>
      <c r="G31" s="136"/>
      <c r="H31" s="136"/>
      <c r="I31" s="136"/>
    </row>
    <row r="32" spans="2:9" s="14" customFormat="1" ht="82.5" customHeight="1" x14ac:dyDescent="0.2">
      <c r="B32" s="70">
        <f t="shared" si="1"/>
        <v>6</v>
      </c>
      <c r="C32" s="135" t="s">
        <v>155</v>
      </c>
      <c r="D32" s="136"/>
      <c r="E32" s="136"/>
      <c r="F32" s="136"/>
      <c r="G32" s="136"/>
      <c r="H32" s="136"/>
      <c r="I32" s="136"/>
    </row>
    <row r="33" s="14" customFormat="1" ht="12.75" x14ac:dyDescent="0.2"/>
    <row r="34" s="14" customFormat="1" ht="12.75" x14ac:dyDescent="0.2"/>
    <row r="35" s="14" customFormat="1" ht="12.75" x14ac:dyDescent="0.2"/>
    <row r="36" s="14"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8X2DIaD7l00vZHUiTYeFifbiUFO7SYKCFUsOQyYa6+gpnlSZVWHz6RBUCfKhfjUJDy/hJES9YxZEdASQq401IA==" saltValue="YTuCa0oko3OrtTcIagD14g==" spinCount="100000" sheet="1" objects="1" scenarios="1"/>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topLeftCell="A13" zoomScale="85" zoomScaleNormal="85" workbookViewId="0">
      <selection activeCell="A13" sqref="A1:XFD1048576"/>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35">
      <c r="B1" s="142" t="s">
        <v>156</v>
      </c>
      <c r="C1" s="142"/>
      <c r="D1" s="142"/>
      <c r="E1" s="142"/>
      <c r="F1" s="142"/>
      <c r="G1" s="82"/>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row>
    <row r="2" spans="2:88" ht="15" thickBot="1" x14ac:dyDescent="0.25">
      <c r="C2" s="38"/>
      <c r="D2" s="38"/>
      <c r="E2" s="38"/>
      <c r="F2" s="38"/>
      <c r="G2" s="82"/>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2:88" ht="16.5" customHeight="1" thickBot="1" x14ac:dyDescent="0.25">
      <c r="B3" s="127" t="s">
        <v>2</v>
      </c>
      <c r="C3" s="140"/>
      <c r="D3" s="137" t="str">
        <f>'Cover sheet'!C5</f>
        <v>Severn Trent Water</v>
      </c>
      <c r="E3" s="138"/>
      <c r="F3" s="139"/>
      <c r="G3" s="96"/>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2:88" ht="14.65" customHeight="1" thickBot="1" x14ac:dyDescent="0.35">
      <c r="B4" s="143" t="s">
        <v>328</v>
      </c>
      <c r="C4" s="144"/>
      <c r="D4" s="137" t="str">
        <f>'Cover sheet'!C6</f>
        <v>Ruyton</v>
      </c>
      <c r="E4" s="138"/>
      <c r="F4" s="139"/>
      <c r="G4" s="96"/>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2:88" ht="16.5" thickBot="1" x14ac:dyDescent="0.35">
      <c r="C5" s="42"/>
      <c r="D5" s="42"/>
      <c r="E5" s="38"/>
      <c r="F5" s="38"/>
      <c r="G5" s="96"/>
      <c r="H5" s="141" t="s">
        <v>56</v>
      </c>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30" t="s">
        <v>57</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2:88" ht="15" thickBot="1" x14ac:dyDescent="0.25">
      <c r="B6" s="97" t="s">
        <v>332</v>
      </c>
      <c r="C6" s="43" t="s">
        <v>19</v>
      </c>
      <c r="D6" s="44" t="s">
        <v>20</v>
      </c>
      <c r="E6" s="44" t="s">
        <v>21</v>
      </c>
      <c r="F6" s="46" t="s">
        <v>331</v>
      </c>
      <c r="G6" s="96"/>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2:88" ht="51" x14ac:dyDescent="0.2">
      <c r="B7" s="98">
        <v>1</v>
      </c>
      <c r="C7" s="99" t="s">
        <v>157</v>
      </c>
      <c r="D7" s="85" t="s">
        <v>158</v>
      </c>
      <c r="E7" s="85" t="s">
        <v>45</v>
      </c>
      <c r="F7" s="100">
        <v>2</v>
      </c>
      <c r="G7" s="96"/>
      <c r="H7" s="87">
        <v>0.81766956620261555</v>
      </c>
      <c r="I7" s="87">
        <v>0.82142691212724728</v>
      </c>
      <c r="J7" s="87">
        <v>0.82381114925427412</v>
      </c>
      <c r="K7" s="87">
        <v>0.82578483015203785</v>
      </c>
      <c r="L7" s="87">
        <v>0.82454555975347532</v>
      </c>
      <c r="M7" s="87">
        <v>0.82673993490366893</v>
      </c>
      <c r="N7" s="87">
        <v>0.82660219059821161</v>
      </c>
      <c r="O7" s="87">
        <v>0.82640246874188483</v>
      </c>
      <c r="P7" s="87">
        <v>0.82393238480176689</v>
      </c>
      <c r="Q7" s="87">
        <v>0.82588456517580211</v>
      </c>
      <c r="R7" s="87">
        <v>0.82573246119736454</v>
      </c>
      <c r="S7" s="87">
        <v>0.82559909967311296</v>
      </c>
      <c r="T7" s="87">
        <v>0.82309874512586478</v>
      </c>
      <c r="U7" s="87">
        <v>0.8249121802703675</v>
      </c>
      <c r="V7" s="87">
        <v>0.82427263112298821</v>
      </c>
      <c r="W7" s="87">
        <v>0.8234649685945894</v>
      </c>
      <c r="X7" s="87">
        <v>0.82019022454975921</v>
      </c>
      <c r="Y7" s="87">
        <v>0.82174233267756447</v>
      </c>
      <c r="Z7" s="87">
        <v>0.82114766013516982</v>
      </c>
      <c r="AA7" s="87">
        <v>0.82055725580210204</v>
      </c>
      <c r="AB7" s="87">
        <v>0.81772809728150975</v>
      </c>
      <c r="AC7" s="87">
        <v>0.81939611945888469</v>
      </c>
      <c r="AD7" s="87">
        <v>0.8188261793855226</v>
      </c>
      <c r="AE7" s="87">
        <v>0.81825403685314191</v>
      </c>
      <c r="AF7" s="87">
        <v>0.81544572646719993</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2:88" ht="38.25" x14ac:dyDescent="0.2">
      <c r="B8" s="98">
        <v>2</v>
      </c>
      <c r="C8" s="101" t="s">
        <v>160</v>
      </c>
      <c r="D8" s="48" t="s">
        <v>161</v>
      </c>
      <c r="E8" s="48" t="s">
        <v>45</v>
      </c>
      <c r="F8" s="48">
        <v>2</v>
      </c>
      <c r="G8" s="96"/>
      <c r="H8" s="87">
        <v>7.921782388188062E-3</v>
      </c>
      <c r="I8" s="87">
        <v>7.921782388188062E-3</v>
      </c>
      <c r="J8" s="87">
        <v>7.921782388188062E-3</v>
      </c>
      <c r="K8" s="87">
        <v>7.921782388188062E-3</v>
      </c>
      <c r="L8" s="87">
        <v>7.921782388188062E-3</v>
      </c>
      <c r="M8" s="87">
        <v>7.921782388188062E-3</v>
      </c>
      <c r="N8" s="87">
        <v>7.921782388188062E-3</v>
      </c>
      <c r="O8" s="87">
        <v>7.921782388188062E-3</v>
      </c>
      <c r="P8" s="87">
        <v>7.921782388188062E-3</v>
      </c>
      <c r="Q8" s="87">
        <v>7.921782388188062E-3</v>
      </c>
      <c r="R8" s="87">
        <v>7.921782388188062E-3</v>
      </c>
      <c r="S8" s="87">
        <v>7.921782388188062E-3</v>
      </c>
      <c r="T8" s="87">
        <v>7.921782388188062E-3</v>
      </c>
      <c r="U8" s="87">
        <v>7.921782388188062E-3</v>
      </c>
      <c r="V8" s="87">
        <v>7.921782388188062E-3</v>
      </c>
      <c r="W8" s="87">
        <v>7.921782388188062E-3</v>
      </c>
      <c r="X8" s="87">
        <v>7.921782388188062E-3</v>
      </c>
      <c r="Y8" s="87">
        <v>7.921782388188062E-3</v>
      </c>
      <c r="Z8" s="87">
        <v>7.921782388188062E-3</v>
      </c>
      <c r="AA8" s="87">
        <v>7.921782388188062E-3</v>
      </c>
      <c r="AB8" s="87">
        <v>7.921782388188062E-3</v>
      </c>
      <c r="AC8" s="87">
        <v>7.921782388188062E-3</v>
      </c>
      <c r="AD8" s="87">
        <v>7.921782388188062E-3</v>
      </c>
      <c r="AE8" s="87">
        <v>7.921782388188062E-3</v>
      </c>
      <c r="AF8" s="87">
        <v>7.921782388188062E-3</v>
      </c>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94"/>
    </row>
    <row r="9" spans="2:88" ht="38.25" x14ac:dyDescent="0.2">
      <c r="B9" s="98">
        <v>3</v>
      </c>
      <c r="C9" s="101" t="s">
        <v>163</v>
      </c>
      <c r="D9" s="48" t="s">
        <v>164</v>
      </c>
      <c r="E9" s="48" t="s">
        <v>45</v>
      </c>
      <c r="F9" s="48">
        <v>2</v>
      </c>
      <c r="G9" s="96"/>
      <c r="H9" s="87">
        <v>1.0072088343619139</v>
      </c>
      <c r="I9" s="87">
        <v>1.0335308186829528</v>
      </c>
      <c r="J9" s="87">
        <v>1.0597294241696715</v>
      </c>
      <c r="K9" s="87">
        <v>1.085535768616088</v>
      </c>
      <c r="L9" s="87">
        <v>1.1110951093678454</v>
      </c>
      <c r="M9" s="87">
        <v>1.1365021954146965</v>
      </c>
      <c r="N9" s="87">
        <v>1.159595378277245</v>
      </c>
      <c r="O9" s="87">
        <v>1.1824633256477173</v>
      </c>
      <c r="P9" s="87">
        <v>1.2051592255163741</v>
      </c>
      <c r="Q9" s="87">
        <v>1.2276471200586474</v>
      </c>
      <c r="R9" s="87">
        <v>1.2443780779436691</v>
      </c>
      <c r="S9" s="87">
        <v>1.2605047546956336</v>
      </c>
      <c r="T9" s="87">
        <v>1.2760411822454671</v>
      </c>
      <c r="U9" s="87">
        <v>1.2910006846115545</v>
      </c>
      <c r="V9" s="87">
        <v>1.305396114563588</v>
      </c>
      <c r="W9" s="87">
        <v>1.3202823451404873</v>
      </c>
      <c r="X9" s="87">
        <v>1.3353252685376709</v>
      </c>
      <c r="Y9" s="87">
        <v>1.3497936240672088</v>
      </c>
      <c r="Z9" s="87">
        <v>1.3636830080177211</v>
      </c>
      <c r="AA9" s="87">
        <v>1.3770234284476734</v>
      </c>
      <c r="AB9" s="87">
        <v>1.3898256460614062</v>
      </c>
      <c r="AC9" s="87">
        <v>1.4021005160610351</v>
      </c>
      <c r="AD9" s="87">
        <v>1.413979023739826</v>
      </c>
      <c r="AE9" s="87">
        <v>1.4253457361034019</v>
      </c>
      <c r="AF9" s="87">
        <v>1.4362342338198189</v>
      </c>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94"/>
    </row>
    <row r="10" spans="2:88" ht="38.25" x14ac:dyDescent="0.2">
      <c r="B10" s="98">
        <v>4</v>
      </c>
      <c r="C10" s="101" t="s">
        <v>166</v>
      </c>
      <c r="D10" s="48" t="s">
        <v>167</v>
      </c>
      <c r="E10" s="48" t="s">
        <v>45</v>
      </c>
      <c r="F10" s="48">
        <v>2</v>
      </c>
      <c r="G10" s="96"/>
      <c r="H10" s="87">
        <v>0.66803914077366755</v>
      </c>
      <c r="I10" s="87">
        <v>0.65375957966494813</v>
      </c>
      <c r="J10" s="87">
        <v>0.64003519344913018</v>
      </c>
      <c r="K10" s="87">
        <v>0.62663618832475554</v>
      </c>
      <c r="L10" s="87">
        <v>0.61357222281898494</v>
      </c>
      <c r="M10" s="87">
        <v>0.60095000564592638</v>
      </c>
      <c r="N10" s="87">
        <v>0.58905941306186138</v>
      </c>
      <c r="O10" s="87">
        <v>0.57752020715660335</v>
      </c>
      <c r="P10" s="87">
        <v>0.56617767778747208</v>
      </c>
      <c r="Q10" s="87">
        <v>0.55515629549007406</v>
      </c>
      <c r="R10" s="87">
        <v>0.54399279291352054</v>
      </c>
      <c r="S10" s="87">
        <v>0.53306982116566848</v>
      </c>
      <c r="T10" s="87">
        <v>0.52243686381180143</v>
      </c>
      <c r="U10" s="87">
        <v>0.51211662038199213</v>
      </c>
      <c r="V10" s="87">
        <v>0.50198836230000743</v>
      </c>
      <c r="W10" s="87">
        <v>0.49233071682264395</v>
      </c>
      <c r="X10" s="87">
        <v>0.48288933436553311</v>
      </c>
      <c r="Y10" s="87">
        <v>0.47366638740007444</v>
      </c>
      <c r="Z10" s="87">
        <v>0.4645830236599815</v>
      </c>
      <c r="AA10" s="87">
        <v>0.4557264424030163</v>
      </c>
      <c r="AB10" s="87">
        <v>0.44706761361027497</v>
      </c>
      <c r="AC10" s="87">
        <v>0.43861586924906226</v>
      </c>
      <c r="AD10" s="87">
        <v>0.43031712433668906</v>
      </c>
      <c r="AE10" s="87">
        <v>0.42222192008357334</v>
      </c>
      <c r="AF10" s="87">
        <v>0.41434562708025879</v>
      </c>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94"/>
    </row>
    <row r="11" spans="2:88" ht="38.25" x14ac:dyDescent="0.2">
      <c r="B11" s="98">
        <v>5</v>
      </c>
      <c r="C11" s="101" t="s">
        <v>169</v>
      </c>
      <c r="D11" s="48" t="s">
        <v>170</v>
      </c>
      <c r="E11" s="48" t="s">
        <v>171</v>
      </c>
      <c r="F11" s="48">
        <v>1</v>
      </c>
      <c r="G11" s="96"/>
      <c r="H11" s="102">
        <v>133</v>
      </c>
      <c r="I11" s="102">
        <v>133.80000000000001</v>
      </c>
      <c r="J11" s="102">
        <v>134.6</v>
      </c>
      <c r="K11" s="102">
        <v>135.4</v>
      </c>
      <c r="L11" s="102">
        <v>136.19999999999999</v>
      </c>
      <c r="M11" s="102">
        <v>137</v>
      </c>
      <c r="N11" s="102">
        <v>137.69999999999999</v>
      </c>
      <c r="O11" s="102">
        <v>138.30000000000001</v>
      </c>
      <c r="P11" s="102">
        <v>139</v>
      </c>
      <c r="Q11" s="102">
        <v>139.69999999999999</v>
      </c>
      <c r="R11" s="102">
        <v>139.80000000000001</v>
      </c>
      <c r="S11" s="102">
        <v>139.80000000000001</v>
      </c>
      <c r="T11" s="102">
        <v>139.80000000000001</v>
      </c>
      <c r="U11" s="102">
        <v>139.80000000000001</v>
      </c>
      <c r="V11" s="102">
        <v>139.80000000000001</v>
      </c>
      <c r="W11" s="102">
        <v>139.80000000000001</v>
      </c>
      <c r="X11" s="102">
        <v>139.9</v>
      </c>
      <c r="Y11" s="102">
        <v>140</v>
      </c>
      <c r="Z11" s="102">
        <v>140.1</v>
      </c>
      <c r="AA11" s="102">
        <v>140</v>
      </c>
      <c r="AB11" s="102">
        <v>140</v>
      </c>
      <c r="AC11" s="102">
        <v>140</v>
      </c>
      <c r="AD11" s="102">
        <v>139.9</v>
      </c>
      <c r="AE11" s="102">
        <v>139.80000000000001</v>
      </c>
      <c r="AF11" s="102">
        <v>139.6</v>
      </c>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94"/>
    </row>
    <row r="12" spans="2:88" ht="38.25" x14ac:dyDescent="0.2">
      <c r="B12" s="98">
        <v>6</v>
      </c>
      <c r="C12" s="101" t="s">
        <v>173</v>
      </c>
      <c r="D12" s="48" t="s">
        <v>174</v>
      </c>
      <c r="E12" s="48" t="s">
        <v>171</v>
      </c>
      <c r="F12" s="48">
        <v>1</v>
      </c>
      <c r="G12" s="96"/>
      <c r="H12" s="102">
        <v>135</v>
      </c>
      <c r="I12" s="102">
        <v>134.69999999999999</v>
      </c>
      <c r="J12" s="102">
        <v>134.4</v>
      </c>
      <c r="K12" s="102">
        <v>134.19999999999999</v>
      </c>
      <c r="L12" s="102">
        <v>133.9</v>
      </c>
      <c r="M12" s="102">
        <v>133.69999999999999</v>
      </c>
      <c r="N12" s="102">
        <v>133.4</v>
      </c>
      <c r="O12" s="102">
        <v>133.19999999999999</v>
      </c>
      <c r="P12" s="102">
        <v>133</v>
      </c>
      <c r="Q12" s="102">
        <v>132.69999999999999</v>
      </c>
      <c r="R12" s="102">
        <v>132.5</v>
      </c>
      <c r="S12" s="102">
        <v>132.19999999999999</v>
      </c>
      <c r="T12" s="102">
        <v>131.9</v>
      </c>
      <c r="U12" s="102">
        <v>131.6</v>
      </c>
      <c r="V12" s="102">
        <v>131.4</v>
      </c>
      <c r="W12" s="102">
        <v>131.30000000000001</v>
      </c>
      <c r="X12" s="102">
        <v>131.19999999999999</v>
      </c>
      <c r="Y12" s="102">
        <v>131.1</v>
      </c>
      <c r="Z12" s="102">
        <v>130.9</v>
      </c>
      <c r="AA12" s="102">
        <v>130.80000000000001</v>
      </c>
      <c r="AB12" s="102">
        <v>130.69999999999999</v>
      </c>
      <c r="AC12" s="102">
        <v>130.6</v>
      </c>
      <c r="AD12" s="102">
        <v>130.5</v>
      </c>
      <c r="AE12" s="102">
        <v>130.30000000000001</v>
      </c>
      <c r="AF12" s="102">
        <v>130.19999999999999</v>
      </c>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94"/>
    </row>
    <row r="13" spans="2:88" ht="38.25" x14ac:dyDescent="0.2">
      <c r="B13" s="98">
        <v>7</v>
      </c>
      <c r="C13" s="101" t="s">
        <v>176</v>
      </c>
      <c r="D13" s="48" t="s">
        <v>177</v>
      </c>
      <c r="E13" s="48" t="s">
        <v>171</v>
      </c>
      <c r="F13" s="48">
        <v>1</v>
      </c>
      <c r="G13" s="96"/>
      <c r="H13" s="102">
        <v>133.77480288635621</v>
      </c>
      <c r="I13" s="102">
        <v>134.14540646065973</v>
      </c>
      <c r="J13" s="102">
        <v>134.54635088672353</v>
      </c>
      <c r="K13" s="102">
        <v>134.94894294431509</v>
      </c>
      <c r="L13" s="102">
        <v>135.38491294482782</v>
      </c>
      <c r="M13" s="102">
        <v>135.85120467825482</v>
      </c>
      <c r="N13" s="102">
        <v>136.22185429255063</v>
      </c>
      <c r="O13" s="102">
        <v>136.5995656099517</v>
      </c>
      <c r="P13" s="102">
        <v>137.02866252894918</v>
      </c>
      <c r="Q13" s="102">
        <v>137.46496718279218</v>
      </c>
      <c r="R13" s="102">
        <v>137.47936197209967</v>
      </c>
      <c r="S13" s="102">
        <v>137.46351092718271</v>
      </c>
      <c r="T13" s="102">
        <v>137.43143498639981</v>
      </c>
      <c r="U13" s="102">
        <v>137.37232642979731</v>
      </c>
      <c r="V13" s="102">
        <v>137.32702792344696</v>
      </c>
      <c r="W13" s="102">
        <v>137.39558463281236</v>
      </c>
      <c r="X13" s="102">
        <v>137.48732122187704</v>
      </c>
      <c r="Y13" s="102">
        <v>137.55595000053142</v>
      </c>
      <c r="Z13" s="102">
        <v>137.62890721231312</v>
      </c>
      <c r="AA13" s="102">
        <v>137.63687952195141</v>
      </c>
      <c r="AB13" s="102">
        <v>137.62949601986818</v>
      </c>
      <c r="AC13" s="102">
        <v>137.60227159877701</v>
      </c>
      <c r="AD13" s="102">
        <v>137.55248178479829</v>
      </c>
      <c r="AE13" s="102">
        <v>137.48123458453043</v>
      </c>
      <c r="AF13" s="102">
        <v>137.38568614544718</v>
      </c>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94"/>
    </row>
    <row r="14" spans="2:88" ht="38.25" x14ac:dyDescent="0.2">
      <c r="B14" s="98">
        <v>8</v>
      </c>
      <c r="C14" s="101" t="s">
        <v>179</v>
      </c>
      <c r="D14" s="48" t="s">
        <v>180</v>
      </c>
      <c r="E14" s="48" t="s">
        <v>45</v>
      </c>
      <c r="F14" s="48">
        <v>2</v>
      </c>
      <c r="G14" s="96"/>
      <c r="H14" s="87">
        <v>1.63</v>
      </c>
      <c r="I14" s="87">
        <v>1.63</v>
      </c>
      <c r="J14" s="87">
        <v>1.63</v>
      </c>
      <c r="K14" s="87">
        <v>1.63</v>
      </c>
      <c r="L14" s="87">
        <v>1.63</v>
      </c>
      <c r="M14" s="87">
        <v>1.63</v>
      </c>
      <c r="N14" s="87">
        <v>1.63</v>
      </c>
      <c r="O14" s="87">
        <v>1.63</v>
      </c>
      <c r="P14" s="87">
        <v>1.63</v>
      </c>
      <c r="Q14" s="87">
        <v>1.63</v>
      </c>
      <c r="R14" s="87">
        <v>1.63</v>
      </c>
      <c r="S14" s="87">
        <v>1.63</v>
      </c>
      <c r="T14" s="87">
        <v>1.63</v>
      </c>
      <c r="U14" s="87">
        <v>1.63</v>
      </c>
      <c r="V14" s="87">
        <v>1.63</v>
      </c>
      <c r="W14" s="87">
        <v>1.63</v>
      </c>
      <c r="X14" s="87">
        <v>1.63</v>
      </c>
      <c r="Y14" s="87">
        <v>1.63</v>
      </c>
      <c r="Z14" s="87">
        <v>1.63</v>
      </c>
      <c r="AA14" s="87">
        <v>1.63</v>
      </c>
      <c r="AB14" s="87">
        <v>1.63</v>
      </c>
      <c r="AC14" s="87">
        <v>1.63</v>
      </c>
      <c r="AD14" s="87">
        <v>1.63</v>
      </c>
      <c r="AE14" s="87">
        <v>1.63</v>
      </c>
      <c r="AF14" s="87">
        <v>1.63</v>
      </c>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94"/>
    </row>
    <row r="15" spans="2:88" ht="38.25" x14ac:dyDescent="0.2">
      <c r="B15" s="98">
        <v>9</v>
      </c>
      <c r="C15" s="101" t="s">
        <v>182</v>
      </c>
      <c r="D15" s="48" t="s">
        <v>183</v>
      </c>
      <c r="E15" s="48" t="s">
        <v>184</v>
      </c>
      <c r="F15" s="48">
        <v>2</v>
      </c>
      <c r="G15" s="96"/>
      <c r="H15" s="87">
        <v>287.68596435410961</v>
      </c>
      <c r="I15" s="87">
        <v>284.57941617948779</v>
      </c>
      <c r="J15" s="87">
        <v>281.53959289983942</v>
      </c>
      <c r="K15" s="87">
        <v>278.56443571252942</v>
      </c>
      <c r="L15" s="87">
        <v>275.65196455570413</v>
      </c>
      <c r="M15" s="87">
        <v>272.80022320887031</v>
      </c>
      <c r="N15" s="87">
        <v>270.29170304159732</v>
      </c>
      <c r="O15" s="87">
        <v>267.82930564869383</v>
      </c>
      <c r="P15" s="87">
        <v>265.41179983146918</v>
      </c>
      <c r="Q15" s="87">
        <v>263.0379524461772</v>
      </c>
      <c r="R15" s="87">
        <v>260.70662915074519</v>
      </c>
      <c r="S15" s="87">
        <v>258.41668401513988</v>
      </c>
      <c r="T15" s="87">
        <v>256.16694952580457</v>
      </c>
      <c r="U15" s="87">
        <v>253.95637181753014</v>
      </c>
      <c r="V15" s="87">
        <v>251.78393366056417</v>
      </c>
      <c r="W15" s="87">
        <v>249.64865200076653</v>
      </c>
      <c r="X15" s="87">
        <v>247.48490500117489</v>
      </c>
      <c r="Y15" s="87">
        <v>245.3586510595276</v>
      </c>
      <c r="Z15" s="87">
        <v>243.26892085188982</v>
      </c>
      <c r="AA15" s="87">
        <v>241.21477824921993</v>
      </c>
      <c r="AB15" s="87">
        <v>239.19531890488386</v>
      </c>
      <c r="AC15" s="87">
        <v>237.20966890730566</v>
      </c>
      <c r="AD15" s="87">
        <v>235.25698351453559</v>
      </c>
      <c r="AE15" s="87">
        <v>233.3364459384818</v>
      </c>
      <c r="AF15" s="87">
        <v>231.44726619629498</v>
      </c>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94"/>
    </row>
    <row r="16" spans="2:88" ht="38.25" x14ac:dyDescent="0.2">
      <c r="B16" s="98">
        <v>10</v>
      </c>
      <c r="C16" s="101" t="s">
        <v>186</v>
      </c>
      <c r="D16" s="48" t="s">
        <v>187</v>
      </c>
      <c r="E16" s="48" t="s">
        <v>188</v>
      </c>
      <c r="F16" s="48">
        <v>2</v>
      </c>
      <c r="G16" s="96"/>
      <c r="H16" s="87">
        <v>2.9220288882030387</v>
      </c>
      <c r="I16" s="87">
        <v>3.0185047670854934</v>
      </c>
      <c r="J16" s="87">
        <v>3.1143000554201157</v>
      </c>
      <c r="K16" s="87">
        <v>3.2094265113569533</v>
      </c>
      <c r="L16" s="87">
        <v>3.3038948362595382</v>
      </c>
      <c r="M16" s="87">
        <v>3.3977169525338748</v>
      </c>
      <c r="N16" s="87">
        <v>3.4845535334168098</v>
      </c>
      <c r="O16" s="87">
        <v>3.5707674974524171</v>
      </c>
      <c r="P16" s="87">
        <v>3.6563701592567508</v>
      </c>
      <c r="Q16" s="87">
        <v>3.741373893888595</v>
      </c>
      <c r="R16" s="87">
        <v>3.8257874603133581</v>
      </c>
      <c r="S16" s="87">
        <v>3.9096231549971421</v>
      </c>
      <c r="T16" s="87">
        <v>3.9928925042972616</v>
      </c>
      <c r="U16" s="87">
        <v>4.0756064047387257</v>
      </c>
      <c r="V16" s="87">
        <v>4.1577757418309709</v>
      </c>
      <c r="W16" s="87">
        <v>4.2394091021679241</v>
      </c>
      <c r="X16" s="87">
        <v>4.3222380364457447</v>
      </c>
      <c r="Y16" s="87">
        <v>4.4045509838341887</v>
      </c>
      <c r="Z16" s="87">
        <v>4.4863576372474956</v>
      </c>
      <c r="AA16" s="87">
        <v>4.5676676808501568</v>
      </c>
      <c r="AB16" s="87">
        <v>4.6484896346825959</v>
      </c>
      <c r="AC16" s="87">
        <v>4.728833166745102</v>
      </c>
      <c r="AD16" s="87">
        <v>4.8087067810894624</v>
      </c>
      <c r="AE16" s="87">
        <v>4.8881189743958338</v>
      </c>
      <c r="AF16" s="87">
        <v>4.9670782360335162</v>
      </c>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94"/>
    </row>
    <row r="17" spans="2:88" ht="38.25" x14ac:dyDescent="0.2">
      <c r="B17" s="98">
        <v>11</v>
      </c>
      <c r="C17" s="101" t="s">
        <v>190</v>
      </c>
      <c r="D17" s="48" t="s">
        <v>191</v>
      </c>
      <c r="E17" s="48" t="s">
        <v>188</v>
      </c>
      <c r="F17" s="48">
        <v>2</v>
      </c>
      <c r="G17" s="96"/>
      <c r="H17" s="87">
        <v>5.6659003287127696</v>
      </c>
      <c r="I17" s="87">
        <v>5.727750874897918</v>
      </c>
      <c r="J17" s="87">
        <v>5.7895942208735427</v>
      </c>
      <c r="K17" s="87">
        <v>5.8514289371889303</v>
      </c>
      <c r="L17" s="87">
        <v>5.913253702462212</v>
      </c>
      <c r="M17" s="87">
        <v>5.9750684248963601</v>
      </c>
      <c r="N17" s="87">
        <v>6.0305217720617437</v>
      </c>
      <c r="O17" s="87">
        <v>6.0859658208502294</v>
      </c>
      <c r="P17" s="87">
        <v>6.141399896443998</v>
      </c>
      <c r="Q17" s="87">
        <v>6.1968243929876641</v>
      </c>
      <c r="R17" s="87">
        <v>6.2522384080134197</v>
      </c>
      <c r="S17" s="87">
        <v>6.30764227244903</v>
      </c>
      <c r="T17" s="87">
        <v>6.3630378665839746</v>
      </c>
      <c r="U17" s="87">
        <v>6.4184252922433824</v>
      </c>
      <c r="V17" s="87">
        <v>6.4738046479067295</v>
      </c>
      <c r="W17" s="87">
        <v>6.5291760517697295</v>
      </c>
      <c r="X17" s="87">
        <v>6.5862602811765907</v>
      </c>
      <c r="Y17" s="87">
        <v>6.6433361650840599</v>
      </c>
      <c r="Z17" s="87">
        <v>6.7004037930204738</v>
      </c>
      <c r="AA17" s="87">
        <v>6.7574632525868941</v>
      </c>
      <c r="AB17" s="87">
        <v>6.8145146295616694</v>
      </c>
      <c r="AC17" s="87">
        <v>6.8715580081896013</v>
      </c>
      <c r="AD17" s="87">
        <v>6.9285934710596537</v>
      </c>
      <c r="AE17" s="87">
        <v>6.9856210993705758</v>
      </c>
      <c r="AF17" s="87">
        <v>7.0426409729876225</v>
      </c>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94"/>
    </row>
    <row r="18" spans="2:88" ht="38.25" x14ac:dyDescent="0.2">
      <c r="B18" s="98">
        <v>12</v>
      </c>
      <c r="C18" s="101" t="s">
        <v>193</v>
      </c>
      <c r="D18" s="48" t="s">
        <v>194</v>
      </c>
      <c r="E18" s="48" t="s">
        <v>188</v>
      </c>
      <c r="F18" s="48">
        <v>2</v>
      </c>
      <c r="G18" s="96"/>
      <c r="H18" s="87">
        <v>13.05589623299786</v>
      </c>
      <c r="I18" s="87">
        <v>13.111070638913201</v>
      </c>
      <c r="J18" s="87">
        <v>13.166301508488015</v>
      </c>
      <c r="K18" s="87">
        <v>13.220553674631955</v>
      </c>
      <c r="L18" s="87">
        <v>13.271992068412144</v>
      </c>
      <c r="M18" s="87">
        <v>13.322376473882166</v>
      </c>
      <c r="N18" s="87">
        <v>13.369815358449664</v>
      </c>
      <c r="O18" s="87">
        <v>13.417254243017158</v>
      </c>
      <c r="P18" s="87">
        <v>13.459761967990653</v>
      </c>
      <c r="Q18" s="87">
        <v>13.502147355035284</v>
      </c>
      <c r="R18" s="87">
        <v>13.541286081660205</v>
      </c>
      <c r="S18" s="87">
        <v>13.580641252313104</v>
      </c>
      <c r="T18" s="87">
        <v>13.619365912101882</v>
      </c>
      <c r="U18" s="87">
        <v>13.658768135804344</v>
      </c>
      <c r="V18" s="87">
        <v>13.69417085029411</v>
      </c>
      <c r="W18" s="87">
        <v>13.725658751060397</v>
      </c>
      <c r="X18" s="87">
        <v>13.75759836110247</v>
      </c>
      <c r="Y18" s="87">
        <v>13.789133314918317</v>
      </c>
      <c r="Z18" s="87">
        <v>13.817026362698131</v>
      </c>
      <c r="AA18" s="87">
        <v>13.848834224201431</v>
      </c>
      <c r="AB18" s="87">
        <v>13.879653971663947</v>
      </c>
      <c r="AC18" s="87">
        <v>13.910078473510151</v>
      </c>
      <c r="AD18" s="87">
        <v>13.940945274022228</v>
      </c>
      <c r="AE18" s="87">
        <v>13.971689736605448</v>
      </c>
      <c r="AF18" s="87">
        <v>14.002961193343751</v>
      </c>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94"/>
    </row>
    <row r="19" spans="2:88" ht="38.25" x14ac:dyDescent="0.2">
      <c r="B19" s="98">
        <v>13</v>
      </c>
      <c r="C19" s="101" t="s">
        <v>196</v>
      </c>
      <c r="D19" s="48" t="s">
        <v>197</v>
      </c>
      <c r="E19" s="48" t="s">
        <v>198</v>
      </c>
      <c r="F19" s="48">
        <v>1</v>
      </c>
      <c r="G19" s="96"/>
      <c r="H19" s="87">
        <v>2.5920720213962074</v>
      </c>
      <c r="I19" s="87">
        <v>2.558917209725065</v>
      </c>
      <c r="J19" s="87">
        <v>2.5276195862875626</v>
      </c>
      <c r="K19" s="87">
        <v>2.4977975914874615</v>
      </c>
      <c r="L19" s="87">
        <v>2.4689550910005842</v>
      </c>
      <c r="M19" s="87">
        <v>2.4412095481150877</v>
      </c>
      <c r="N19" s="87">
        <v>2.4169975014631895</v>
      </c>
      <c r="O19" s="87">
        <v>2.3938104589825344</v>
      </c>
      <c r="P19" s="87">
        <v>2.3707634103409205</v>
      </c>
      <c r="Q19" s="87">
        <v>2.3485870322097777</v>
      </c>
      <c r="R19" s="87">
        <v>2.3266624750372507</v>
      </c>
      <c r="S19" s="87">
        <v>2.3058151323414964</v>
      </c>
      <c r="T19" s="87">
        <v>2.2855713354493461</v>
      </c>
      <c r="U19" s="87">
        <v>2.2661090014738097</v>
      </c>
      <c r="V19" s="87">
        <v>2.2465855719783909</v>
      </c>
      <c r="W19" s="87">
        <v>2.227237956787282</v>
      </c>
      <c r="X19" s="87">
        <v>2.2079132890153153</v>
      </c>
      <c r="Y19" s="87">
        <v>2.1890784527417089</v>
      </c>
      <c r="Z19" s="87">
        <v>2.1701758495913048</v>
      </c>
      <c r="AA19" s="87">
        <v>2.1526269774298457</v>
      </c>
      <c r="AB19" s="87">
        <v>2.1353708868870696</v>
      </c>
      <c r="AC19" s="87">
        <v>2.1184795382439261</v>
      </c>
      <c r="AD19" s="87">
        <v>2.102321053870881</v>
      </c>
      <c r="AE19" s="87">
        <v>2.0865113839117764</v>
      </c>
      <c r="AF19" s="87">
        <v>2.0711298443417805</v>
      </c>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94"/>
    </row>
    <row r="20" spans="2:88" ht="38.25" x14ac:dyDescent="0.2">
      <c r="B20" s="98">
        <v>14</v>
      </c>
      <c r="C20" s="101" t="s">
        <v>200</v>
      </c>
      <c r="D20" s="48" t="s">
        <v>201</v>
      </c>
      <c r="E20" s="48" t="s">
        <v>198</v>
      </c>
      <c r="F20" s="48">
        <v>1</v>
      </c>
      <c r="G20" s="96"/>
      <c r="H20" s="87">
        <v>2.5447619063749678</v>
      </c>
      <c r="I20" s="87">
        <v>2.5433411326208728</v>
      </c>
      <c r="J20" s="87">
        <v>2.5422261732687708</v>
      </c>
      <c r="K20" s="87">
        <v>2.5412161597628464</v>
      </c>
      <c r="L20" s="87">
        <v>2.5399453607554423</v>
      </c>
      <c r="M20" s="87">
        <v>2.5389804752320213</v>
      </c>
      <c r="N20" s="87">
        <v>2.5409838441248849</v>
      </c>
      <c r="O20" s="87">
        <v>2.543342361278031</v>
      </c>
      <c r="P20" s="87">
        <v>2.5448788119945203</v>
      </c>
      <c r="Q20" s="87">
        <v>2.5467607284432963</v>
      </c>
      <c r="R20" s="87">
        <v>2.5483766594800841</v>
      </c>
      <c r="S20" s="87">
        <v>2.5497952115791036</v>
      </c>
      <c r="T20" s="87">
        <v>2.5514772679653421</v>
      </c>
      <c r="U20" s="87">
        <v>2.5536992844553406</v>
      </c>
      <c r="V20" s="87">
        <v>2.5555555420368758</v>
      </c>
      <c r="W20" s="87">
        <v>2.5563861970574768</v>
      </c>
      <c r="X20" s="87">
        <v>2.5569346347895712</v>
      </c>
      <c r="Y20" s="87">
        <v>2.5578359451564543</v>
      </c>
      <c r="Z20" s="87">
        <v>2.558473382748788</v>
      </c>
      <c r="AA20" s="87">
        <v>2.5596064991142762</v>
      </c>
      <c r="AB20" s="87">
        <v>2.561020139795303</v>
      </c>
      <c r="AC20" s="87">
        <v>2.5628513969735085</v>
      </c>
      <c r="AD20" s="87">
        <v>2.5643131219984237</v>
      </c>
      <c r="AE20" s="87">
        <v>2.5662680158835016</v>
      </c>
      <c r="AF20" s="87">
        <v>2.5688671535294318</v>
      </c>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94"/>
    </row>
    <row r="21" spans="2:88" ht="38.25" x14ac:dyDescent="0.2">
      <c r="B21" s="98">
        <v>15</v>
      </c>
      <c r="C21" s="101" t="s">
        <v>203</v>
      </c>
      <c r="D21" s="48" t="s">
        <v>204</v>
      </c>
      <c r="E21" s="48" t="s">
        <v>205</v>
      </c>
      <c r="F21" s="48">
        <v>0</v>
      </c>
      <c r="G21" s="96"/>
      <c r="H21" s="87">
        <v>0.57667099723104875</v>
      </c>
      <c r="I21" s="87">
        <v>0.58870721554635597</v>
      </c>
      <c r="J21" s="87">
        <v>0.60033327723407692</v>
      </c>
      <c r="K21" s="87">
        <v>0.61156576591142753</v>
      </c>
      <c r="L21" s="87">
        <v>0.62242030903443546</v>
      </c>
      <c r="M21" s="87">
        <v>0.63291192181692602</v>
      </c>
      <c r="N21" s="87">
        <v>0.64263684993224846</v>
      </c>
      <c r="O21" s="87">
        <v>0.65205772730207201</v>
      </c>
      <c r="P21" s="87">
        <v>0.66118561228727846</v>
      </c>
      <c r="Q21" s="87">
        <v>0.67003119967984537</v>
      </c>
      <c r="R21" s="87">
        <v>0.6786042850159022</v>
      </c>
      <c r="S21" s="87">
        <v>0.68691476846081156</v>
      </c>
      <c r="T21" s="87">
        <v>0.69497185304456688</v>
      </c>
      <c r="U21" s="87">
        <v>0.70278449435632273</v>
      </c>
      <c r="V21" s="87">
        <v>0.71036131462293173</v>
      </c>
      <c r="W21" s="87">
        <v>0.71771022793646444</v>
      </c>
      <c r="X21" s="87">
        <v>0.72491865458869764</v>
      </c>
      <c r="Y21" s="87">
        <v>0.73190926900863906</v>
      </c>
      <c r="Z21" s="87">
        <v>0.7386896562963009</v>
      </c>
      <c r="AA21" s="87">
        <v>0.74526712358039493</v>
      </c>
      <c r="AB21" s="87">
        <v>0.75164852578842956</v>
      </c>
      <c r="AC21" s="87">
        <v>0.75784065637466314</v>
      </c>
      <c r="AD21" s="87">
        <v>0.76384988291739719</v>
      </c>
      <c r="AE21" s="87">
        <v>0.7696823479105368</v>
      </c>
      <c r="AF21" s="87">
        <v>0.77534397861095372</v>
      </c>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row>
    <row r="22" spans="2:88" x14ac:dyDescent="0.2"/>
    <row r="23" spans="2:88" x14ac:dyDescent="0.2"/>
    <row r="24" spans="2:88" x14ac:dyDescent="0.2"/>
    <row r="25" spans="2:88" ht="15" x14ac:dyDescent="0.25">
      <c r="B25" s="58" t="s">
        <v>334</v>
      </c>
      <c r="C25" s="35"/>
    </row>
    <row r="26" spans="2:88" x14ac:dyDescent="0.2">
      <c r="B26" s="35"/>
      <c r="C26" s="35"/>
    </row>
    <row r="27" spans="2:88" x14ac:dyDescent="0.2">
      <c r="B27" s="59"/>
      <c r="C27" s="35" t="s">
        <v>335</v>
      </c>
    </row>
    <row r="28" spans="2:88" x14ac:dyDescent="0.2">
      <c r="B28" s="35"/>
      <c r="C28" s="35"/>
    </row>
    <row r="29" spans="2:88" x14ac:dyDescent="0.2">
      <c r="B29" s="60"/>
      <c r="C29" s="35" t="s">
        <v>336</v>
      </c>
    </row>
    <row r="30" spans="2:88" x14ac:dyDescent="0.2"/>
    <row r="31" spans="2:88" x14ac:dyDescent="0.2"/>
    <row r="32" spans="2:88" x14ac:dyDescent="0.2"/>
    <row r="33" spans="2:9" s="35" customFormat="1" ht="15" x14ac:dyDescent="0.25">
      <c r="B33" s="131" t="s">
        <v>339</v>
      </c>
      <c r="C33" s="132"/>
      <c r="D33" s="132"/>
      <c r="E33" s="132"/>
      <c r="F33" s="132"/>
      <c r="G33" s="132"/>
      <c r="H33" s="132"/>
      <c r="I33" s="133"/>
    </row>
    <row r="34" spans="2:9" x14ac:dyDescent="0.2"/>
    <row r="35" spans="2:9" s="14" customFormat="1" ht="13.5" x14ac:dyDescent="0.2">
      <c r="B35" s="95" t="s">
        <v>332</v>
      </c>
      <c r="C35" s="134" t="s">
        <v>330</v>
      </c>
      <c r="D35" s="134"/>
      <c r="E35" s="134"/>
      <c r="F35" s="134"/>
      <c r="G35" s="134"/>
      <c r="H35" s="134"/>
      <c r="I35" s="134"/>
    </row>
    <row r="36" spans="2:9" s="14" customFormat="1" ht="89.65" customHeight="1" x14ac:dyDescent="0.2">
      <c r="B36" s="70">
        <v>1</v>
      </c>
      <c r="C36" s="122" t="s">
        <v>159</v>
      </c>
      <c r="D36" s="123"/>
      <c r="E36" s="123"/>
      <c r="F36" s="123"/>
      <c r="G36" s="123"/>
      <c r="H36" s="123"/>
      <c r="I36" s="123"/>
    </row>
    <row r="37" spans="2:9" s="14" customFormat="1" ht="76.5" customHeight="1" x14ac:dyDescent="0.2">
      <c r="B37" s="70">
        <f>B36+1</f>
        <v>2</v>
      </c>
      <c r="C37" s="124" t="s">
        <v>162</v>
      </c>
      <c r="D37" s="125"/>
      <c r="E37" s="125"/>
      <c r="F37" s="125"/>
      <c r="G37" s="125"/>
      <c r="H37" s="125"/>
      <c r="I37" s="126"/>
    </row>
    <row r="38" spans="2:9" s="14" customFormat="1" ht="58.15" customHeight="1" x14ac:dyDescent="0.2">
      <c r="B38" s="70">
        <f t="shared" ref="B38:B50" si="0">B37+1</f>
        <v>3</v>
      </c>
      <c r="C38" s="124" t="s">
        <v>165</v>
      </c>
      <c r="D38" s="125"/>
      <c r="E38" s="125"/>
      <c r="F38" s="125"/>
      <c r="G38" s="125"/>
      <c r="H38" s="125"/>
      <c r="I38" s="126"/>
    </row>
    <row r="39" spans="2:9" s="14" customFormat="1" ht="73.150000000000006" customHeight="1" x14ac:dyDescent="0.2">
      <c r="B39" s="70">
        <f t="shared" si="0"/>
        <v>4</v>
      </c>
      <c r="C39" s="124" t="s">
        <v>168</v>
      </c>
      <c r="D39" s="125"/>
      <c r="E39" s="125"/>
      <c r="F39" s="125"/>
      <c r="G39" s="125"/>
      <c r="H39" s="125"/>
      <c r="I39" s="126"/>
    </row>
    <row r="40" spans="2:9" s="14" customFormat="1" ht="59.65" customHeight="1" x14ac:dyDescent="0.2">
      <c r="B40" s="70">
        <f t="shared" si="0"/>
        <v>5</v>
      </c>
      <c r="C40" s="124" t="s">
        <v>172</v>
      </c>
      <c r="D40" s="125"/>
      <c r="E40" s="125"/>
      <c r="F40" s="125"/>
      <c r="G40" s="125"/>
      <c r="H40" s="125"/>
      <c r="I40" s="126"/>
    </row>
    <row r="41" spans="2:9" s="14" customFormat="1" ht="52.15" customHeight="1" x14ac:dyDescent="0.2">
      <c r="B41" s="70">
        <f t="shared" si="0"/>
        <v>6</v>
      </c>
      <c r="C41" s="124" t="s">
        <v>175</v>
      </c>
      <c r="D41" s="125"/>
      <c r="E41" s="125"/>
      <c r="F41" s="125"/>
      <c r="G41" s="125"/>
      <c r="H41" s="125"/>
      <c r="I41" s="126"/>
    </row>
    <row r="42" spans="2:9" s="14" customFormat="1" ht="54.4" customHeight="1" x14ac:dyDescent="0.2">
      <c r="B42" s="70">
        <f t="shared" si="0"/>
        <v>7</v>
      </c>
      <c r="C42" s="124" t="s">
        <v>178</v>
      </c>
      <c r="D42" s="125"/>
      <c r="E42" s="125"/>
      <c r="F42" s="125"/>
      <c r="G42" s="125"/>
      <c r="H42" s="125"/>
      <c r="I42" s="126"/>
    </row>
    <row r="43" spans="2:9" s="14" customFormat="1" ht="67.150000000000006" customHeight="1" x14ac:dyDescent="0.2">
      <c r="B43" s="70">
        <f t="shared" si="0"/>
        <v>8</v>
      </c>
      <c r="C43" s="124" t="s">
        <v>181</v>
      </c>
      <c r="D43" s="125"/>
      <c r="E43" s="125"/>
      <c r="F43" s="125"/>
      <c r="G43" s="125"/>
      <c r="H43" s="125"/>
      <c r="I43" s="126"/>
    </row>
    <row r="44" spans="2:9" s="14" customFormat="1" ht="67.150000000000006" customHeight="1" x14ac:dyDescent="0.2">
      <c r="B44" s="70">
        <f t="shared" si="0"/>
        <v>9</v>
      </c>
      <c r="C44" s="124" t="s">
        <v>185</v>
      </c>
      <c r="D44" s="125"/>
      <c r="E44" s="125"/>
      <c r="F44" s="125"/>
      <c r="G44" s="125"/>
      <c r="H44" s="125"/>
      <c r="I44" s="126"/>
    </row>
    <row r="45" spans="2:9" s="14" customFormat="1" ht="56.65" customHeight="1" x14ac:dyDescent="0.2">
      <c r="B45" s="70">
        <f t="shared" si="0"/>
        <v>10</v>
      </c>
      <c r="C45" s="124" t="s">
        <v>189</v>
      </c>
      <c r="D45" s="125"/>
      <c r="E45" s="125"/>
      <c r="F45" s="125"/>
      <c r="G45" s="125"/>
      <c r="H45" s="125"/>
      <c r="I45" s="126"/>
    </row>
    <row r="46" spans="2:9" s="14" customFormat="1" ht="94.9" customHeight="1" x14ac:dyDescent="0.2">
      <c r="B46" s="70">
        <f t="shared" si="0"/>
        <v>11</v>
      </c>
      <c r="C46" s="124" t="s">
        <v>192</v>
      </c>
      <c r="D46" s="125"/>
      <c r="E46" s="125"/>
      <c r="F46" s="125"/>
      <c r="G46" s="125"/>
      <c r="H46" s="125"/>
      <c r="I46" s="126"/>
    </row>
    <row r="47" spans="2:9" s="14" customFormat="1" ht="47.65" customHeight="1" x14ac:dyDescent="0.2">
      <c r="B47" s="70">
        <f t="shared" si="0"/>
        <v>12</v>
      </c>
      <c r="C47" s="124" t="s">
        <v>195</v>
      </c>
      <c r="D47" s="125"/>
      <c r="E47" s="125"/>
      <c r="F47" s="125"/>
      <c r="G47" s="125"/>
      <c r="H47" s="125"/>
      <c r="I47" s="126"/>
    </row>
    <row r="48" spans="2:9" s="14" customFormat="1" ht="46.9" customHeight="1" x14ac:dyDescent="0.2">
      <c r="B48" s="70">
        <f t="shared" si="0"/>
        <v>13</v>
      </c>
      <c r="C48" s="124" t="s">
        <v>199</v>
      </c>
      <c r="D48" s="125"/>
      <c r="E48" s="125"/>
      <c r="F48" s="125"/>
      <c r="G48" s="125"/>
      <c r="H48" s="125"/>
      <c r="I48" s="126"/>
    </row>
    <row r="49" spans="2:9" s="14" customFormat="1" ht="31.15" customHeight="1" x14ac:dyDescent="0.2">
      <c r="B49" s="70">
        <f t="shared" si="0"/>
        <v>14</v>
      </c>
      <c r="C49" s="124" t="s">
        <v>202</v>
      </c>
      <c r="D49" s="125"/>
      <c r="E49" s="125"/>
      <c r="F49" s="125"/>
      <c r="G49" s="125"/>
      <c r="H49" s="125"/>
      <c r="I49" s="126"/>
    </row>
    <row r="50" spans="2:9" s="14" customFormat="1" ht="48.4" customHeight="1" x14ac:dyDescent="0.2">
      <c r="B50" s="70">
        <f t="shared" si="0"/>
        <v>15</v>
      </c>
      <c r="C50" s="124" t="s">
        <v>206</v>
      </c>
      <c r="D50" s="125"/>
      <c r="E50" s="125"/>
      <c r="F50" s="125"/>
      <c r="G50" s="125"/>
      <c r="H50" s="125"/>
      <c r="I50" s="126"/>
    </row>
    <row r="51" spans="2:9" s="14" customFormat="1" ht="12.75" x14ac:dyDescent="0.2"/>
    <row r="52" spans="2:9" s="14" customFormat="1" ht="12.75" x14ac:dyDescent="0.2"/>
    <row r="53" spans="2:9" s="14" customFormat="1" ht="12.75" x14ac:dyDescent="0.2"/>
    <row r="54" spans="2:9" s="14"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6n4GEWAQYSwFU0ED+P5DXqLuW8jJaD1W9J/FcNDxnloa79wuwpvtYtFhbZXCvF/Owjfg4HMDBVQ/GkXkgsXnHQ==" saltValue="OCi02t8I9DX9YE0JcPgwxg==" spinCount="100000" sheet="1" objects="1" scenarios="1"/>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zoomScale="85" zoomScaleNormal="85" workbookViewId="0">
      <selection sqref="A1:XFD1048576"/>
    </sheetView>
  </sheetViews>
  <sheetFormatPr defaultColWidth="0" defaultRowHeight="14.25" zeroHeight="1" x14ac:dyDescent="0.2"/>
  <cols>
    <col min="1" max="1" width="2.3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6384" width="8.75" style="7" hidden="1"/>
  </cols>
  <sheetData>
    <row r="1" spans="1:88" ht="22.5" customHeight="1" x14ac:dyDescent="0.2">
      <c r="A1" s="35"/>
      <c r="B1" s="145" t="s">
        <v>207</v>
      </c>
      <c r="C1" s="145"/>
      <c r="D1" s="145"/>
      <c r="E1" s="145"/>
      <c r="F1" s="145"/>
      <c r="G1" s="82"/>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row>
    <row r="2" spans="1:88" ht="15" thickBot="1" x14ac:dyDescent="0.25">
      <c r="A2" s="38"/>
      <c r="B2" s="38"/>
      <c r="C2" s="38"/>
      <c r="D2" s="38"/>
      <c r="E2" s="38"/>
      <c r="F2" s="38"/>
      <c r="G2" s="82"/>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38"/>
      <c r="B3" s="127" t="s">
        <v>2</v>
      </c>
      <c r="C3" s="128"/>
      <c r="D3" s="137" t="str">
        <f>'Cover sheet'!C5</f>
        <v>Severn Trent Water</v>
      </c>
      <c r="E3" s="138"/>
      <c r="F3" s="139"/>
      <c r="G3" s="96"/>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103" t="s">
        <v>328</v>
      </c>
      <c r="C4" s="103"/>
      <c r="D4" s="137" t="str">
        <f>'Cover sheet'!C6</f>
        <v>Ruyton</v>
      </c>
      <c r="E4" s="138"/>
      <c r="F4" s="139"/>
      <c r="G4" s="96"/>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2"/>
      <c r="D5" s="42"/>
      <c r="E5" s="38"/>
      <c r="F5" s="38"/>
      <c r="G5" s="96"/>
      <c r="H5" s="141" t="s">
        <v>56</v>
      </c>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30" t="s">
        <v>57</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1:88" ht="15" thickBot="1" x14ac:dyDescent="0.25">
      <c r="A6" s="35"/>
      <c r="B6" s="97" t="s">
        <v>332</v>
      </c>
      <c r="C6" s="43" t="s">
        <v>19</v>
      </c>
      <c r="D6" s="44" t="s">
        <v>20</v>
      </c>
      <c r="E6" s="44" t="s">
        <v>21</v>
      </c>
      <c r="F6" s="46" t="s">
        <v>331</v>
      </c>
      <c r="G6" s="96"/>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1:88" ht="51" x14ac:dyDescent="0.2">
      <c r="B7" s="98">
        <v>1</v>
      </c>
      <c r="C7" s="99" t="s">
        <v>208</v>
      </c>
      <c r="D7" s="85" t="s">
        <v>209</v>
      </c>
      <c r="E7" s="85" t="s">
        <v>45</v>
      </c>
      <c r="F7" s="85">
        <v>2</v>
      </c>
      <c r="G7" s="96"/>
      <c r="H7" s="87">
        <v>4.2359895317964629</v>
      </c>
      <c r="I7" s="87">
        <v>4.2517893009334138</v>
      </c>
      <c r="J7" s="87">
        <v>4.2666477573313406</v>
      </c>
      <c r="K7" s="87">
        <v>4.2810287775511462</v>
      </c>
      <c r="L7" s="87">
        <v>4.2922848823985706</v>
      </c>
      <c r="M7" s="87">
        <v>4.3072641264225577</v>
      </c>
      <c r="N7" s="87">
        <v>4.3183289723955829</v>
      </c>
      <c r="O7" s="87">
        <v>4.3294579920044711</v>
      </c>
      <c r="P7" s="87">
        <v>4.3383412785638784</v>
      </c>
      <c r="Q7" s="87">
        <v>4.3517599711827888</v>
      </c>
      <c r="R7" s="87">
        <v>4.3571753225128198</v>
      </c>
      <c r="S7" s="87">
        <v>4.3622456659926803</v>
      </c>
      <c r="T7" s="87">
        <v>4.3646487816413986</v>
      </c>
      <c r="U7" s="87">
        <v>4.3711014757221793</v>
      </c>
      <c r="V7" s="87">
        <v>4.374729098444849</v>
      </c>
      <c r="W7" s="87">
        <v>4.3791500210159864</v>
      </c>
      <c r="X7" s="87">
        <v>4.3814768179112287</v>
      </c>
      <c r="Y7" s="87">
        <v>4.3882743346031123</v>
      </c>
      <c r="Z7" s="87">
        <v>4.392485682271138</v>
      </c>
      <c r="AA7" s="87">
        <v>4.3963791171110564</v>
      </c>
      <c r="AB7" s="87">
        <v>4.3976933474114563</v>
      </c>
      <c r="AC7" s="87">
        <v>4.4031844952272472</v>
      </c>
      <c r="AD7" s="87">
        <v>4.4061943179203027</v>
      </c>
      <c r="AE7" s="87">
        <v>4.4088936834983823</v>
      </c>
      <c r="AF7" s="87">
        <v>4.409097577825543</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1:88" ht="51" x14ac:dyDescent="0.2">
      <c r="B8" s="98">
        <f>B7+1</f>
        <v>2</v>
      </c>
      <c r="C8" s="101" t="s">
        <v>211</v>
      </c>
      <c r="D8" s="48" t="s">
        <v>212</v>
      </c>
      <c r="E8" s="48" t="s">
        <v>45</v>
      </c>
      <c r="F8" s="48">
        <v>2</v>
      </c>
      <c r="G8" s="96"/>
      <c r="H8" s="87">
        <v>5.1024830841390294</v>
      </c>
      <c r="I8" s="87">
        <v>5.1024830841390294</v>
      </c>
      <c r="J8" s="87">
        <v>5.1024830841390294</v>
      </c>
      <c r="K8" s="87">
        <v>5.1024830841390294</v>
      </c>
      <c r="L8" s="87">
        <v>5.1024830841390294</v>
      </c>
      <c r="M8" s="87">
        <v>5.1024830841390294</v>
      </c>
      <c r="N8" s="87">
        <v>5.1024830841390294</v>
      </c>
      <c r="O8" s="87">
        <v>5.1024830841390294</v>
      </c>
      <c r="P8" s="87">
        <v>5.1024830841390294</v>
      </c>
      <c r="Q8" s="87">
        <v>5.1024830841390294</v>
      </c>
      <c r="R8" s="87">
        <v>5.1024830841390294</v>
      </c>
      <c r="S8" s="87">
        <v>5.1024830841390294</v>
      </c>
      <c r="T8" s="87">
        <v>5.1024830841390294</v>
      </c>
      <c r="U8" s="87">
        <v>5.1024830841390294</v>
      </c>
      <c r="V8" s="87">
        <v>5.1024830841390294</v>
      </c>
      <c r="W8" s="87">
        <v>5.1024830841390294</v>
      </c>
      <c r="X8" s="87">
        <v>5.1024830841390294</v>
      </c>
      <c r="Y8" s="87">
        <v>5.1024830841390294</v>
      </c>
      <c r="Z8" s="87">
        <v>5.1024830841390294</v>
      </c>
      <c r="AA8" s="87">
        <v>5.1024830841390294</v>
      </c>
      <c r="AB8" s="87">
        <v>5.1024830841390294</v>
      </c>
      <c r="AC8" s="87">
        <v>5.1024830841390294</v>
      </c>
      <c r="AD8" s="87">
        <v>5.1024830841390294</v>
      </c>
      <c r="AE8" s="87">
        <v>5.1024830841390294</v>
      </c>
      <c r="AF8" s="87">
        <v>5.1024830841390294</v>
      </c>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94"/>
    </row>
    <row r="9" spans="1:88" ht="51" x14ac:dyDescent="0.2">
      <c r="B9" s="98">
        <f t="shared" ref="B9:B11" si="0">B8+1</f>
        <v>3</v>
      </c>
      <c r="C9" s="101" t="s">
        <v>214</v>
      </c>
      <c r="D9" s="48" t="s">
        <v>215</v>
      </c>
      <c r="E9" s="48" t="s">
        <v>45</v>
      </c>
      <c r="F9" s="48">
        <v>2</v>
      </c>
      <c r="G9" s="96"/>
      <c r="H9" s="87">
        <v>5.1024830841390294</v>
      </c>
      <c r="I9" s="87">
        <v>5.1024830841390294</v>
      </c>
      <c r="J9" s="87">
        <v>5.1024830841390294</v>
      </c>
      <c r="K9" s="87">
        <v>5.1024830841390294</v>
      </c>
      <c r="L9" s="87">
        <v>5.1024830841390294</v>
      </c>
      <c r="M9" s="87">
        <v>5.1024830841390294</v>
      </c>
      <c r="N9" s="87">
        <v>5.1024830841390294</v>
      </c>
      <c r="O9" s="87">
        <v>5.1024830841390294</v>
      </c>
      <c r="P9" s="87">
        <v>5.1024830841390294</v>
      </c>
      <c r="Q9" s="87">
        <v>5.1024830841390294</v>
      </c>
      <c r="R9" s="87">
        <v>5.1024830841390294</v>
      </c>
      <c r="S9" s="87">
        <v>5.1024830841390294</v>
      </c>
      <c r="T9" s="87">
        <v>5.1024830841390294</v>
      </c>
      <c r="U9" s="87">
        <v>5.1024830841390294</v>
      </c>
      <c r="V9" s="87">
        <v>5.1024830841390294</v>
      </c>
      <c r="W9" s="87">
        <v>5.1024830841390294</v>
      </c>
      <c r="X9" s="87">
        <v>5.1024830841390294</v>
      </c>
      <c r="Y9" s="87">
        <v>5.1024830841390294</v>
      </c>
      <c r="Z9" s="87">
        <v>5.1024830841390294</v>
      </c>
      <c r="AA9" s="87">
        <v>5.1024830841390294</v>
      </c>
      <c r="AB9" s="87">
        <v>5.1024830841390294</v>
      </c>
      <c r="AC9" s="87">
        <v>5.1024830841390294</v>
      </c>
      <c r="AD9" s="87">
        <v>5.1024830841390294</v>
      </c>
      <c r="AE9" s="87">
        <v>5.1024830841390294</v>
      </c>
      <c r="AF9" s="87">
        <v>5.1024830841390294</v>
      </c>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94"/>
    </row>
    <row r="10" spans="1:88" ht="51" x14ac:dyDescent="0.2">
      <c r="B10" s="98">
        <f t="shared" si="0"/>
        <v>4</v>
      </c>
      <c r="C10" s="101" t="s">
        <v>217</v>
      </c>
      <c r="D10" s="48" t="s">
        <v>218</v>
      </c>
      <c r="E10" s="48" t="s">
        <v>45</v>
      </c>
      <c r="F10" s="48">
        <v>2</v>
      </c>
      <c r="G10" s="96"/>
      <c r="H10" s="87">
        <v>0.17935709027430313</v>
      </c>
      <c r="I10" s="87">
        <v>0.17773586976288125</v>
      </c>
      <c r="J10" s="87">
        <v>0.17519378373219663</v>
      </c>
      <c r="K10" s="87">
        <v>0.17110679757456482</v>
      </c>
      <c r="L10" s="87">
        <v>0.1736660518211437</v>
      </c>
      <c r="M10" s="87">
        <v>0.13585812543405595</v>
      </c>
      <c r="N10" s="87">
        <v>0.14024871731954502</v>
      </c>
      <c r="O10" s="87">
        <v>0.13888943589550562</v>
      </c>
      <c r="P10" s="87">
        <v>0.1384632889866857</v>
      </c>
      <c r="Q10" s="87">
        <v>0.1383913908339417</v>
      </c>
      <c r="R10" s="87">
        <v>0.13743966441078981</v>
      </c>
      <c r="S10" s="87">
        <v>0.13647434811355963</v>
      </c>
      <c r="T10" s="87">
        <v>0.14354007261501134</v>
      </c>
      <c r="U10" s="87">
        <v>0.14071988456081141</v>
      </c>
      <c r="V10" s="87">
        <v>0.14335078834008819</v>
      </c>
      <c r="W10" s="87">
        <v>0.1385670782200088</v>
      </c>
      <c r="X10" s="87">
        <v>0.14073203197287698</v>
      </c>
      <c r="Y10" s="87">
        <v>0.14216246343312255</v>
      </c>
      <c r="Z10" s="87">
        <v>0.14789345224291994</v>
      </c>
      <c r="AA10" s="87">
        <v>0.1501960681390333</v>
      </c>
      <c r="AB10" s="87">
        <v>0.1547243679569007</v>
      </c>
      <c r="AC10" s="87">
        <v>0.15545654818739985</v>
      </c>
      <c r="AD10" s="87">
        <v>0.15814473073608304</v>
      </c>
      <c r="AE10" s="87">
        <v>0.15552169570863894</v>
      </c>
      <c r="AF10" s="87">
        <v>0.15930226748650589</v>
      </c>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94"/>
    </row>
    <row r="11" spans="1:88" ht="51" x14ac:dyDescent="0.2">
      <c r="B11" s="98">
        <f t="shared" si="0"/>
        <v>5</v>
      </c>
      <c r="C11" s="101" t="s">
        <v>220</v>
      </c>
      <c r="D11" s="48" t="s">
        <v>221</v>
      </c>
      <c r="E11" s="48" t="s">
        <v>45</v>
      </c>
      <c r="F11" s="48">
        <v>2</v>
      </c>
      <c r="G11" s="96"/>
      <c r="H11" s="87">
        <v>0.6871364620682634</v>
      </c>
      <c r="I11" s="87">
        <v>0.67295791344273437</v>
      </c>
      <c r="J11" s="87">
        <v>0.66064154307549217</v>
      </c>
      <c r="K11" s="87">
        <v>0.65034750901331839</v>
      </c>
      <c r="L11" s="87">
        <v>0.63653214991931506</v>
      </c>
      <c r="M11" s="87">
        <v>0.65936083228241571</v>
      </c>
      <c r="N11" s="87">
        <v>0.64390539442390149</v>
      </c>
      <c r="O11" s="87">
        <v>0.63413565623905266</v>
      </c>
      <c r="P11" s="87">
        <v>0.62567851658846529</v>
      </c>
      <c r="Q11" s="87">
        <v>0.61233172212229892</v>
      </c>
      <c r="R11" s="87">
        <v>0.60786809721541979</v>
      </c>
      <c r="S11" s="87">
        <v>0.60376307003278951</v>
      </c>
      <c r="T11" s="87">
        <v>0.59429422988261948</v>
      </c>
      <c r="U11" s="87">
        <v>0.59066172385603866</v>
      </c>
      <c r="V11" s="87">
        <v>0.58440319735409219</v>
      </c>
      <c r="W11" s="87">
        <v>0.58476598490303422</v>
      </c>
      <c r="X11" s="87">
        <v>0.58027423425492375</v>
      </c>
      <c r="Y11" s="87">
        <v>0.57204628610279451</v>
      </c>
      <c r="Z11" s="87">
        <v>0.56210394962497146</v>
      </c>
      <c r="AA11" s="87">
        <v>0.55590789888893966</v>
      </c>
      <c r="AB11" s="87">
        <v>0.55006536877067236</v>
      </c>
      <c r="AC11" s="87">
        <v>0.54384204072438236</v>
      </c>
      <c r="AD11" s="87">
        <v>0.53814403548264367</v>
      </c>
      <c r="AE11" s="87">
        <v>0.53806770493200817</v>
      </c>
      <c r="AF11" s="87">
        <v>0.5340832388269805</v>
      </c>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row>
    <row r="12" spans="1:88" ht="13.9" customHeight="1" x14ac:dyDescent="0.2"/>
    <row r="13" spans="1:88" ht="13.9" customHeight="1" x14ac:dyDescent="0.2"/>
    <row r="14" spans="1:88" ht="13.9" customHeight="1" x14ac:dyDescent="0.2"/>
    <row r="15" spans="1:88" ht="13.9" customHeight="1" x14ac:dyDescent="0.25">
      <c r="B15" s="58" t="s">
        <v>334</v>
      </c>
      <c r="C15" s="35"/>
    </row>
    <row r="16" spans="1:88" ht="13.9" customHeight="1" x14ac:dyDescent="0.2">
      <c r="B16" s="35"/>
      <c r="C16" s="35"/>
    </row>
    <row r="17" spans="2:9" ht="13.9" customHeight="1" x14ac:dyDescent="0.2">
      <c r="B17" s="59"/>
      <c r="C17" s="35" t="s">
        <v>335</v>
      </c>
    </row>
    <row r="18" spans="2:9" ht="13.9" customHeight="1" x14ac:dyDescent="0.2">
      <c r="B18" s="35"/>
      <c r="C18" s="35"/>
    </row>
    <row r="19" spans="2:9" ht="13.9" customHeight="1" x14ac:dyDescent="0.2">
      <c r="B19" s="60"/>
      <c r="C19" s="35" t="s">
        <v>336</v>
      </c>
    </row>
    <row r="20" spans="2:9" ht="13.9" customHeight="1" x14ac:dyDescent="0.2"/>
    <row r="21" spans="2:9" ht="13.9" customHeight="1" x14ac:dyDescent="0.2"/>
    <row r="22" spans="2:9" ht="13.9" customHeight="1" x14ac:dyDescent="0.2"/>
    <row r="23" spans="2:9" s="35" customFormat="1" ht="13.9" customHeight="1" x14ac:dyDescent="0.25">
      <c r="B23" s="131" t="s">
        <v>340</v>
      </c>
      <c r="C23" s="132"/>
      <c r="D23" s="132"/>
      <c r="E23" s="132"/>
      <c r="F23" s="132"/>
      <c r="G23" s="132"/>
      <c r="H23" s="132"/>
      <c r="I23" s="133"/>
    </row>
    <row r="24" spans="2:9" ht="13.9" customHeight="1" x14ac:dyDescent="0.2"/>
    <row r="25" spans="2:9" s="14" customFormat="1" ht="13.5" x14ac:dyDescent="0.2">
      <c r="B25" s="95" t="s">
        <v>332</v>
      </c>
      <c r="C25" s="134" t="s">
        <v>330</v>
      </c>
      <c r="D25" s="134"/>
      <c r="E25" s="134"/>
      <c r="F25" s="134"/>
      <c r="G25" s="134"/>
      <c r="H25" s="134"/>
      <c r="I25" s="134"/>
    </row>
    <row r="26" spans="2:9" s="14" customFormat="1" ht="72.400000000000006" customHeight="1" x14ac:dyDescent="0.2">
      <c r="B26" s="70">
        <v>1</v>
      </c>
      <c r="C26" s="122" t="s">
        <v>210</v>
      </c>
      <c r="D26" s="123"/>
      <c r="E26" s="123"/>
      <c r="F26" s="123"/>
      <c r="G26" s="123"/>
      <c r="H26" s="123"/>
      <c r="I26" s="123"/>
    </row>
    <row r="27" spans="2:9" s="14" customFormat="1" ht="54" customHeight="1" x14ac:dyDescent="0.2">
      <c r="B27" s="70">
        <v>2</v>
      </c>
      <c r="C27" s="122" t="s">
        <v>213</v>
      </c>
      <c r="D27" s="123"/>
      <c r="E27" s="123"/>
      <c r="F27" s="123"/>
      <c r="G27" s="123"/>
      <c r="H27" s="123"/>
      <c r="I27" s="123"/>
    </row>
    <row r="28" spans="2:9" s="14" customFormat="1" ht="54" customHeight="1" x14ac:dyDescent="0.2">
      <c r="B28" s="70">
        <v>3</v>
      </c>
      <c r="C28" s="122" t="s">
        <v>216</v>
      </c>
      <c r="D28" s="123"/>
      <c r="E28" s="123"/>
      <c r="F28" s="123"/>
      <c r="G28" s="123"/>
      <c r="H28" s="123"/>
      <c r="I28" s="123"/>
    </row>
    <row r="29" spans="2:9" s="14" customFormat="1" ht="54" customHeight="1" x14ac:dyDescent="0.2">
      <c r="B29" s="70">
        <v>4</v>
      </c>
      <c r="C29" s="122" t="s">
        <v>219</v>
      </c>
      <c r="D29" s="123"/>
      <c r="E29" s="123"/>
      <c r="F29" s="123"/>
      <c r="G29" s="123"/>
      <c r="H29" s="123"/>
      <c r="I29" s="123"/>
    </row>
    <row r="30" spans="2:9" s="14" customFormat="1" ht="54" customHeight="1" x14ac:dyDescent="0.2">
      <c r="B30" s="70">
        <v>5</v>
      </c>
      <c r="C30" s="122" t="s">
        <v>222</v>
      </c>
      <c r="D30" s="123"/>
      <c r="E30" s="123"/>
      <c r="F30" s="123"/>
      <c r="G30" s="123"/>
      <c r="H30" s="123"/>
      <c r="I30" s="123"/>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TZPJVlN9s5BiUhjhpNl3mWe4KjtDv+0wh2zJOex02XLwSytbWUos8mpEH60fEoV+6mxcGRWHWArbeBTAmocaig==" saltValue="ec6Pva2PL2JU100Km8WA+Q==" spinCount="100000" sheet="1" objects="1" scenarios="1"/>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sqref="A1:XFD1048576"/>
    </sheetView>
  </sheetViews>
  <sheetFormatPr defaultColWidth="0" defaultRowHeight="14.25" zeroHeight="1" x14ac:dyDescent="0.2"/>
  <cols>
    <col min="1" max="1" width="2.625" style="7" customWidth="1"/>
    <col min="2" max="2" width="4.125" style="7" customWidth="1"/>
    <col min="3" max="3" width="70.625" style="7" customWidth="1"/>
    <col min="4" max="4" width="16.625" style="7" customWidth="1"/>
    <col min="5" max="5" width="14.625" style="7" customWidth="1"/>
    <col min="6" max="6" width="5.625" style="7" customWidth="1"/>
    <col min="7" max="7" width="2.625" style="7" customWidth="1"/>
    <col min="8" max="109" width="8.75" style="7" customWidth="1"/>
    <col min="110" max="16384" width="8.75" style="7" hidden="1"/>
  </cols>
  <sheetData>
    <row r="1" spans="1:88" ht="24" x14ac:dyDescent="0.2">
      <c r="A1" s="35"/>
      <c r="B1" s="8" t="s">
        <v>223</v>
      </c>
      <c r="C1" s="8"/>
      <c r="D1" s="33"/>
      <c r="E1" s="34"/>
      <c r="F1" s="33"/>
      <c r="G1" s="82"/>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row>
    <row r="2" spans="1:88" ht="15" thickBot="1" x14ac:dyDescent="0.25">
      <c r="A2" s="38"/>
      <c r="B2" s="38"/>
      <c r="C2" s="38"/>
      <c r="D2" s="38"/>
      <c r="E2" s="38"/>
      <c r="F2" s="38"/>
      <c r="G2" s="82"/>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38"/>
      <c r="B3" s="127" t="s">
        <v>2</v>
      </c>
      <c r="C3" s="128"/>
      <c r="D3" s="137" t="str">
        <f>'Cover sheet'!C5</f>
        <v>Severn Trent Water</v>
      </c>
      <c r="E3" s="138"/>
      <c r="F3" s="139"/>
      <c r="G3" s="96"/>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127" t="s">
        <v>328</v>
      </c>
      <c r="C4" s="128"/>
      <c r="D4" s="137" t="str">
        <f>'Cover sheet'!C6</f>
        <v>Ruyton</v>
      </c>
      <c r="E4" s="138"/>
      <c r="F4" s="139"/>
      <c r="G4" s="96"/>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2"/>
      <c r="D5" s="42"/>
      <c r="E5" s="38"/>
      <c r="F5" s="38"/>
      <c r="G5" s="96"/>
      <c r="H5" s="141" t="s">
        <v>56</v>
      </c>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30" t="s">
        <v>57</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1:88" ht="15" thickBot="1" x14ac:dyDescent="0.25">
      <c r="A6" s="35"/>
      <c r="B6" s="97" t="s">
        <v>332</v>
      </c>
      <c r="C6" s="43" t="s">
        <v>19</v>
      </c>
      <c r="D6" s="44" t="s">
        <v>20</v>
      </c>
      <c r="E6" s="44" t="s">
        <v>21</v>
      </c>
      <c r="F6" s="46" t="s">
        <v>331</v>
      </c>
      <c r="G6" s="96"/>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1:88" ht="51.75" customHeight="1" x14ac:dyDescent="0.2">
      <c r="B7" s="98">
        <v>1</v>
      </c>
      <c r="C7" s="99" t="s">
        <v>139</v>
      </c>
      <c r="D7" s="85" t="s">
        <v>224</v>
      </c>
      <c r="E7" s="85" t="s">
        <v>45</v>
      </c>
      <c r="F7" s="85">
        <v>2</v>
      </c>
      <c r="G7" s="96"/>
      <c r="H7" s="87">
        <v>5.32</v>
      </c>
      <c r="I7" s="87">
        <v>5.32</v>
      </c>
      <c r="J7" s="87">
        <v>5.32</v>
      </c>
      <c r="K7" s="87">
        <v>5.32</v>
      </c>
      <c r="L7" s="87">
        <v>5.32</v>
      </c>
      <c r="M7" s="87">
        <v>5.32</v>
      </c>
      <c r="N7" s="87">
        <v>5.32</v>
      </c>
      <c r="O7" s="87">
        <v>5.32</v>
      </c>
      <c r="P7" s="87">
        <v>5.32</v>
      </c>
      <c r="Q7" s="87">
        <v>5.32</v>
      </c>
      <c r="R7" s="87">
        <v>5.32</v>
      </c>
      <c r="S7" s="87">
        <v>5.32</v>
      </c>
      <c r="T7" s="87">
        <v>5.32</v>
      </c>
      <c r="U7" s="87">
        <v>5.32</v>
      </c>
      <c r="V7" s="87">
        <v>5.32</v>
      </c>
      <c r="W7" s="87">
        <v>5.32</v>
      </c>
      <c r="X7" s="87">
        <v>5.32</v>
      </c>
      <c r="Y7" s="87">
        <v>5.32</v>
      </c>
      <c r="Z7" s="87">
        <v>5.32</v>
      </c>
      <c r="AA7" s="87">
        <v>5.32</v>
      </c>
      <c r="AB7" s="87">
        <v>5.32</v>
      </c>
      <c r="AC7" s="87">
        <v>5.32</v>
      </c>
      <c r="AD7" s="87">
        <v>5.32</v>
      </c>
      <c r="AE7" s="87">
        <v>5.32</v>
      </c>
      <c r="AF7" s="87">
        <v>5.32</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1:88" ht="57.4" customHeight="1" x14ac:dyDescent="0.2">
      <c r="B8" s="98">
        <v>2</v>
      </c>
      <c r="C8" s="101" t="s">
        <v>150</v>
      </c>
      <c r="D8" s="48" t="s">
        <v>226</v>
      </c>
      <c r="E8" s="48" t="s">
        <v>45</v>
      </c>
      <c r="F8" s="48">
        <v>2</v>
      </c>
      <c r="G8" s="96"/>
      <c r="H8" s="87">
        <v>0</v>
      </c>
      <c r="I8" s="87">
        <v>0</v>
      </c>
      <c r="J8" s="87">
        <v>0</v>
      </c>
      <c r="K8" s="87">
        <v>0</v>
      </c>
      <c r="L8" s="87">
        <v>0</v>
      </c>
      <c r="M8" s="87">
        <v>0</v>
      </c>
      <c r="N8" s="87">
        <v>0</v>
      </c>
      <c r="O8" s="87">
        <v>0</v>
      </c>
      <c r="P8" s="87">
        <v>0</v>
      </c>
      <c r="Q8" s="87">
        <v>0</v>
      </c>
      <c r="R8" s="87">
        <v>0</v>
      </c>
      <c r="S8" s="87">
        <v>0</v>
      </c>
      <c r="T8" s="87">
        <v>0</v>
      </c>
      <c r="U8" s="87">
        <v>0</v>
      </c>
      <c r="V8" s="87">
        <v>0</v>
      </c>
      <c r="W8" s="87">
        <v>0</v>
      </c>
      <c r="X8" s="87">
        <v>0</v>
      </c>
      <c r="Y8" s="87">
        <v>0</v>
      </c>
      <c r="Z8" s="87">
        <v>0</v>
      </c>
      <c r="AA8" s="87">
        <v>0</v>
      </c>
      <c r="AB8" s="87">
        <v>0</v>
      </c>
      <c r="AC8" s="87">
        <v>0</v>
      </c>
      <c r="AD8" s="87">
        <v>0</v>
      </c>
      <c r="AE8" s="87">
        <v>0</v>
      </c>
      <c r="AF8" s="87">
        <v>0</v>
      </c>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94"/>
    </row>
    <row r="9" spans="1:88" ht="59.65" customHeight="1" x14ac:dyDescent="0.2">
      <c r="B9" s="98">
        <v>3</v>
      </c>
      <c r="C9" s="101" t="s">
        <v>153</v>
      </c>
      <c r="D9" s="48" t="s">
        <v>228</v>
      </c>
      <c r="E9" s="48" t="s">
        <v>45</v>
      </c>
      <c r="F9" s="48">
        <v>2</v>
      </c>
      <c r="G9" s="96"/>
      <c r="H9" s="87">
        <v>0.21751691586097099</v>
      </c>
      <c r="I9" s="87">
        <v>0.21751691586097099</v>
      </c>
      <c r="J9" s="87">
        <v>0.21751691586097099</v>
      </c>
      <c r="K9" s="87">
        <v>0.21751691586097099</v>
      </c>
      <c r="L9" s="87">
        <v>0.21751691586097099</v>
      </c>
      <c r="M9" s="87">
        <v>0.21751691586097099</v>
      </c>
      <c r="N9" s="87">
        <v>0.21751691586097099</v>
      </c>
      <c r="O9" s="87">
        <v>0.21751691586097099</v>
      </c>
      <c r="P9" s="87">
        <v>0.21751691586097099</v>
      </c>
      <c r="Q9" s="87">
        <v>0.21751691586097099</v>
      </c>
      <c r="R9" s="87">
        <v>0.21751691586097099</v>
      </c>
      <c r="S9" s="87">
        <v>0.21751691586097099</v>
      </c>
      <c r="T9" s="87">
        <v>0.21751691586097099</v>
      </c>
      <c r="U9" s="87">
        <v>0.21751691586097099</v>
      </c>
      <c r="V9" s="87">
        <v>0.21751691586097099</v>
      </c>
      <c r="W9" s="87">
        <v>0.21751691586097099</v>
      </c>
      <c r="X9" s="87">
        <v>0.21751691586097099</v>
      </c>
      <c r="Y9" s="87">
        <v>0.21751691586097099</v>
      </c>
      <c r="Z9" s="87">
        <v>0.21751691586097099</v>
      </c>
      <c r="AA9" s="87">
        <v>0.21751691586097099</v>
      </c>
      <c r="AB9" s="87">
        <v>0.21751691586097099</v>
      </c>
      <c r="AC9" s="87">
        <v>0.21751691586097099</v>
      </c>
      <c r="AD9" s="87">
        <v>0.21751691586097099</v>
      </c>
      <c r="AE9" s="87">
        <v>0.21751691586097099</v>
      </c>
      <c r="AF9" s="87">
        <v>0.21751691586097099</v>
      </c>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row>
    <row r="10" spans="1:88" x14ac:dyDescent="0.2"/>
    <row r="11" spans="1:88" x14ac:dyDescent="0.2"/>
    <row r="12" spans="1:88" x14ac:dyDescent="0.2"/>
    <row r="13" spans="1:88" ht="15" x14ac:dyDescent="0.25">
      <c r="B13" s="58" t="s">
        <v>334</v>
      </c>
      <c r="C13" s="35"/>
    </row>
    <row r="14" spans="1:88" x14ac:dyDescent="0.2">
      <c r="B14" s="35"/>
      <c r="C14" s="35"/>
    </row>
    <row r="15" spans="1:88" x14ac:dyDescent="0.2">
      <c r="B15" s="59"/>
      <c r="C15" s="35" t="s">
        <v>335</v>
      </c>
    </row>
    <row r="16" spans="1:88" x14ac:dyDescent="0.2">
      <c r="B16" s="35"/>
      <c r="C16" s="35"/>
    </row>
    <row r="17" spans="2:9" x14ac:dyDescent="0.2">
      <c r="B17" s="60"/>
      <c r="C17" s="35" t="s">
        <v>336</v>
      </c>
    </row>
    <row r="18" spans="2:9" x14ac:dyDescent="0.2"/>
    <row r="19" spans="2:9" x14ac:dyDescent="0.2"/>
    <row r="20" spans="2:9" x14ac:dyDescent="0.2"/>
    <row r="21" spans="2:9" s="35" customFormat="1" ht="15" x14ac:dyDescent="0.25">
      <c r="B21" s="131" t="s">
        <v>341</v>
      </c>
      <c r="C21" s="132"/>
      <c r="D21" s="132"/>
      <c r="E21" s="132"/>
      <c r="F21" s="132"/>
      <c r="G21" s="132"/>
      <c r="H21" s="132"/>
      <c r="I21" s="133"/>
    </row>
    <row r="22" spans="2:9" x14ac:dyDescent="0.2"/>
    <row r="23" spans="2:9" s="14" customFormat="1" ht="13.5" x14ac:dyDescent="0.2">
      <c r="B23" s="95" t="s">
        <v>332</v>
      </c>
      <c r="C23" s="134" t="s">
        <v>330</v>
      </c>
      <c r="D23" s="134"/>
      <c r="E23" s="134"/>
      <c r="F23" s="134"/>
      <c r="G23" s="134"/>
      <c r="H23" s="134"/>
      <c r="I23" s="134"/>
    </row>
    <row r="24" spans="2:9" s="14" customFormat="1" ht="75.400000000000006" customHeight="1" x14ac:dyDescent="0.2">
      <c r="B24" s="70">
        <v>1</v>
      </c>
      <c r="C24" s="122" t="s">
        <v>225</v>
      </c>
      <c r="D24" s="123"/>
      <c r="E24" s="123"/>
      <c r="F24" s="123"/>
      <c r="G24" s="123"/>
      <c r="H24" s="123"/>
      <c r="I24" s="123"/>
    </row>
    <row r="25" spans="2:9" s="14" customFormat="1" ht="118.5" customHeight="1" x14ac:dyDescent="0.2">
      <c r="B25" s="70">
        <v>2</v>
      </c>
      <c r="C25" s="122" t="s">
        <v>227</v>
      </c>
      <c r="D25" s="123"/>
      <c r="E25" s="123"/>
      <c r="F25" s="123"/>
      <c r="G25" s="123"/>
      <c r="H25" s="123"/>
      <c r="I25" s="123"/>
    </row>
    <row r="26" spans="2:9" s="14" customFormat="1" ht="85.5" customHeight="1" x14ac:dyDescent="0.2">
      <c r="B26" s="70">
        <v>3</v>
      </c>
      <c r="C26" s="122" t="s">
        <v>229</v>
      </c>
      <c r="D26" s="123"/>
      <c r="E26" s="123"/>
      <c r="F26" s="123"/>
      <c r="G26" s="123"/>
      <c r="H26" s="123"/>
      <c r="I26" s="123"/>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dfaw/4TnhnA7FEC0Wn/QbJe+Lv7FE3iQ0uhfgo6MAfi2C+cptHZy5pbF3v5lbHltjBRAcpvW20JvorT+kiwyg==" saltValue="4h6CBU8EG/RTe89LD1BjOg==" spinCount="100000" sheet="1" objects="1" scenarios="1"/>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13" activePane="bottomRight" state="frozen"/>
      <selection activeCell="E12" sqref="E12"/>
      <selection pane="topRight" activeCell="E12" sqref="E12"/>
      <selection pane="bottomLeft" activeCell="E12" sqref="E12"/>
      <selection pane="bottomRight" sqref="A1:XFD1048576"/>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2">
      <c r="B1" s="145" t="s">
        <v>230</v>
      </c>
      <c r="C1" s="145"/>
      <c r="D1" s="145"/>
      <c r="E1" s="145"/>
      <c r="F1" s="145"/>
      <c r="G1" s="82"/>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row>
    <row r="2" spans="2:88" ht="15" thickBot="1" x14ac:dyDescent="0.25">
      <c r="C2" s="38"/>
      <c r="D2" s="38"/>
      <c r="E2" s="38"/>
      <c r="F2" s="38"/>
      <c r="G2" s="82"/>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2:88" ht="17.25" thickBot="1" x14ac:dyDescent="0.25">
      <c r="B3" s="127" t="s">
        <v>2</v>
      </c>
      <c r="C3" s="128"/>
      <c r="D3" s="137" t="str">
        <f>'Cover sheet'!C5</f>
        <v>Severn Trent Water</v>
      </c>
      <c r="E3" s="138"/>
      <c r="F3" s="139"/>
      <c r="G3" s="96"/>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2:88" ht="17.25" thickBot="1" x14ac:dyDescent="0.25">
      <c r="B4" s="127" t="s">
        <v>328</v>
      </c>
      <c r="C4" s="128"/>
      <c r="D4" s="137" t="str">
        <f>'Cover sheet'!C6</f>
        <v>Ruyton</v>
      </c>
      <c r="E4" s="138"/>
      <c r="F4" s="139"/>
      <c r="G4" s="96"/>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2:88" ht="16.5" thickBot="1" x14ac:dyDescent="0.35">
      <c r="C5" s="42"/>
      <c r="D5" s="42"/>
      <c r="E5" s="38"/>
      <c r="F5" s="38"/>
      <c r="G5" s="96"/>
      <c r="H5" s="141" t="s">
        <v>56</v>
      </c>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30" t="s">
        <v>57</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2:88" ht="15" thickBot="1" x14ac:dyDescent="0.25">
      <c r="B6" s="97" t="s">
        <v>332</v>
      </c>
      <c r="C6" s="43" t="s">
        <v>19</v>
      </c>
      <c r="D6" s="44" t="s">
        <v>20</v>
      </c>
      <c r="E6" s="44" t="s">
        <v>21</v>
      </c>
      <c r="F6" s="46" t="s">
        <v>331</v>
      </c>
      <c r="G6" s="96"/>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2:88" ht="51" x14ac:dyDescent="0.2">
      <c r="B7" s="98">
        <v>1</v>
      </c>
      <c r="C7" s="99" t="s">
        <v>157</v>
      </c>
      <c r="D7" s="85" t="s">
        <v>231</v>
      </c>
      <c r="E7" s="85" t="s">
        <v>45</v>
      </c>
      <c r="F7" s="85">
        <v>2</v>
      </c>
      <c r="H7" s="87">
        <v>0.81766956620261555</v>
      </c>
      <c r="I7" s="87">
        <v>0.82142691212724728</v>
      </c>
      <c r="J7" s="87">
        <v>0.82381114925427412</v>
      </c>
      <c r="K7" s="87">
        <v>0.82578483015203785</v>
      </c>
      <c r="L7" s="87">
        <v>0.82454555975347532</v>
      </c>
      <c r="M7" s="87">
        <v>0.82673993490366893</v>
      </c>
      <c r="N7" s="87">
        <v>0.82660219059821161</v>
      </c>
      <c r="O7" s="87">
        <v>0.82640246874188483</v>
      </c>
      <c r="P7" s="87">
        <v>0.82393238480176689</v>
      </c>
      <c r="Q7" s="87">
        <v>0.82588456517580211</v>
      </c>
      <c r="R7" s="87">
        <v>0.82573246119736454</v>
      </c>
      <c r="S7" s="87">
        <v>0.82559909967311296</v>
      </c>
      <c r="T7" s="87">
        <v>0.82309874512586478</v>
      </c>
      <c r="U7" s="87">
        <v>0.8249121802703675</v>
      </c>
      <c r="V7" s="87">
        <v>0.82427263112298821</v>
      </c>
      <c r="W7" s="87">
        <v>0.8234649685945894</v>
      </c>
      <c r="X7" s="87">
        <v>0.82019022454975921</v>
      </c>
      <c r="Y7" s="87">
        <v>0.82174233267756447</v>
      </c>
      <c r="Z7" s="87">
        <v>0.82114766013516982</v>
      </c>
      <c r="AA7" s="87">
        <v>0.82055725580210204</v>
      </c>
      <c r="AB7" s="87">
        <v>0.81772809728150975</v>
      </c>
      <c r="AC7" s="87">
        <v>0.81939611945888469</v>
      </c>
      <c r="AD7" s="87">
        <v>0.8188261793855226</v>
      </c>
      <c r="AE7" s="87">
        <v>0.81825403685314191</v>
      </c>
      <c r="AF7" s="87">
        <v>0.81544572646719993</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2:88" ht="51" x14ac:dyDescent="0.2">
      <c r="B8" s="98">
        <v>2</v>
      </c>
      <c r="C8" s="101" t="s">
        <v>160</v>
      </c>
      <c r="D8" s="48" t="s">
        <v>233</v>
      </c>
      <c r="E8" s="48" t="s">
        <v>45</v>
      </c>
      <c r="F8" s="48">
        <v>2</v>
      </c>
      <c r="H8" s="87">
        <v>7.921782388188062E-3</v>
      </c>
      <c r="I8" s="87">
        <v>7.921782388188062E-3</v>
      </c>
      <c r="J8" s="87">
        <v>7.921782388188062E-3</v>
      </c>
      <c r="K8" s="87">
        <v>7.921782388188062E-3</v>
      </c>
      <c r="L8" s="87">
        <v>7.921782388188062E-3</v>
      </c>
      <c r="M8" s="87">
        <v>7.921782388188062E-3</v>
      </c>
      <c r="N8" s="87">
        <v>7.921782388188062E-3</v>
      </c>
      <c r="O8" s="87">
        <v>7.921782388188062E-3</v>
      </c>
      <c r="P8" s="87">
        <v>7.921782388188062E-3</v>
      </c>
      <c r="Q8" s="87">
        <v>7.921782388188062E-3</v>
      </c>
      <c r="R8" s="87">
        <v>7.921782388188062E-3</v>
      </c>
      <c r="S8" s="87">
        <v>7.921782388188062E-3</v>
      </c>
      <c r="T8" s="87">
        <v>7.921782388188062E-3</v>
      </c>
      <c r="U8" s="87">
        <v>7.921782388188062E-3</v>
      </c>
      <c r="V8" s="87">
        <v>7.921782388188062E-3</v>
      </c>
      <c r="W8" s="87">
        <v>7.921782388188062E-3</v>
      </c>
      <c r="X8" s="87">
        <v>7.921782388188062E-3</v>
      </c>
      <c r="Y8" s="87">
        <v>7.921782388188062E-3</v>
      </c>
      <c r="Z8" s="87">
        <v>7.921782388188062E-3</v>
      </c>
      <c r="AA8" s="87">
        <v>7.921782388188062E-3</v>
      </c>
      <c r="AB8" s="87">
        <v>7.921782388188062E-3</v>
      </c>
      <c r="AC8" s="87">
        <v>7.921782388188062E-3</v>
      </c>
      <c r="AD8" s="87">
        <v>7.921782388188062E-3</v>
      </c>
      <c r="AE8" s="87">
        <v>7.921782388188062E-3</v>
      </c>
      <c r="AF8" s="87">
        <v>7.921782388188062E-3</v>
      </c>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94"/>
    </row>
    <row r="9" spans="2:88" ht="51" x14ac:dyDescent="0.2">
      <c r="B9" s="98">
        <v>3</v>
      </c>
      <c r="C9" s="101" t="s">
        <v>163</v>
      </c>
      <c r="D9" s="48" t="s">
        <v>235</v>
      </c>
      <c r="E9" s="48" t="s">
        <v>45</v>
      </c>
      <c r="F9" s="48">
        <v>2</v>
      </c>
      <c r="H9" s="87">
        <v>1.0064356124221143</v>
      </c>
      <c r="I9" s="87">
        <v>1.0320269020100425</v>
      </c>
      <c r="J9" s="87">
        <v>1.0575350009739717</v>
      </c>
      <c r="K9" s="87">
        <v>1.0826888167563522</v>
      </c>
      <c r="L9" s="87">
        <v>1.1076315179205953</v>
      </c>
      <c r="M9" s="87">
        <v>1.2039950721500079</v>
      </c>
      <c r="N9" s="87">
        <v>1.319235629416067</v>
      </c>
      <c r="O9" s="87">
        <v>1.4336958861936626</v>
      </c>
      <c r="P9" s="87">
        <v>1.5474051917516052</v>
      </c>
      <c r="Q9" s="87">
        <v>1.6600749185794583</v>
      </c>
      <c r="R9" s="87">
        <v>1.6657125849409407</v>
      </c>
      <c r="S9" s="87">
        <v>1.6713809714973431</v>
      </c>
      <c r="T9" s="87">
        <v>1.6770747222239482</v>
      </c>
      <c r="U9" s="87">
        <v>1.6827879879249181</v>
      </c>
      <c r="V9" s="87">
        <v>1.6885151775582354</v>
      </c>
      <c r="W9" s="87">
        <v>1.6964248393587864</v>
      </c>
      <c r="X9" s="87">
        <v>1.7050235267989911</v>
      </c>
      <c r="Y9" s="87">
        <v>1.7135021111079041</v>
      </c>
      <c r="Z9" s="87">
        <v>1.7218412453456364</v>
      </c>
      <c r="AA9" s="87">
        <v>1.7300670462874908</v>
      </c>
      <c r="AB9" s="87">
        <v>1.7384300892433686</v>
      </c>
      <c r="AC9" s="87">
        <v>1.7466683018553506</v>
      </c>
      <c r="AD9" s="87">
        <v>1.7549360097006117</v>
      </c>
      <c r="AE9" s="87">
        <v>1.7630738952227309</v>
      </c>
      <c r="AF9" s="87">
        <v>1.7711132563509731</v>
      </c>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94"/>
    </row>
    <row r="10" spans="2:88" ht="51" x14ac:dyDescent="0.2">
      <c r="B10" s="98">
        <v>4</v>
      </c>
      <c r="C10" s="101" t="s">
        <v>237</v>
      </c>
      <c r="D10" s="48" t="s">
        <v>238</v>
      </c>
      <c r="E10" s="48" t="s">
        <v>45</v>
      </c>
      <c r="F10" s="48">
        <v>2</v>
      </c>
      <c r="H10" s="87">
        <v>0.66803914077366755</v>
      </c>
      <c r="I10" s="87">
        <v>0.65375957966494813</v>
      </c>
      <c r="J10" s="87">
        <v>0.64003519344913018</v>
      </c>
      <c r="K10" s="87">
        <v>0.62663618832475554</v>
      </c>
      <c r="L10" s="87">
        <v>0.61357222281898494</v>
      </c>
      <c r="M10" s="87">
        <v>0.47724145311637162</v>
      </c>
      <c r="N10" s="87">
        <v>0.35645669288350146</v>
      </c>
      <c r="O10" s="87">
        <v>0.2373112145347587</v>
      </c>
      <c r="P10" s="87">
        <v>0.11974359136576057</v>
      </c>
      <c r="Q10" s="87">
        <v>4.0168943918037379E-3</v>
      </c>
      <c r="R10" s="87">
        <v>3.9855176261492003E-3</v>
      </c>
      <c r="S10" s="87">
        <v>3.9548901292005157E-3</v>
      </c>
      <c r="T10" s="87">
        <v>3.924799746814582E-3</v>
      </c>
      <c r="U10" s="87">
        <v>3.8955034164347151E-3</v>
      </c>
      <c r="V10" s="87">
        <v>3.865967454719222E-3</v>
      </c>
      <c r="W10" s="87">
        <v>3.8396581515989384E-3</v>
      </c>
      <c r="X10" s="87">
        <v>3.813505015045065E-3</v>
      </c>
      <c r="Y10" s="87">
        <v>3.7875408890368193E-3</v>
      </c>
      <c r="Z10" s="87">
        <v>3.7610257340272282E-3</v>
      </c>
      <c r="AA10" s="87">
        <v>3.7356220186530241E-3</v>
      </c>
      <c r="AB10" s="87">
        <v>3.7102913595340398E-3</v>
      </c>
      <c r="AC10" s="87">
        <v>3.6849461886957558E-3</v>
      </c>
      <c r="AD10" s="87">
        <v>3.660324531734926E-3</v>
      </c>
      <c r="AE10" s="87">
        <v>3.6359282040314763E-3</v>
      </c>
      <c r="AF10" s="87">
        <v>3.611959082369966E-3</v>
      </c>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94"/>
    </row>
    <row r="11" spans="2:88" ht="51" x14ac:dyDescent="0.2">
      <c r="B11" s="98">
        <v>5</v>
      </c>
      <c r="C11" s="101" t="s">
        <v>169</v>
      </c>
      <c r="D11" s="48" t="s">
        <v>240</v>
      </c>
      <c r="E11" s="48" t="s">
        <v>171</v>
      </c>
      <c r="F11" s="48">
        <v>1</v>
      </c>
      <c r="H11" s="102">
        <v>133</v>
      </c>
      <c r="I11" s="102">
        <v>134</v>
      </c>
      <c r="J11" s="102">
        <v>134</v>
      </c>
      <c r="K11" s="102">
        <v>135</v>
      </c>
      <c r="L11" s="102">
        <v>136</v>
      </c>
      <c r="M11" s="102">
        <v>130</v>
      </c>
      <c r="N11" s="102">
        <v>129</v>
      </c>
      <c r="O11" s="102">
        <v>129</v>
      </c>
      <c r="P11" s="102">
        <v>128</v>
      </c>
      <c r="Q11" s="102">
        <v>128</v>
      </c>
      <c r="R11" s="102">
        <v>128</v>
      </c>
      <c r="S11" s="102">
        <v>128</v>
      </c>
      <c r="T11" s="102">
        <v>128</v>
      </c>
      <c r="U11" s="102">
        <v>128</v>
      </c>
      <c r="V11" s="102">
        <v>129</v>
      </c>
      <c r="W11" s="102">
        <v>129</v>
      </c>
      <c r="X11" s="102">
        <v>129</v>
      </c>
      <c r="Y11" s="102">
        <v>130</v>
      </c>
      <c r="Z11" s="102">
        <v>130</v>
      </c>
      <c r="AA11" s="102">
        <v>130</v>
      </c>
      <c r="AB11" s="102">
        <v>130</v>
      </c>
      <c r="AC11" s="102">
        <v>131</v>
      </c>
      <c r="AD11" s="102">
        <v>131</v>
      </c>
      <c r="AE11" s="102">
        <v>131</v>
      </c>
      <c r="AF11" s="102">
        <v>132</v>
      </c>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94"/>
    </row>
    <row r="12" spans="2:88" ht="51" x14ac:dyDescent="0.2">
      <c r="B12" s="98">
        <v>6</v>
      </c>
      <c r="C12" s="101" t="s">
        <v>173</v>
      </c>
      <c r="D12" s="48" t="s">
        <v>242</v>
      </c>
      <c r="E12" s="48" t="s">
        <v>171</v>
      </c>
      <c r="F12" s="48">
        <v>1</v>
      </c>
      <c r="H12" s="102">
        <v>135</v>
      </c>
      <c r="I12" s="102">
        <v>135</v>
      </c>
      <c r="J12" s="102">
        <v>134</v>
      </c>
      <c r="K12" s="102">
        <v>134</v>
      </c>
      <c r="L12" s="102">
        <v>134</v>
      </c>
      <c r="M12" s="102">
        <v>136</v>
      </c>
      <c r="N12" s="102">
        <v>136</v>
      </c>
      <c r="O12" s="102">
        <v>137</v>
      </c>
      <c r="P12" s="102">
        <v>137</v>
      </c>
      <c r="Q12" s="102">
        <v>146</v>
      </c>
      <c r="R12" s="102">
        <v>146</v>
      </c>
      <c r="S12" s="102">
        <v>146</v>
      </c>
      <c r="T12" s="102">
        <v>146</v>
      </c>
      <c r="U12" s="102">
        <v>146</v>
      </c>
      <c r="V12" s="102">
        <v>146</v>
      </c>
      <c r="W12" s="102">
        <v>146</v>
      </c>
      <c r="X12" s="102">
        <v>146</v>
      </c>
      <c r="Y12" s="102">
        <v>146</v>
      </c>
      <c r="Z12" s="102">
        <v>146</v>
      </c>
      <c r="AA12" s="102">
        <v>146</v>
      </c>
      <c r="AB12" s="102">
        <v>146</v>
      </c>
      <c r="AC12" s="102">
        <v>146</v>
      </c>
      <c r="AD12" s="102">
        <v>147</v>
      </c>
      <c r="AE12" s="102">
        <v>147</v>
      </c>
      <c r="AF12" s="102">
        <v>147</v>
      </c>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94"/>
    </row>
    <row r="13" spans="2:88" ht="51" x14ac:dyDescent="0.2">
      <c r="B13" s="98">
        <v>7</v>
      </c>
      <c r="C13" s="101" t="s">
        <v>176</v>
      </c>
      <c r="D13" s="48" t="s">
        <v>244</v>
      </c>
      <c r="E13" s="48" t="s">
        <v>171</v>
      </c>
      <c r="F13" s="48">
        <v>1</v>
      </c>
      <c r="H13" s="102">
        <v>133.71305822877756</v>
      </c>
      <c r="I13" s="102">
        <v>134.02583989786294</v>
      </c>
      <c r="J13" s="102">
        <v>134.37264940463464</v>
      </c>
      <c r="K13" s="102">
        <v>134.7245535992337</v>
      </c>
      <c r="L13" s="102">
        <v>135.11302397365574</v>
      </c>
      <c r="M13" s="102">
        <v>131.45570690640923</v>
      </c>
      <c r="N13" s="102">
        <v>130.53800927319301</v>
      </c>
      <c r="O13" s="102">
        <v>129.69373851296461</v>
      </c>
      <c r="P13" s="102">
        <v>128.9687848546738</v>
      </c>
      <c r="Q13" s="102">
        <v>128.31158189633624</v>
      </c>
      <c r="R13" s="102">
        <v>128.35650231594477</v>
      </c>
      <c r="S13" s="102">
        <v>128.40143511223062</v>
      </c>
      <c r="T13" s="102">
        <v>128.45426555100565</v>
      </c>
      <c r="U13" s="102">
        <v>128.50169787324177</v>
      </c>
      <c r="V13" s="102">
        <v>128.5889503497431</v>
      </c>
      <c r="W13" s="102">
        <v>128.87959353710428</v>
      </c>
      <c r="X13" s="102">
        <v>129.21655426906889</v>
      </c>
      <c r="Y13" s="102">
        <v>129.54680005098635</v>
      </c>
      <c r="Z13" s="102">
        <v>129.9005455096956</v>
      </c>
      <c r="AA13" s="102">
        <v>130.20608691229955</v>
      </c>
      <c r="AB13" s="102">
        <v>130.53012270353392</v>
      </c>
      <c r="AC13" s="102">
        <v>130.84719892390328</v>
      </c>
      <c r="AD13" s="102">
        <v>131.16076313643759</v>
      </c>
      <c r="AE13" s="102">
        <v>131.4644402135759</v>
      </c>
      <c r="AF13" s="102">
        <v>131.75429312374956</v>
      </c>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94"/>
    </row>
    <row r="14" spans="2:88" ht="51" x14ac:dyDescent="0.2">
      <c r="B14" s="98">
        <v>8</v>
      </c>
      <c r="C14" s="101" t="s">
        <v>179</v>
      </c>
      <c r="D14" s="48" t="s">
        <v>246</v>
      </c>
      <c r="E14" s="48" t="s">
        <v>45</v>
      </c>
      <c r="F14" s="48">
        <v>2</v>
      </c>
      <c r="H14" s="87">
        <v>1.63</v>
      </c>
      <c r="I14" s="87">
        <v>1.63</v>
      </c>
      <c r="J14" s="87">
        <v>1.63</v>
      </c>
      <c r="K14" s="87">
        <v>1.63</v>
      </c>
      <c r="L14" s="87">
        <v>1.63</v>
      </c>
      <c r="M14" s="87">
        <v>1.63</v>
      </c>
      <c r="N14" s="87">
        <v>1.63</v>
      </c>
      <c r="O14" s="87">
        <v>1.63</v>
      </c>
      <c r="P14" s="87">
        <v>1.63</v>
      </c>
      <c r="Q14" s="87">
        <v>1.63</v>
      </c>
      <c r="R14" s="87">
        <v>1.63</v>
      </c>
      <c r="S14" s="87">
        <v>1.63</v>
      </c>
      <c r="T14" s="87">
        <v>1.63</v>
      </c>
      <c r="U14" s="87">
        <v>1.63</v>
      </c>
      <c r="V14" s="87">
        <v>1.63</v>
      </c>
      <c r="W14" s="87">
        <v>1.63</v>
      </c>
      <c r="X14" s="87">
        <v>1.63</v>
      </c>
      <c r="Y14" s="87">
        <v>1.63</v>
      </c>
      <c r="Z14" s="87">
        <v>1.63</v>
      </c>
      <c r="AA14" s="87">
        <v>1.63</v>
      </c>
      <c r="AB14" s="87">
        <v>1.63</v>
      </c>
      <c r="AC14" s="87">
        <v>1.63</v>
      </c>
      <c r="AD14" s="87">
        <v>1.63</v>
      </c>
      <c r="AE14" s="87">
        <v>1.63</v>
      </c>
      <c r="AF14" s="87">
        <v>1.63</v>
      </c>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94"/>
    </row>
    <row r="15" spans="2:88" ht="51" x14ac:dyDescent="0.2">
      <c r="B15" s="98">
        <v>9</v>
      </c>
      <c r="C15" s="101" t="s">
        <v>182</v>
      </c>
      <c r="D15" s="48" t="s">
        <v>248</v>
      </c>
      <c r="E15" s="48" t="s">
        <v>184</v>
      </c>
      <c r="F15" s="48">
        <v>2</v>
      </c>
      <c r="H15" s="87">
        <v>287.68596435410961</v>
      </c>
      <c r="I15" s="87">
        <v>284.57941617948779</v>
      </c>
      <c r="J15" s="87">
        <v>281.53959289983942</v>
      </c>
      <c r="K15" s="87">
        <v>278.56443571252942</v>
      </c>
      <c r="L15" s="87">
        <v>275.65196455570413</v>
      </c>
      <c r="M15" s="87">
        <v>272.80022320887031</v>
      </c>
      <c r="N15" s="87">
        <v>270.28133104113914</v>
      </c>
      <c r="O15" s="87">
        <v>267.79874474203928</v>
      </c>
      <c r="P15" s="87">
        <v>265.35176076291287</v>
      </c>
      <c r="Q15" s="87">
        <v>262.9396476861171</v>
      </c>
      <c r="R15" s="87">
        <v>259.3431470340758</v>
      </c>
      <c r="S15" s="87">
        <v>255.8669363115923</v>
      </c>
      <c r="T15" s="87">
        <v>252.50485653265318</v>
      </c>
      <c r="U15" s="87">
        <v>249.25117682759603</v>
      </c>
      <c r="V15" s="87">
        <v>246.10053574207595</v>
      </c>
      <c r="W15" s="87">
        <v>243.04799479593439</v>
      </c>
      <c r="X15" s="87">
        <v>240.02800577619715</v>
      </c>
      <c r="Y15" s="87">
        <v>237.0999593474902</v>
      </c>
      <c r="Z15" s="87">
        <v>234.25955251518178</v>
      </c>
      <c r="AA15" s="87">
        <v>231.50274071386829</v>
      </c>
      <c r="AB15" s="87">
        <v>228.82575576744279</v>
      </c>
      <c r="AC15" s="87">
        <v>226.2250116272873</v>
      </c>
      <c r="AD15" s="87">
        <v>223.69716374644824</v>
      </c>
      <c r="AE15" s="87">
        <v>221.23905585314108</v>
      </c>
      <c r="AF15" s="87">
        <v>218.84770685485043</v>
      </c>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94"/>
    </row>
    <row r="16" spans="2:88" ht="51" x14ac:dyDescent="0.2">
      <c r="B16" s="98">
        <v>10</v>
      </c>
      <c r="C16" s="101" t="s">
        <v>186</v>
      </c>
      <c r="D16" s="48" t="s">
        <v>250</v>
      </c>
      <c r="E16" s="48" t="s">
        <v>188</v>
      </c>
      <c r="F16" s="48">
        <v>2</v>
      </c>
      <c r="H16" s="87">
        <v>2.9220288882030387</v>
      </c>
      <c r="I16" s="87">
        <v>3.0185047670854934</v>
      </c>
      <c r="J16" s="87">
        <v>3.1143000554201157</v>
      </c>
      <c r="K16" s="87">
        <v>3.2094265113569533</v>
      </c>
      <c r="L16" s="87">
        <v>3.3038948362595382</v>
      </c>
      <c r="M16" s="87">
        <v>3.7226004637112311</v>
      </c>
      <c r="N16" s="87">
        <v>4.1349214072069049</v>
      </c>
      <c r="O16" s="87">
        <v>4.5472101859388676</v>
      </c>
      <c r="P16" s="87">
        <v>4.9594665596878773</v>
      </c>
      <c r="Q16" s="87">
        <v>5.3716913486774214</v>
      </c>
      <c r="R16" s="87">
        <v>5.4561049151021841</v>
      </c>
      <c r="S16" s="87">
        <v>5.539940609785968</v>
      </c>
      <c r="T16" s="87">
        <v>5.6232099590860871</v>
      </c>
      <c r="U16" s="87">
        <v>5.7059238595275517</v>
      </c>
      <c r="V16" s="87">
        <v>5.7880931966197968</v>
      </c>
      <c r="W16" s="87">
        <v>5.8697265569567501</v>
      </c>
      <c r="X16" s="87">
        <v>5.9525554912345706</v>
      </c>
      <c r="Y16" s="87">
        <v>6.0348684386230147</v>
      </c>
      <c r="Z16" s="87">
        <v>6.1166750920363215</v>
      </c>
      <c r="AA16" s="87">
        <v>6.1979851356389828</v>
      </c>
      <c r="AB16" s="87">
        <v>6.2788070894714219</v>
      </c>
      <c r="AC16" s="87">
        <v>6.359150621533928</v>
      </c>
      <c r="AD16" s="87">
        <v>6.4390242358782883</v>
      </c>
      <c r="AE16" s="87">
        <v>6.5184364291846597</v>
      </c>
      <c r="AF16" s="87">
        <v>6.5973956908223421</v>
      </c>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94"/>
    </row>
    <row r="17" spans="2:88" ht="51" x14ac:dyDescent="0.2">
      <c r="B17" s="98">
        <v>11</v>
      </c>
      <c r="C17" s="101" t="s">
        <v>203</v>
      </c>
      <c r="D17" s="48" t="s">
        <v>252</v>
      </c>
      <c r="E17" s="48" t="s">
        <v>205</v>
      </c>
      <c r="F17" s="48">
        <v>0</v>
      </c>
      <c r="H17" s="104">
        <v>0.57667099723104875</v>
      </c>
      <c r="I17" s="104">
        <v>0.58870721554635608</v>
      </c>
      <c r="J17" s="104">
        <v>0.60033327723407692</v>
      </c>
      <c r="K17" s="104">
        <v>0.61156576591142764</v>
      </c>
      <c r="L17" s="104">
        <v>0.62242030903443546</v>
      </c>
      <c r="M17" s="104">
        <v>0.69342980788525976</v>
      </c>
      <c r="N17" s="104">
        <v>0.76254803860553833</v>
      </c>
      <c r="O17" s="104">
        <v>0.83026059290283527</v>
      </c>
      <c r="P17" s="104">
        <v>0.89660073486633518</v>
      </c>
      <c r="Q17" s="104">
        <v>0.96160078720859443</v>
      </c>
      <c r="R17" s="104">
        <v>0.96217411584805379</v>
      </c>
      <c r="S17" s="104">
        <v>0.96272688362201653</v>
      </c>
      <c r="T17" s="104">
        <v>0.96326021295307629</v>
      </c>
      <c r="U17" s="104">
        <v>0.96377514366604999</v>
      </c>
      <c r="V17" s="104">
        <v>0.96427264399578394</v>
      </c>
      <c r="W17" s="104">
        <v>0.96475360339986371</v>
      </c>
      <c r="X17" s="104">
        <v>0.96522857005029172</v>
      </c>
      <c r="Y17" s="104">
        <v>0.96568811482050654</v>
      </c>
      <c r="Z17" s="104">
        <v>0.96613300336480279</v>
      </c>
      <c r="AA17" s="104">
        <v>0.96656395242449278</v>
      </c>
      <c r="AB17" s="104">
        <v>0.96698162780372188</v>
      </c>
      <c r="AC17" s="104">
        <v>0.96738666004787111</v>
      </c>
      <c r="AD17" s="104">
        <v>0.96777963567462155</v>
      </c>
      <c r="AE17" s="104">
        <v>0.9681611061898725</v>
      </c>
      <c r="AF17" s="104">
        <v>0.96853159066679773</v>
      </c>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row>
    <row r="18" spans="2:88" x14ac:dyDescent="0.2">
      <c r="C18" s="105"/>
      <c r="D18" s="51"/>
      <c r="E18" s="51"/>
      <c r="F18" s="105"/>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row>
    <row r="19" spans="2:88" x14ac:dyDescent="0.2"/>
    <row r="20" spans="2:88" x14ac:dyDescent="0.2"/>
    <row r="21" spans="2:88" ht="15" x14ac:dyDescent="0.25">
      <c r="B21" s="58" t="s">
        <v>334</v>
      </c>
      <c r="C21" s="35"/>
    </row>
    <row r="22" spans="2:88" x14ac:dyDescent="0.2">
      <c r="B22" s="35"/>
      <c r="C22" s="35"/>
    </row>
    <row r="23" spans="2:88" x14ac:dyDescent="0.2">
      <c r="B23" s="59"/>
      <c r="C23" s="35" t="s">
        <v>335</v>
      </c>
    </row>
    <row r="24" spans="2:88" x14ac:dyDescent="0.2">
      <c r="B24" s="35"/>
      <c r="C24" s="35"/>
    </row>
    <row r="25" spans="2:88" x14ac:dyDescent="0.2">
      <c r="B25" s="60"/>
      <c r="C25" s="35" t="s">
        <v>336</v>
      </c>
    </row>
    <row r="26" spans="2:88" x14ac:dyDescent="0.2"/>
    <row r="27" spans="2:88" x14ac:dyDescent="0.2"/>
    <row r="28" spans="2:88" x14ac:dyDescent="0.2"/>
    <row r="29" spans="2:88" s="35" customFormat="1" ht="15" x14ac:dyDescent="0.25">
      <c r="B29" s="131" t="s">
        <v>342</v>
      </c>
      <c r="C29" s="132"/>
      <c r="D29" s="132"/>
      <c r="E29" s="132"/>
      <c r="F29" s="132"/>
      <c r="G29" s="132"/>
      <c r="H29" s="132"/>
      <c r="I29" s="133"/>
    </row>
    <row r="30" spans="2:88" x14ac:dyDescent="0.2"/>
    <row r="31" spans="2:88" s="14" customFormat="1" ht="13.5" x14ac:dyDescent="0.2">
      <c r="B31" s="95" t="s">
        <v>332</v>
      </c>
      <c r="C31" s="134" t="s">
        <v>330</v>
      </c>
      <c r="D31" s="134"/>
      <c r="E31" s="134"/>
      <c r="F31" s="134"/>
      <c r="G31" s="134"/>
      <c r="H31" s="134"/>
      <c r="I31" s="134"/>
    </row>
    <row r="32" spans="2:88" s="14" customFormat="1" ht="59.65" customHeight="1" x14ac:dyDescent="0.2">
      <c r="B32" s="70">
        <v>1</v>
      </c>
      <c r="C32" s="122" t="s">
        <v>232</v>
      </c>
      <c r="D32" s="123"/>
      <c r="E32" s="123"/>
      <c r="F32" s="123"/>
      <c r="G32" s="123"/>
      <c r="H32" s="123"/>
      <c r="I32" s="123"/>
    </row>
    <row r="33" spans="2:9" s="14" customFormat="1" ht="54" customHeight="1" x14ac:dyDescent="0.2">
      <c r="B33" s="70">
        <v>2</v>
      </c>
      <c r="C33" s="122" t="s">
        <v>234</v>
      </c>
      <c r="D33" s="123"/>
      <c r="E33" s="123"/>
      <c r="F33" s="123"/>
      <c r="G33" s="123"/>
      <c r="H33" s="123"/>
      <c r="I33" s="123"/>
    </row>
    <row r="34" spans="2:9" s="14" customFormat="1" ht="58.15" customHeight="1" x14ac:dyDescent="0.2">
      <c r="B34" s="70">
        <v>3</v>
      </c>
      <c r="C34" s="122" t="s">
        <v>236</v>
      </c>
      <c r="D34" s="123"/>
      <c r="E34" s="123"/>
      <c r="F34" s="123"/>
      <c r="G34" s="123"/>
      <c r="H34" s="123"/>
      <c r="I34" s="123"/>
    </row>
    <row r="35" spans="2:9" s="14" customFormat="1" ht="61.15" customHeight="1" x14ac:dyDescent="0.2">
      <c r="B35" s="70">
        <v>4</v>
      </c>
      <c r="C35" s="122" t="s">
        <v>239</v>
      </c>
      <c r="D35" s="123"/>
      <c r="E35" s="123"/>
      <c r="F35" s="123"/>
      <c r="G35" s="123"/>
      <c r="H35" s="123"/>
      <c r="I35" s="123"/>
    </row>
    <row r="36" spans="2:9" s="14" customFormat="1" ht="58.5" customHeight="1" x14ac:dyDescent="0.2">
      <c r="B36" s="70">
        <v>5</v>
      </c>
      <c r="C36" s="122" t="s">
        <v>241</v>
      </c>
      <c r="D36" s="123"/>
      <c r="E36" s="123"/>
      <c r="F36" s="123"/>
      <c r="G36" s="123"/>
      <c r="H36" s="123"/>
      <c r="I36" s="123"/>
    </row>
    <row r="37" spans="2:9" s="14" customFormat="1" ht="75.400000000000006" customHeight="1" x14ac:dyDescent="0.2">
      <c r="B37" s="70">
        <v>6</v>
      </c>
      <c r="C37" s="122" t="s">
        <v>243</v>
      </c>
      <c r="D37" s="123"/>
      <c r="E37" s="123"/>
      <c r="F37" s="123"/>
      <c r="G37" s="123"/>
      <c r="H37" s="123"/>
      <c r="I37" s="123"/>
    </row>
    <row r="38" spans="2:9" s="14" customFormat="1" ht="61.5" customHeight="1" x14ac:dyDescent="0.2">
      <c r="B38" s="70">
        <v>7</v>
      </c>
      <c r="C38" s="122" t="s">
        <v>245</v>
      </c>
      <c r="D38" s="123"/>
      <c r="E38" s="123"/>
      <c r="F38" s="123"/>
      <c r="G38" s="123"/>
      <c r="H38" s="123"/>
      <c r="I38" s="123"/>
    </row>
    <row r="39" spans="2:9" s="14" customFormat="1" ht="75.400000000000006" customHeight="1" x14ac:dyDescent="0.2">
      <c r="B39" s="70">
        <v>8</v>
      </c>
      <c r="C39" s="122" t="s">
        <v>247</v>
      </c>
      <c r="D39" s="123"/>
      <c r="E39" s="123"/>
      <c r="F39" s="123"/>
      <c r="G39" s="123"/>
      <c r="H39" s="123"/>
      <c r="I39" s="123"/>
    </row>
    <row r="40" spans="2:9" s="14" customFormat="1" ht="66" customHeight="1" x14ac:dyDescent="0.2">
      <c r="B40" s="70">
        <v>9</v>
      </c>
      <c r="C40" s="122" t="s">
        <v>249</v>
      </c>
      <c r="D40" s="123"/>
      <c r="E40" s="123"/>
      <c r="F40" s="123"/>
      <c r="G40" s="123"/>
      <c r="H40" s="123"/>
      <c r="I40" s="123"/>
    </row>
    <row r="41" spans="2:9" s="14" customFormat="1" ht="54.4" customHeight="1" x14ac:dyDescent="0.2">
      <c r="B41" s="70">
        <v>10</v>
      </c>
      <c r="C41" s="122" t="s">
        <v>251</v>
      </c>
      <c r="D41" s="123"/>
      <c r="E41" s="123"/>
      <c r="F41" s="123"/>
      <c r="G41" s="123"/>
      <c r="H41" s="123"/>
      <c r="I41" s="123"/>
    </row>
    <row r="42" spans="2:9" s="14" customFormat="1" ht="57.4" customHeight="1" x14ac:dyDescent="0.2">
      <c r="B42" s="70">
        <v>11</v>
      </c>
      <c r="C42" s="122" t="s">
        <v>253</v>
      </c>
      <c r="D42" s="123"/>
      <c r="E42" s="123"/>
      <c r="F42" s="123"/>
      <c r="G42" s="123"/>
      <c r="H42" s="123"/>
      <c r="I42" s="123"/>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OsYG76vGrJdC2ckgprM+DZLy+HJ4O7F3lrGDG+FsHLU7es/empAUeAFM+PUuLXaiJAfHfzFijzoWioHesFjqRQ==" saltValue="j73trL+sT2RGgWn/nbjV6g==" spinCount="100000" sheet="1" objects="1" scenarios="1"/>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Z7" activePane="bottomRight" state="frozen"/>
      <selection activeCell="E12" sqref="E12"/>
      <selection pane="topRight" activeCell="E12" sqref="E12"/>
      <selection pane="bottomLeft" activeCell="E12" sqref="E12"/>
      <selection pane="bottomRight" sqref="A1:XFD1048576"/>
    </sheetView>
  </sheetViews>
  <sheetFormatPr defaultColWidth="0" defaultRowHeight="14.25" zeroHeight="1" x14ac:dyDescent="0.2"/>
  <cols>
    <col min="1" max="1" width="3" style="7" customWidth="1"/>
    <col min="2" max="2" width="4.125" style="7" customWidth="1"/>
    <col min="3" max="3" width="70.625" style="7" customWidth="1"/>
    <col min="4" max="4" width="16.625" style="7" customWidth="1"/>
    <col min="5" max="5" width="14.625" style="7" customWidth="1"/>
    <col min="6" max="6" width="5.625" style="7" customWidth="1"/>
    <col min="7" max="7" width="2.75" style="7" customWidth="1"/>
    <col min="8" max="109" width="8.75" style="7" customWidth="1"/>
    <col min="110" max="16384" width="8.75" style="7" hidden="1"/>
  </cols>
  <sheetData>
    <row r="1" spans="1:88" ht="22.5" customHeight="1" x14ac:dyDescent="0.2">
      <c r="A1" s="35"/>
      <c r="B1" s="145" t="s">
        <v>254</v>
      </c>
      <c r="C1" s="145"/>
      <c r="D1" s="145"/>
      <c r="E1" s="145"/>
      <c r="F1" s="145"/>
      <c r="G1" s="82"/>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row>
    <row r="2" spans="1:88" ht="15" thickBot="1" x14ac:dyDescent="0.25">
      <c r="A2" s="38"/>
      <c r="B2" s="38"/>
      <c r="C2" s="38"/>
      <c r="D2" s="38"/>
      <c r="E2" s="38"/>
      <c r="F2" s="38"/>
      <c r="G2" s="82"/>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38"/>
      <c r="B3" s="127" t="s">
        <v>2</v>
      </c>
      <c r="C3" s="128"/>
      <c r="D3" s="137" t="str">
        <f>'Cover sheet'!C5</f>
        <v>Severn Trent Water</v>
      </c>
      <c r="E3" s="138"/>
      <c r="F3" s="139"/>
      <c r="G3" s="96"/>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127" t="s">
        <v>328</v>
      </c>
      <c r="C4" s="128"/>
      <c r="D4" s="137" t="str">
        <f>'Cover sheet'!C6</f>
        <v>Ruyton</v>
      </c>
      <c r="E4" s="138"/>
      <c r="F4" s="139"/>
      <c r="G4" s="96"/>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2"/>
      <c r="D5" s="42"/>
      <c r="E5" s="38"/>
      <c r="F5" s="38"/>
      <c r="G5" s="96"/>
      <c r="H5" s="141" t="s">
        <v>56</v>
      </c>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30" t="s">
        <v>57</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1:88" ht="15" thickBot="1" x14ac:dyDescent="0.25">
      <c r="A6" s="35"/>
      <c r="B6" s="97" t="s">
        <v>332</v>
      </c>
      <c r="C6" s="43" t="s">
        <v>19</v>
      </c>
      <c r="D6" s="44" t="s">
        <v>20</v>
      </c>
      <c r="E6" s="44" t="s">
        <v>21</v>
      </c>
      <c r="F6" s="46" t="s">
        <v>331</v>
      </c>
      <c r="G6" s="96"/>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1:88" ht="51" x14ac:dyDescent="0.2">
      <c r="B7" s="98">
        <v>1</v>
      </c>
      <c r="C7" s="99" t="s">
        <v>208</v>
      </c>
      <c r="D7" s="85" t="s">
        <v>255</v>
      </c>
      <c r="E7" s="85" t="s">
        <v>45</v>
      </c>
      <c r="F7" s="85">
        <v>2</v>
      </c>
      <c r="H7" s="87">
        <v>4.2352163098566624</v>
      </c>
      <c r="I7" s="87">
        <v>4.2502853842605033</v>
      </c>
      <c r="J7" s="87">
        <v>4.2644533341356414</v>
      </c>
      <c r="K7" s="87">
        <v>4.2781818256914104</v>
      </c>
      <c r="L7" s="87">
        <v>4.2888212909513204</v>
      </c>
      <c r="M7" s="87">
        <v>4.2510484506283133</v>
      </c>
      <c r="N7" s="87">
        <v>4.2453665033560455</v>
      </c>
      <c r="O7" s="87">
        <v>4.240481559928571</v>
      </c>
      <c r="P7" s="87">
        <v>4.2341531583773975</v>
      </c>
      <c r="Q7" s="87">
        <v>4.2330483686053295</v>
      </c>
      <c r="R7" s="87">
        <v>4.2385025542227197</v>
      </c>
      <c r="S7" s="87">
        <v>4.2440069517579211</v>
      </c>
      <c r="T7" s="87">
        <v>4.2471702575548926</v>
      </c>
      <c r="U7" s="87">
        <v>4.2546676620699859</v>
      </c>
      <c r="V7" s="87">
        <v>4.2597257665942081</v>
      </c>
      <c r="W7" s="87">
        <v>4.2668014565632397</v>
      </c>
      <c r="X7" s="87">
        <v>4.2720992468220604</v>
      </c>
      <c r="Y7" s="87">
        <v>4.2821039751327703</v>
      </c>
      <c r="Z7" s="87">
        <v>4.2898219216730986</v>
      </c>
      <c r="AA7" s="87">
        <v>4.297431914566511</v>
      </c>
      <c r="AB7" s="87">
        <v>4.302940468342678</v>
      </c>
      <c r="AC7" s="87">
        <v>4.3128213579611963</v>
      </c>
      <c r="AD7" s="87">
        <v>4.3204945040761347</v>
      </c>
      <c r="AE7" s="87">
        <v>4.3280358507381695</v>
      </c>
      <c r="AF7" s="87">
        <v>4.3332429323588082</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1:88" ht="51" x14ac:dyDescent="0.2">
      <c r="B8" s="98">
        <f>B7+1</f>
        <v>2</v>
      </c>
      <c r="C8" s="101" t="s">
        <v>211</v>
      </c>
      <c r="D8" s="48" t="s">
        <v>257</v>
      </c>
      <c r="E8" s="48" t="s">
        <v>45</v>
      </c>
      <c r="F8" s="48">
        <v>2</v>
      </c>
      <c r="H8" s="87">
        <v>5.1024830841390294</v>
      </c>
      <c r="I8" s="87">
        <v>5.1024830841390294</v>
      </c>
      <c r="J8" s="87">
        <v>5.1024830841390294</v>
      </c>
      <c r="K8" s="87">
        <v>5.1024830841390294</v>
      </c>
      <c r="L8" s="87">
        <v>5.1024830841390294</v>
      </c>
      <c r="M8" s="87">
        <v>5.1024830841390294</v>
      </c>
      <c r="N8" s="87">
        <v>5.1024830841390294</v>
      </c>
      <c r="O8" s="87">
        <v>5.1024830841390294</v>
      </c>
      <c r="P8" s="87">
        <v>5.1024830841390294</v>
      </c>
      <c r="Q8" s="87">
        <v>5.1024830841390294</v>
      </c>
      <c r="R8" s="87">
        <v>5.1024830841390294</v>
      </c>
      <c r="S8" s="87">
        <v>5.1024830841390294</v>
      </c>
      <c r="T8" s="87">
        <v>5.1024830841390294</v>
      </c>
      <c r="U8" s="87">
        <v>5.1024830841390294</v>
      </c>
      <c r="V8" s="87">
        <v>5.1024830841390294</v>
      </c>
      <c r="W8" s="87">
        <v>5.1024830841390294</v>
      </c>
      <c r="X8" s="87">
        <v>5.1024830841390294</v>
      </c>
      <c r="Y8" s="87">
        <v>5.1024830841390294</v>
      </c>
      <c r="Z8" s="87">
        <v>5.1024830841390294</v>
      </c>
      <c r="AA8" s="87">
        <v>5.1024830841390294</v>
      </c>
      <c r="AB8" s="87">
        <v>5.1024830841390294</v>
      </c>
      <c r="AC8" s="87">
        <v>5.1024830841390294</v>
      </c>
      <c r="AD8" s="87">
        <v>5.1024830841390294</v>
      </c>
      <c r="AE8" s="87">
        <v>5.1024830841390294</v>
      </c>
      <c r="AF8" s="87">
        <v>5.1024830841390294</v>
      </c>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row>
    <row r="9" spans="1:88" ht="51" x14ac:dyDescent="0.2">
      <c r="B9" s="98">
        <f t="shared" ref="B9:B11" si="0">B8+1</f>
        <v>3</v>
      </c>
      <c r="C9" s="101" t="s">
        <v>214</v>
      </c>
      <c r="D9" s="48" t="s">
        <v>259</v>
      </c>
      <c r="E9" s="48" t="s">
        <v>45</v>
      </c>
      <c r="F9" s="48">
        <v>2</v>
      </c>
      <c r="H9" s="87">
        <v>5.1024830841390294</v>
      </c>
      <c r="I9" s="87">
        <v>5.1024830841390294</v>
      </c>
      <c r="J9" s="87">
        <v>5.1024830841390294</v>
      </c>
      <c r="K9" s="87">
        <v>5.1024830841390294</v>
      </c>
      <c r="L9" s="87">
        <v>5.1024830841390294</v>
      </c>
      <c r="M9" s="87">
        <v>5.1024830841390294</v>
      </c>
      <c r="N9" s="87">
        <v>5.1024830841390294</v>
      </c>
      <c r="O9" s="87">
        <v>5.1024830841390294</v>
      </c>
      <c r="P9" s="87">
        <v>5.1024830841390294</v>
      </c>
      <c r="Q9" s="87">
        <v>5.1024830841390294</v>
      </c>
      <c r="R9" s="87">
        <v>5.1024830841390294</v>
      </c>
      <c r="S9" s="87">
        <v>5.1024830841390294</v>
      </c>
      <c r="T9" s="87">
        <v>5.1024830841390294</v>
      </c>
      <c r="U9" s="87">
        <v>5.1024830841390294</v>
      </c>
      <c r="V9" s="87">
        <v>5.1024830841390294</v>
      </c>
      <c r="W9" s="87">
        <v>5.1024830841390294</v>
      </c>
      <c r="X9" s="87">
        <v>5.1024830841390294</v>
      </c>
      <c r="Y9" s="87">
        <v>5.1024830841390294</v>
      </c>
      <c r="Z9" s="87">
        <v>5.1024830841390294</v>
      </c>
      <c r="AA9" s="87">
        <v>5.1024830841390294</v>
      </c>
      <c r="AB9" s="87">
        <v>5.1024830841390294</v>
      </c>
      <c r="AC9" s="87">
        <v>5.1024830841390294</v>
      </c>
      <c r="AD9" s="87">
        <v>5.1024830841390294</v>
      </c>
      <c r="AE9" s="87">
        <v>5.1024830841390294</v>
      </c>
      <c r="AF9" s="87">
        <v>5.1024830841390294</v>
      </c>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row>
    <row r="10" spans="1:88" ht="51" x14ac:dyDescent="0.2">
      <c r="B10" s="98">
        <f t="shared" si="0"/>
        <v>4</v>
      </c>
      <c r="C10" s="101" t="s">
        <v>217</v>
      </c>
      <c r="D10" s="48" t="s">
        <v>261</v>
      </c>
      <c r="E10" s="48" t="s">
        <v>45</v>
      </c>
      <c r="F10" s="48">
        <v>2</v>
      </c>
      <c r="H10" s="87">
        <v>0.17935709027430313</v>
      </c>
      <c r="I10" s="87">
        <v>0.17773586976288125</v>
      </c>
      <c r="J10" s="87">
        <v>0.17519378373219663</v>
      </c>
      <c r="K10" s="87">
        <v>0.17110679757456482</v>
      </c>
      <c r="L10" s="87">
        <v>0.1736660518211437</v>
      </c>
      <c r="M10" s="87">
        <v>0.13585812543405595</v>
      </c>
      <c r="N10" s="87">
        <v>0.14024871731954502</v>
      </c>
      <c r="O10" s="87">
        <v>0.13888943589550562</v>
      </c>
      <c r="P10" s="87">
        <v>0.1384632889866857</v>
      </c>
      <c r="Q10" s="87">
        <v>0.1383913908339417</v>
      </c>
      <c r="R10" s="87">
        <v>0.13743966441078981</v>
      </c>
      <c r="S10" s="87">
        <v>0.13647434811355963</v>
      </c>
      <c r="T10" s="87">
        <v>0.14354007261501134</v>
      </c>
      <c r="U10" s="87">
        <v>0.14071988456081141</v>
      </c>
      <c r="V10" s="87">
        <v>0.14335078834008819</v>
      </c>
      <c r="W10" s="87">
        <v>0.1385670782200088</v>
      </c>
      <c r="X10" s="87">
        <v>0.14073203197287698</v>
      </c>
      <c r="Y10" s="87">
        <v>0.14216246343312255</v>
      </c>
      <c r="Z10" s="87">
        <v>0.14789345224291994</v>
      </c>
      <c r="AA10" s="87">
        <v>0.1501960681390333</v>
      </c>
      <c r="AB10" s="87">
        <v>0.1547243679569007</v>
      </c>
      <c r="AC10" s="87">
        <v>0.15545654818739985</v>
      </c>
      <c r="AD10" s="87">
        <v>0.15814473073608304</v>
      </c>
      <c r="AE10" s="87">
        <v>0.15552169570863894</v>
      </c>
      <c r="AF10" s="87">
        <v>0.15930226748650589</v>
      </c>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row>
    <row r="11" spans="1:88" ht="51" x14ac:dyDescent="0.2">
      <c r="B11" s="98">
        <f t="shared" si="0"/>
        <v>5</v>
      </c>
      <c r="C11" s="101" t="s">
        <v>220</v>
      </c>
      <c r="D11" s="48" t="s">
        <v>262</v>
      </c>
      <c r="E11" s="48" t="s">
        <v>45</v>
      </c>
      <c r="F11" s="48">
        <v>2</v>
      </c>
      <c r="H11" s="87">
        <v>0.68790968400806385</v>
      </c>
      <c r="I11" s="87">
        <v>0.67446183011564487</v>
      </c>
      <c r="J11" s="87">
        <v>0.66283596627119135</v>
      </c>
      <c r="K11" s="87">
        <v>0.65319446087305422</v>
      </c>
      <c r="L11" s="87">
        <v>0.63999574136656534</v>
      </c>
      <c r="M11" s="87">
        <v>0.71557650807666018</v>
      </c>
      <c r="N11" s="87">
        <v>0.71686786346343889</v>
      </c>
      <c r="O11" s="87">
        <v>0.72311208831495277</v>
      </c>
      <c r="P11" s="87">
        <v>0.72986663677494623</v>
      </c>
      <c r="Q11" s="87">
        <v>0.73104332469975819</v>
      </c>
      <c r="R11" s="87">
        <v>0.72654086550551988</v>
      </c>
      <c r="S11" s="87">
        <v>0.72200178426754869</v>
      </c>
      <c r="T11" s="87">
        <v>0.71177275396912543</v>
      </c>
      <c r="U11" s="87">
        <v>0.70709553750823206</v>
      </c>
      <c r="V11" s="87">
        <v>0.69940652920473312</v>
      </c>
      <c r="W11" s="87">
        <v>0.69711454935578088</v>
      </c>
      <c r="X11" s="87">
        <v>0.68965180534409198</v>
      </c>
      <c r="Y11" s="87">
        <v>0.67821664557313655</v>
      </c>
      <c r="Z11" s="87">
        <v>0.66476771022301084</v>
      </c>
      <c r="AA11" s="87">
        <v>0.65485510143348513</v>
      </c>
      <c r="AB11" s="87">
        <v>0.64481824783945074</v>
      </c>
      <c r="AC11" s="87">
        <v>0.6342051779904333</v>
      </c>
      <c r="AD11" s="87">
        <v>0.62384384932681169</v>
      </c>
      <c r="AE11" s="87">
        <v>0.61892553769222092</v>
      </c>
      <c r="AF11" s="87">
        <v>0.60993788429371532</v>
      </c>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row>
    <row r="12" spans="1:88" x14ac:dyDescent="0.2"/>
    <row r="13" spans="1:88" x14ac:dyDescent="0.2"/>
    <row r="14" spans="1:88" x14ac:dyDescent="0.2"/>
    <row r="15" spans="1:88" ht="15" x14ac:dyDescent="0.25">
      <c r="B15" s="58" t="s">
        <v>334</v>
      </c>
      <c r="C15" s="35"/>
    </row>
    <row r="16" spans="1:88" x14ac:dyDescent="0.2">
      <c r="B16" s="35"/>
      <c r="C16" s="35"/>
    </row>
    <row r="17" spans="2:9" x14ac:dyDescent="0.2">
      <c r="B17" s="59"/>
      <c r="C17" s="35" t="s">
        <v>335</v>
      </c>
    </row>
    <row r="18" spans="2:9" x14ac:dyDescent="0.2">
      <c r="B18" s="35"/>
      <c r="C18" s="35"/>
    </row>
    <row r="19" spans="2:9" x14ac:dyDescent="0.2">
      <c r="B19" s="60"/>
      <c r="C19" s="35" t="s">
        <v>336</v>
      </c>
    </row>
    <row r="20" spans="2:9" x14ac:dyDescent="0.2"/>
    <row r="21" spans="2:9" x14ac:dyDescent="0.2"/>
    <row r="22" spans="2:9" x14ac:dyDescent="0.2"/>
    <row r="23" spans="2:9" s="35" customFormat="1" ht="15" x14ac:dyDescent="0.25">
      <c r="B23" s="131" t="s">
        <v>344</v>
      </c>
      <c r="C23" s="132"/>
      <c r="D23" s="132"/>
      <c r="E23" s="132"/>
      <c r="F23" s="132"/>
      <c r="G23" s="132"/>
      <c r="H23" s="132"/>
      <c r="I23" s="133"/>
    </row>
    <row r="24" spans="2:9" x14ac:dyDescent="0.2"/>
    <row r="25" spans="2:9" s="14" customFormat="1" ht="13.5" x14ac:dyDescent="0.2">
      <c r="B25" s="95" t="s">
        <v>332</v>
      </c>
      <c r="C25" s="134" t="s">
        <v>330</v>
      </c>
      <c r="D25" s="134"/>
      <c r="E25" s="134"/>
      <c r="F25" s="134"/>
      <c r="G25" s="134"/>
      <c r="H25" s="134"/>
      <c r="I25" s="134"/>
    </row>
    <row r="26" spans="2:9" s="14" customFormat="1" ht="76.900000000000006" customHeight="1" x14ac:dyDescent="0.2">
      <c r="B26" s="70">
        <v>1</v>
      </c>
      <c r="C26" s="122" t="s">
        <v>256</v>
      </c>
      <c r="D26" s="123"/>
      <c r="E26" s="123"/>
      <c r="F26" s="123"/>
      <c r="G26" s="123"/>
      <c r="H26" s="123"/>
      <c r="I26" s="123"/>
    </row>
    <row r="27" spans="2:9" s="14" customFormat="1" ht="54" customHeight="1" x14ac:dyDescent="0.2">
      <c r="B27" s="70">
        <v>2</v>
      </c>
      <c r="C27" s="122" t="s">
        <v>258</v>
      </c>
      <c r="D27" s="123"/>
      <c r="E27" s="123"/>
      <c r="F27" s="123"/>
      <c r="G27" s="123"/>
      <c r="H27" s="123"/>
      <c r="I27" s="123"/>
    </row>
    <row r="28" spans="2:9" s="14" customFormat="1" ht="58.15" customHeight="1" x14ac:dyDescent="0.2">
      <c r="B28" s="70">
        <v>3</v>
      </c>
      <c r="C28" s="122" t="s">
        <v>260</v>
      </c>
      <c r="D28" s="123"/>
      <c r="E28" s="123"/>
      <c r="F28" s="123"/>
      <c r="G28" s="123"/>
      <c r="H28" s="123"/>
      <c r="I28" s="123"/>
    </row>
    <row r="29" spans="2:9" s="14" customFormat="1" ht="61.15" customHeight="1" x14ac:dyDescent="0.2">
      <c r="B29" s="70">
        <v>4</v>
      </c>
      <c r="C29" s="122" t="s">
        <v>219</v>
      </c>
      <c r="D29" s="123"/>
      <c r="E29" s="123"/>
      <c r="F29" s="123"/>
      <c r="G29" s="123"/>
      <c r="H29" s="123"/>
      <c r="I29" s="123"/>
    </row>
    <row r="30" spans="2:9" s="14" customFormat="1" ht="58.5" customHeight="1" x14ac:dyDescent="0.2">
      <c r="B30" s="70">
        <v>5</v>
      </c>
      <c r="C30" s="122" t="s">
        <v>263</v>
      </c>
      <c r="D30" s="123"/>
      <c r="E30" s="123"/>
      <c r="F30" s="123"/>
      <c r="G30" s="123"/>
      <c r="H30" s="123"/>
      <c r="I30" s="123"/>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g/9pJaXhWZXipdC5cCEzO5eiDCYw2gEFxKvQZvdaB4KEATHpoESwtcw5gwGWk49rn+f0s3gJCTQbBGp6iyTOhA==" saltValue="ompZmVIKIKzDZCJk2I9GOA=="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6AB39A75BCC545A4CECD8690090A0E" ma:contentTypeVersion="0" ma:contentTypeDescription="Create a new document." ma:contentTypeScope="" ma:versionID="a35f22034bcac2df92d7f0dd2f0ef7c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BE2A11-E37E-44B7-8C4A-D5711F9EFF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Turtle, Zara</cp:lastModifiedBy>
  <dcterms:created xsi:type="dcterms:W3CDTF">2017-04-19T07:39:06Z</dcterms:created>
  <dcterms:modified xsi:type="dcterms:W3CDTF">2018-03-02T13:39:35Z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0x010100896AB39A75BCC545A4CECD8690090A0E</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