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partners/sites/MPC/WRMP/dWRMP Tables/Market Information dWRMP/Website MI Tables/"/>
    </mc:Choice>
  </mc:AlternateContent>
  <bookViews>
    <workbookView xWindow="0" yWindow="0" windowWidth="25200" windowHeight="11985" activeTab="9"/>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0" l="1"/>
  <c r="D4" i="20" l="1"/>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MacDonald, Ken</author>
  </authors>
  <commentList>
    <comment ref="M7" authorId="0" shapeId="0">
      <text>
        <r>
          <rPr>
            <b/>
            <sz val="9"/>
            <color indexed="81"/>
            <rFont val="Tahoma"/>
            <family val="2"/>
          </rPr>
          <t>MacDonald, Ken:</t>
        </r>
        <r>
          <rPr>
            <sz val="9"/>
            <color indexed="81"/>
            <rFont val="Tahoma"/>
            <family val="2"/>
          </rPr>
          <t xml:space="preserve">
global values ie not split out per wrz</t>
        </r>
      </text>
    </comment>
  </commentList>
</comments>
</file>

<file path=xl/sharedStrings.xml><?xml version="1.0" encoding="utf-8"?>
<sst xmlns="http://schemas.openxmlformats.org/spreadsheetml/2006/main" count="1054" uniqueCount="425">
  <si>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</si>
  <si>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</si>
  <si>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</si>
  <si>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</si>
  <si>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</si>
  <si>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</si>
  <si>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</si>
  <si>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</si>
  <si>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</si>
  <si>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</si>
  <si>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</si>
  <si>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</si>
  <si>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</si>
  <si>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</si>
  <si>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</si>
  <si>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</si>
  <si>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</si>
  <si>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</si>
  <si>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</si>
  <si>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</si>
  <si>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</si>
  <si>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</si>
  <si>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</si>
  <si>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</si>
  <si>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</si>
  <si>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</si>
  <si>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</si>
  <si>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</si>
  <si>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</si>
  <si>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</si>
  <si>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</si>
  <si>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</si>
  <si>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</si>
  <si>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</si>
  <si>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</si>
  <si>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</si>
  <si>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</si>
  <si>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</si>
  <si>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</si>
  <si>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</si>
  <si>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</si>
  <si>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</si>
  <si>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</si>
  <si>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</si>
  <si>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</si>
  <si>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</si>
  <si>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</si>
  <si>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</si>
  <si>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</si>
  <si>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</si>
  <si>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</si>
  <si>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</si>
  <si>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</si>
  <si>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</si>
  <si>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</si>
  <si>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</si>
  <si>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</si>
  <si>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</si>
  <si>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</si>
  <si>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</si>
  <si>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</si>
  <si>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</si>
  <si>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</si>
  <si>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</si>
  <si>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</si>
  <si>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</si>
  <si>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</si>
  <si>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</si>
  <si>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</si>
  <si>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</si>
  <si>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</si>
  <si>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</si>
  <si>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</si>
  <si>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</si>
  <si>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</si>
  <si>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</si>
  <si>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</si>
  <si>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</si>
  <si>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</si>
  <si>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</si>
  <si>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</si>
  <si>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</si>
  <si>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</si>
  <si>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</si>
  <si>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</si>
  <si>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</si>
  <si>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</si>
  <si>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</si>
  <si>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</si>
  <si>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</si>
  <si>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</si>
  <si>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</si>
  <si>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</si>
  <si>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</si>
  <si>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</si>
  <si>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</si>
  <si>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</si>
  <si>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</si>
  <si>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</si>
  <si>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</si>
  <si>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</si>
  <si>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</si>
  <si>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</si>
  <si>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</si>
  <si>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</si>
  <si>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</si>
  <si>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</si>
  <si>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</si>
  <si>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</si>
  <si>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</si>
  <si>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</si>
  <si>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</si>
  <si>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</si>
  <si>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</si>
  <si>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</si>
  <si>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</si>
  <si>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</si>
  <si>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</si>
  <si>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</si>
  <si>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</si>
  <si>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</si>
  <si>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</si>
  <si>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</si>
  <si>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</si>
  <si>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</si>
  <si>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</si>
  <si>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</si>
  <si>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</si>
  <si>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</si>
  <si>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</si>
  <si>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</si>
  <si>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</si>
  <si>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</si>
  <si>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</si>
  <si>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</si>
  <si>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</si>
  <si>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</si>
  <si>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</si>
  <si>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</si>
  <si>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</si>
  <si>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</si>
  <si>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</si>
  <si>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</si>
  <si>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</si>
  <si>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</si>
  <si>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</si>
  <si>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</si>
  <si>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</si>
  <si>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</si>
  <si>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</si>
  <si>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</si>
  <si>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</si>
  <si>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</si>
  <si>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</si>
  <si>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</si>
  <si>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</si>
  <si>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</si>
  <si>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</si>
  <si>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</si>
  <si>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</si>
  <si>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</si>
  <si>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</si>
  <si>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</si>
  <si>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</si>
  <si>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</si>
  <si>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</si>
  <si>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</si>
  <si>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</si>
  <si>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</si>
  <si>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</si>
  <si>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</si>
  <si>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</si>
  <si>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</si>
  <si>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</si>
  <si>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</si>
  <si>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</si>
  <si>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</si>
  <si>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</si>
  <si>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</si>
  <si>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</si>
  <si>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</si>
  <si>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</si>
  <si>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</si>
  <si>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</si>
  <si>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</si>
  <si>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</si>
  <si>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</si>
  <si>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</si>
  <si>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</si>
  <si>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</si>
  <si>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</si>
  <si>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</si>
  <si>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</si>
  <si>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</si>
  <si>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</si>
  <si>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</si>
  <si>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</si>
  <si>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</si>
  <si>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</si>
  <si>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</si>
  <si>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</si>
  <si>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</si>
  <si>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</si>
  <si>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</si>
  <si>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</si>
  <si>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</si>
  <si>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</si>
  <si>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</si>
  <si>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</si>
  <si>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</si>
  <si>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</si>
  <si>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</si>
  <si>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</si>
  <si>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</si>
  <si>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</si>
  <si>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</si>
  <si>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</si>
  <si>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</si>
  <si>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</si>
  <si>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</si>
  <si>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</si>
  <si>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</si>
  <si>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</si>
  <si>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</si>
  <si>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</si>
  <si>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</si>
  <si>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</si>
  <si>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</si>
  <si>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</si>
  <si>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</si>
  <si>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</si>
  <si>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</si>
  <si>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</si>
  <si>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</si>
  <si>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</si>
  <si>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</si>
  <si>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</si>
  <si>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</si>
  <si>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</si>
  <si>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</si>
  <si>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</si>
  <si>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</si>
  <si>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</si>
  <si>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</si>
  <si>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</si>
  <si>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</si>
  <si>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</si>
  <si>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</si>
  <si>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</si>
  <si>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</si>
  <si>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</si>
  <si>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</si>
  <si>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</si>
  <si>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</si>
  <si>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</si>
  <si>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</si>
  <si>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</si>
  <si>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</si>
  <si>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</si>
  <si>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</si>
  <si>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</si>
  <si>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</si>
  <si>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</si>
  <si>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</si>
  <si>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</si>
  <si>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</si>
  <si>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</si>
  <si>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</si>
  <si>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</si>
  <si>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</si>
  <si>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</si>
  <si>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</si>
  <si>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</si>
  <si>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</si>
  <si>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</si>
  <si>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</si>
  <si>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</si>
  <si>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</si>
  <si>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</si>
  <si>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</si>
  <si>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</si>
  <si>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</si>
  <si>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</si>
  <si>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</si>
  <si>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</si>
  <si>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</si>
  <si>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</si>
  <si>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</si>
  <si>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</si>
  <si>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</si>
  <si>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</si>
  <si>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</si>
  <si>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</si>
  <si>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</si>
  <si>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</si>
  <si>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</si>
  <si>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</si>
  <si>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</si>
  <si>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</si>
  <si>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</si>
  <si>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</si>
  <si>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</si>
  <si>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</si>
  <si>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</si>
  <si>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</si>
  <si>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</si>
  <si>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</si>
  <si>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</si>
  <si>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</si>
  <si>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</si>
  <si>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</si>
  <si>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</si>
  <si>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</si>
  <si>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</si>
  <si>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</si>
  <si>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</si>
  <si>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</si>
  <si>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</si>
  <si>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</si>
  <si>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</si>
  <si>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</si>
  <si>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</si>
  <si>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</si>
  <si>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</si>
  <si>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</si>
  <si>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</si>
  <si>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</si>
  <si>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</si>
  <si>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</si>
  <si>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</si>
  <si>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</si>
  <si>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</si>
  <si>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</si>
  <si>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</si>
  <si>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</si>
  <si>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</si>
  <si>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</si>
  <si>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</si>
  <si>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</si>
  <si>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</si>
  <si>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</si>
  <si>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</si>
  <si>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</si>
  <si>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</si>
  <si>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</si>
  <si>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</si>
  <si>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</si>
  <si>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</si>
  <si>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</si>
  <si>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</si>
  <si>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</si>
  <si>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</si>
  <si>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</si>
  <si>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</si>
  <si>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</si>
  <si>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</si>
  <si>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</si>
  <si>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</si>
  <si>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</si>
  <si>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</si>
  <si>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</si>
  <si>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</si>
  <si>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</si>
  <si>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</si>
  <si>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</si>
  <si>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</si>
  <si>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</si>
  <si>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</si>
  <si>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</si>
  <si>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</si>
  <si>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</si>
  <si>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</si>
  <si>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</si>
  <si>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</si>
  <si>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</si>
  <si>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</si>
  <si>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</si>
  <si>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</si>
  <si>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</si>
  <si>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</si>
  <si>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</si>
  <si>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</si>
  <si>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</si>
  <si>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</si>
  <si>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</si>
  <si>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</si>
  <si>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</si>
  <si>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</si>
  <si>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Severn Trent Water</t>
  </si>
  <si>
    <t>Mardy</t>
  </si>
  <si>
    <t>There are no works above the threshold</t>
  </si>
  <si>
    <t>None</t>
  </si>
  <si>
    <t>n/a</t>
  </si>
  <si>
    <t>There are no  drought supply measures e.g. drought permits or orders stipulated in our Drought Plan for the Mardy WRZ.  Demand savings restrictions drought measure (TUBs 5% demand saving and NEUBs additional 5% demand saving assumed).</t>
  </si>
  <si>
    <t>Not commenced but we have carried out pre-feasibility studies</t>
  </si>
  <si>
    <t>The available treatment in this WRZ is for groundwater only - surface water treatment would require investment. Refer to the draft water resources management plan (WRMP) that accompanies these tables for detailed information. There are no national parks in this WRZ.  To discuss case specific constraints and considerations please use the contact details provided in the cover sheet.</t>
  </si>
  <si>
    <t>Equivalent to 1 in 33 years - Refer to section A8 of dWRMP for line 8-10 data source</t>
  </si>
  <si>
    <t>As above</t>
  </si>
  <si>
    <t>Equivalent to 1 in 33 years</t>
  </si>
  <si>
    <t>From dWRMP table 1, column J</t>
  </si>
  <si>
    <t>We do not plan for rota cuts or standpipes. In an extremely severe drought we would consider using them but we do not have a planned frequency for this level of service.</t>
  </si>
  <si>
    <t>FutureConsultation@severntrent.co.uk</t>
  </si>
  <si>
    <t>refer to map that accompanies these tables. Mardy WRZ is another small zone in Northern Shropshire with a small area in Powys. There are no towns in this zone, only small villages.</t>
  </si>
  <si>
    <t>We have checked the data and our processes by carrying out 1st and 2nd line assurance from using internal, Severn Trent teams and 3rd line assurance by using external consultants (Jacobs).</t>
  </si>
  <si>
    <t>WRMP19</t>
  </si>
  <si>
    <t>NA</t>
  </si>
  <si>
    <t>See link to map on WRMP19 webpage</t>
  </si>
  <si>
    <t>Dry Year Annual Average</t>
  </si>
  <si>
    <t>Licence</t>
  </si>
  <si>
    <t>Shelton WRZ to Mardy WRZ transfer solution adapting existing assets (Solution 1)</t>
  </si>
  <si>
    <t>Shelton WRZ to Mardy WRZ transfer solution using new assets</t>
  </si>
  <si>
    <t>Shelton WRZ to Mardy WRZ transfer solution adapting existing assets (Solution 2)</t>
  </si>
  <si>
    <t>Active Leakage Control</t>
  </si>
  <si>
    <t>Home water efficiency checks including social housing</t>
  </si>
  <si>
    <t>Enhanced Metering</t>
  </si>
  <si>
    <t>BHS17</t>
  </si>
  <si>
    <t>BHS18</t>
  </si>
  <si>
    <t>GRD07</t>
  </si>
  <si>
    <t>WE003</t>
  </si>
  <si>
    <t>Bulk supply</t>
  </si>
  <si>
    <t>Demand</t>
  </si>
  <si>
    <t>N</t>
  </si>
  <si>
    <t>Y</t>
  </si>
  <si>
    <t>No more than 3 in 100 Temporary Use Bans</t>
  </si>
  <si>
    <t>&lt;5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</si>
</sst>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48">
    <xf numFmtId="0" fontId="0" fillId="0" borderId="0" xfId="0"/>
    <xf numFmtId="0" fontId="2" fillId="2" borderId="0" xfId="1" applyFont="1" applyFill="1" applyBorder="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14" fontId="4" fillId="4" borderId="9" xfId="1" applyNumberFormat="1" applyFont="1" applyFill="1" applyBorder="1" applyAlignment="1">
      <alignment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17" fontId="4" fillId="4" borderId="8" xfId="1" applyNumberFormat="1" applyFont="1" applyFill="1" applyBorder="1" applyAlignment="1" applyProtection="1">
      <alignment horizontal="lef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left"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7" fillId="4" borderId="9" xfId="1" applyFont="1" applyFill="1" applyBorder="1" applyAlignment="1" applyProtection="1">
      <alignment horizontal="center" vertical="center" wrapText="1"/>
      <protection hidden="1"/>
    </xf>
    <xf numFmtId="0" fontId="7" fillId="4" borderId="9" xfId="1" applyFont="1" applyFill="1" applyBorder="1" applyAlignment="1" applyProtection="1">
      <alignment horizontal="center" vertical="center"/>
      <protection hidden="1"/>
    </xf>
    <xf numFmtId="9" fontId="7" fillId="4" borderId="9" xfId="2" applyFont="1" applyFill="1" applyBorder="1" applyAlignment="1" applyProtection="1">
      <alignment horizontal="center" vertical="center"/>
      <protection hidden="1"/>
    </xf>
    <xf numFmtId="2" fontId="7" fillId="4" borderId="9" xfId="1" applyNumberFormat="1" applyFont="1" applyFill="1" applyBorder="1" applyAlignment="1" applyProtection="1">
      <alignment horizontal="center" vertical="center"/>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0" fillId="0" borderId="0" xfId="0" applyFont="1" applyAlignment="1" applyProtection="1">
      <alignment horizontal="left"/>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left"/>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2" fontId="7" fillId="4" borderId="14" xfId="1" applyNumberFormat="1" applyFont="1" applyFill="1" applyBorder="1" applyAlignment="1" applyProtection="1">
      <alignment vertical="center"/>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2" fontId="7" fillId="4" borderId="9" xfId="1" applyNumberFormat="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164" fontId="7" fillId="4" borderId="14" xfId="1" applyNumberFormat="1" applyFont="1" applyFill="1" applyBorder="1" applyAlignment="1" applyProtection="1">
      <alignment vertical="center"/>
      <protection hidden="1"/>
    </xf>
    <xf numFmtId="9" fontId="7" fillId="4" borderId="14" xfId="1" applyNumberFormat="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9" fontId="7" fillId="4" borderId="9" xfId="1" applyNumberFormat="1" applyFont="1" applyFill="1" applyBorder="1" applyAlignment="1" applyProtection="1">
      <alignmen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1" fontId="7" fillId="4" borderId="14" xfId="1" applyNumberFormat="1" applyFont="1" applyFill="1" applyBorder="1" applyAlignment="1" applyProtection="1">
      <alignment vertical="center" wrapText="1"/>
      <protection hidden="1"/>
    </xf>
    <xf numFmtId="164" fontId="7" fillId="4" borderId="14" xfId="1" applyNumberFormat="1" applyFont="1" applyFill="1" applyBorder="1" applyAlignment="1" applyProtection="1">
      <alignment vertical="center" wrapText="1"/>
      <protection hidden="1"/>
    </xf>
    <xf numFmtId="2" fontId="7" fillId="4" borderId="14" xfId="1" applyNumberFormat="1" applyFont="1" applyFill="1" applyBorder="1" applyAlignment="1" applyProtection="1">
      <alignment vertical="center" wrapText="1"/>
      <protection hidden="1"/>
    </xf>
    <xf numFmtId="0" fontId="7" fillId="4" borderId="9" xfId="1" applyFont="1" applyFill="1" applyBorder="1" applyAlignment="1" applyProtection="1">
      <alignment vertical="center"/>
      <protection hidden="1"/>
    </xf>
    <xf numFmtId="0" fontId="2" fillId="2" borderId="0" xfId="1" applyFont="1" applyFill="1" applyBorder="1" applyAlignment="1">
      <alignment horizontal="left" vertical="center"/>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2" fillId="2" borderId="0" xfId="1" applyFont="1" applyFill="1" applyBorder="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3">
    <cellStyle name="Normal" xfId="0" builtinId="0"/>
    <cellStyle name="Normal 3" xfId="1"/>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111640</xdr:colOff>
      <xdr:row>5</xdr:row>
      <xdr:rowOff>36937</xdr:rowOff>
    </xdr:from>
    <xdr:to>
      <xdr:col>4</xdr:col>
      <xdr:colOff>3464718</xdr:colOff>
      <xdr:row>14</xdr:row>
      <xdr:rowOff>714376</xdr:rowOff>
    </xdr:to>
    <xdr:pic>
      <xdr:nvPicPr>
        <xdr:cNvPr id="5" name="Picture 4"/>
        <xdr:cNvPicPr>
          <a:picLocks noChangeAspect="1"/>
        </xdr:cNvPicPr>
      </xdr:nvPicPr>
      <xdr:blipFill>
        <a:blip xmlns:r="http://schemas.openxmlformats.org/officeDocument/2006/relationships" r:embed="rId1"/>
        <a:stretch>
          <a:fillRect/>
        </a:stretch>
      </xdr:blipFill>
      <xdr:spPr>
        <a:xfrm>
          <a:off x="8755578" y="1846687"/>
          <a:ext cx="3353078" cy="30944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zoomScale="80" zoomScaleNormal="80" workbookViewId="0">
      <selection activeCell="C12" sqref="C12"/>
    </sheetView>
  </sheetViews>
  <sheetFormatPr defaultColWidth="0" defaultRowHeight="13.9" customHeight="1" zeroHeight="1" x14ac:dyDescent="0.2"/>
  <cols>
    <col min="1" max="1" width="1.75" style="8" customWidth="1"/>
    <col min="2" max="2" width="51.25" style="8" customWidth="1"/>
    <col min="3" max="3" width="56.375" style="8" customWidth="1"/>
    <col min="4" max="4" width="4.125" style="8" customWidth="1"/>
    <col min="5" max="5" width="47.875" style="8" customWidth="1"/>
    <col min="6" max="7" width="8.75" style="8" customWidth="1"/>
    <col min="8" max="16384" width="8.75" style="8" hidden="1"/>
  </cols>
  <sheetData>
    <row r="1" spans="1:7" ht="20.25" x14ac:dyDescent="0.2">
      <c r="B1" s="9" t="s">
        <v>0</v>
      </c>
      <c r="C1" s="10" t="str">
        <f>C5</f>
        <v>Severn Trent Water</v>
      </c>
    </row>
    <row r="2" spans="1:7" ht="12" customHeight="1" thickBot="1" x14ac:dyDescent="0.25"/>
    <row r="3" spans="1:7" ht="80.25" customHeight="1" thickBot="1" x14ac:dyDescent="0.25">
      <c r="B3" s="11" t="s">
        <v>1</v>
      </c>
      <c r="C3" s="12" t="s">
        <v>383</v>
      </c>
      <c r="E3" s="13"/>
    </row>
    <row r="4" spans="1:7" ht="12" customHeight="1" thickBot="1" x14ac:dyDescent="0.25">
      <c r="B4" s="14"/>
      <c r="C4" s="15"/>
    </row>
    <row r="5" spans="1:7" ht="16.5" x14ac:dyDescent="0.2">
      <c r="B5" s="16" t="s">
        <v>2</v>
      </c>
      <c r="C5" s="17" t="s">
        <v>388</v>
      </c>
      <c r="E5" s="18" t="s">
        <v>3</v>
      </c>
    </row>
    <row r="6" spans="1:7" ht="17.25" thickBot="1" x14ac:dyDescent="0.25">
      <c r="B6" s="19" t="s">
        <v>328</v>
      </c>
      <c r="C6" s="20" t="s">
        <v>389</v>
      </c>
      <c r="E6" s="21"/>
    </row>
    <row r="7" spans="1:7" ht="12" customHeight="1" thickBot="1" x14ac:dyDescent="0.25">
      <c r="A7" s="22"/>
      <c r="B7" s="23"/>
      <c r="C7" s="24"/>
      <c r="D7" s="22"/>
      <c r="E7" s="25"/>
      <c r="F7" s="22"/>
      <c r="G7" s="22"/>
    </row>
    <row r="8" spans="1:7" ht="16.5" x14ac:dyDescent="0.2">
      <c r="B8" s="16" t="s">
        <v>4</v>
      </c>
      <c r="C8" s="17" t="s">
        <v>404</v>
      </c>
      <c r="E8" s="21"/>
    </row>
    <row r="9" spans="1:7" ht="16.5" x14ac:dyDescent="0.2">
      <c r="B9" s="26" t="s">
        <v>5</v>
      </c>
      <c r="C9" s="27">
        <v>43132</v>
      </c>
      <c r="E9" s="21"/>
    </row>
    <row r="10" spans="1:7" ht="17.25" thickBot="1" x14ac:dyDescent="0.25">
      <c r="B10" s="19" t="s">
        <v>6</v>
      </c>
      <c r="C10" s="20" t="s">
        <v>405</v>
      </c>
      <c r="E10" s="21"/>
    </row>
    <row r="11" spans="1:7" ht="12" customHeight="1" thickBot="1" x14ac:dyDescent="0.25">
      <c r="A11" s="22"/>
      <c r="B11" s="23"/>
      <c r="C11" s="24"/>
      <c r="D11" s="22"/>
      <c r="E11" s="25"/>
      <c r="F11" s="22"/>
      <c r="G11" s="22"/>
    </row>
    <row r="12" spans="1:7" ht="49.5" x14ac:dyDescent="0.2">
      <c r="B12" s="16" t="s">
        <v>7</v>
      </c>
      <c r="C12" s="17" t="s">
        <v>401</v>
      </c>
      <c r="E12" s="21"/>
    </row>
    <row r="13" spans="1:7" ht="37.15" customHeight="1" thickBot="1" x14ac:dyDescent="0.25">
      <c r="B13" s="19" t="s">
        <v>8</v>
      </c>
      <c r="C13" s="20" t="s">
        <v>406</v>
      </c>
      <c r="E13" s="21"/>
    </row>
    <row r="14" spans="1:7" ht="12" customHeight="1" thickBot="1" x14ac:dyDescent="0.35">
      <c r="B14" s="28"/>
      <c r="C14" s="29"/>
      <c r="E14" s="21"/>
    </row>
    <row r="15" spans="1:7" ht="59.45" customHeight="1" thickBot="1" x14ac:dyDescent="0.25">
      <c r="B15" s="30" t="s">
        <v>9</v>
      </c>
      <c r="C15" s="31" t="s">
        <v>403</v>
      </c>
      <c r="E15" s="13"/>
    </row>
    <row r="16" spans="1:7" ht="12" customHeight="1" x14ac:dyDescent="0.2">
      <c r="B16" s="14"/>
      <c r="C16" s="15"/>
    </row>
    <row r="17" spans="2:6" ht="17.25" thickBot="1" x14ac:dyDescent="0.25">
      <c r="B17" s="18" t="s">
        <v>11</v>
      </c>
    </row>
    <row r="18" spans="2:6" ht="15.75" thickBot="1" x14ac:dyDescent="0.3">
      <c r="E18" s="32" t="s">
        <v>10</v>
      </c>
      <c r="F18" s="33"/>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6/AElD1HOHq7k4D4Goi6UfGmYnd4C/8EjZwbFJWxmErV3K62B6NnCSxSU6DXHD/dvAdFgpxpwW0628c4yDY+SQ==" saltValue="07et5z4ItwqVGPb6s4gweQ==" spinCount="100000" sheet="1" objects="1" scenarios="1" selectLockedCells="1" selectUnlockedCells="1"/>
  <hyperlinks>
    <hyperlink ref="C12" r:id="rId1" display="mailto:FutureConsultation@severntrent.co.uk"/>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tabSelected="1" topLeftCell="F10" zoomScale="85" zoomScaleNormal="85" workbookViewId="0">
      <selection activeCell="O15" sqref="A1:XFD1048576"/>
    </sheetView>
  </sheetViews>
  <sheetFormatPr defaultColWidth="0" defaultRowHeight="14.25" zeroHeight="1" x14ac:dyDescent="0.2"/>
  <cols>
    <col min="1" max="1" width="2.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13" width="12.625" style="8" bestFit="1" customWidth="1"/>
    <col min="14" max="27" width="10.75" style="8" customWidth="1"/>
    <col min="28" max="56" width="8.75" style="8" customWidth="1"/>
    <col min="57" max="16384" width="8.75" style="8" hidden="1"/>
  </cols>
  <sheetData>
    <row r="1" spans="2:27" ht="20.25" x14ac:dyDescent="0.2">
      <c r="B1" s="147" t="s">
        <v>264</v>
      </c>
      <c r="C1" s="147"/>
      <c r="D1" s="147"/>
      <c r="E1" s="147"/>
      <c r="F1" s="147"/>
    </row>
    <row r="2" spans="2:27" ht="15" thickBot="1" x14ac:dyDescent="0.25"/>
    <row r="3" spans="2:27" ht="17.25" thickBot="1" x14ac:dyDescent="0.25">
      <c r="B3" s="129" t="s">
        <v>2</v>
      </c>
      <c r="C3" s="130"/>
      <c r="D3" s="139" t="str">
        <f>'Cover sheet'!C5</f>
        <v>Severn Trent Water</v>
      </c>
      <c r="E3" s="140"/>
      <c r="F3" s="141"/>
    </row>
    <row r="4" spans="2:27" ht="17.25" thickBot="1" x14ac:dyDescent="0.25">
      <c r="B4" s="129" t="s">
        <v>328</v>
      </c>
      <c r="C4" s="130"/>
      <c r="D4" s="139" t="str">
        <f>'Cover sheet'!C6</f>
        <v>Mardy</v>
      </c>
      <c r="E4" s="140"/>
      <c r="F4" s="141"/>
    </row>
    <row r="5" spans="2:27" ht="15.75" thickBot="1" x14ac:dyDescent="0.25">
      <c r="C5" s="109"/>
      <c r="D5" s="110"/>
    </row>
    <row r="6" spans="2:27" ht="15" thickBot="1" x14ac:dyDescent="0.25">
      <c r="B6" s="111" t="s">
        <v>332</v>
      </c>
      <c r="C6" s="112" t="s">
        <v>19</v>
      </c>
      <c r="D6" s="44" t="s">
        <v>20</v>
      </c>
      <c r="E6" s="44" t="s">
        <v>21</v>
      </c>
      <c r="F6" s="46" t="s">
        <v>331</v>
      </c>
      <c r="H6" s="44" t="s">
        <v>308</v>
      </c>
      <c r="I6" s="44" t="s">
        <v>309</v>
      </c>
      <c r="J6" s="44" t="s">
        <v>310</v>
      </c>
      <c r="K6" s="44" t="s">
        <v>311</v>
      </c>
      <c r="L6" s="44" t="s">
        <v>312</v>
      </c>
      <c r="M6" s="44" t="s">
        <v>313</v>
      </c>
      <c r="N6" s="44" t="s">
        <v>314</v>
      </c>
      <c r="O6" s="44" t="s">
        <v>315</v>
      </c>
      <c r="P6" s="44" t="s">
        <v>316</v>
      </c>
      <c r="Q6" s="44" t="s">
        <v>317</v>
      </c>
      <c r="R6" s="44" t="s">
        <v>318</v>
      </c>
      <c r="S6" s="44" t="s">
        <v>319</v>
      </c>
      <c r="T6" s="44" t="s">
        <v>320</v>
      </c>
      <c r="U6" s="44" t="s">
        <v>321</v>
      </c>
      <c r="V6" s="44" t="s">
        <v>322</v>
      </c>
      <c r="W6" s="44" t="s">
        <v>323</v>
      </c>
      <c r="X6" s="44" t="s">
        <v>324</v>
      </c>
      <c r="Y6" s="44" t="s">
        <v>325</v>
      </c>
      <c r="Z6" s="44" t="s">
        <v>326</v>
      </c>
      <c r="AA6" s="44" t="s">
        <v>327</v>
      </c>
    </row>
    <row r="7" spans="2:27" ht="72" x14ac:dyDescent="0.2">
      <c r="B7" s="97">
        <v>1</v>
      </c>
      <c r="C7" s="98" t="s">
        <v>265</v>
      </c>
      <c r="D7" s="91" t="s">
        <v>266</v>
      </c>
      <c r="E7" s="91" t="s">
        <v>267</v>
      </c>
      <c r="F7" s="91" t="s">
        <v>24</v>
      </c>
      <c r="H7" s="113" t="s">
        <v>409</v>
      </c>
      <c r="I7" s="113" t="s">
        <v>410</v>
      </c>
      <c r="J7" s="113" t="s">
        <v>411</v>
      </c>
      <c r="K7" s="113" t="s">
        <v>412</v>
      </c>
      <c r="L7" s="113" t="s">
        <v>413</v>
      </c>
      <c r="M7" s="113" t="s">
        <v>414</v>
      </c>
      <c r="N7" s="101"/>
      <c r="O7" s="101"/>
      <c r="P7" s="101"/>
      <c r="Q7" s="101"/>
      <c r="R7" s="101"/>
      <c r="S7" s="101"/>
      <c r="T7" s="101"/>
      <c r="U7" s="101"/>
      <c r="V7" s="101"/>
      <c r="W7" s="101"/>
      <c r="X7" s="101"/>
      <c r="Y7" s="101"/>
      <c r="Z7" s="101"/>
      <c r="AA7" s="101"/>
    </row>
    <row r="8" spans="2:27" ht="38.25" x14ac:dyDescent="0.2">
      <c r="B8" s="97">
        <v>2</v>
      </c>
      <c r="C8" s="100" t="s">
        <v>268</v>
      </c>
      <c r="D8" s="91" t="s">
        <v>269</v>
      </c>
      <c r="E8" s="91" t="s">
        <v>267</v>
      </c>
      <c r="F8" s="91" t="s">
        <v>24</v>
      </c>
      <c r="H8" s="113" t="s">
        <v>415</v>
      </c>
      <c r="I8" s="113" t="s">
        <v>416</v>
      </c>
      <c r="J8" s="113" t="s">
        <v>417</v>
      </c>
      <c r="K8" s="113">
        <v>0</v>
      </c>
      <c r="L8" s="113" t="s">
        <v>418</v>
      </c>
      <c r="M8" s="113">
        <v>0</v>
      </c>
      <c r="N8" s="101"/>
      <c r="O8" s="101"/>
      <c r="P8" s="101"/>
      <c r="Q8" s="101"/>
      <c r="R8" s="101"/>
      <c r="S8" s="101"/>
      <c r="T8" s="101"/>
      <c r="U8" s="101"/>
      <c r="V8" s="101"/>
      <c r="W8" s="101"/>
      <c r="X8" s="101"/>
      <c r="Y8" s="101"/>
      <c r="Z8" s="101"/>
      <c r="AA8" s="101"/>
    </row>
    <row r="9" spans="2:27" ht="38.25" x14ac:dyDescent="0.2">
      <c r="B9" s="97">
        <v>3</v>
      </c>
      <c r="C9" s="100" t="s">
        <v>271</v>
      </c>
      <c r="D9" s="91" t="s">
        <v>272</v>
      </c>
      <c r="E9" s="91" t="s">
        <v>267</v>
      </c>
      <c r="F9" s="91" t="s">
        <v>24</v>
      </c>
      <c r="H9" s="113" t="s">
        <v>419</v>
      </c>
      <c r="I9" s="113" t="s">
        <v>419</v>
      </c>
      <c r="J9" s="113" t="s">
        <v>419</v>
      </c>
      <c r="K9" s="113" t="s">
        <v>420</v>
      </c>
      <c r="L9" s="113" t="s">
        <v>420</v>
      </c>
      <c r="M9" s="113" t="s">
        <v>420</v>
      </c>
      <c r="N9" s="101"/>
      <c r="O9" s="101"/>
      <c r="P9" s="101"/>
      <c r="Q9" s="101"/>
      <c r="R9" s="101"/>
      <c r="S9" s="101"/>
      <c r="T9" s="101"/>
      <c r="U9" s="101"/>
      <c r="V9" s="101"/>
      <c r="W9" s="101"/>
      <c r="X9" s="101"/>
      <c r="Y9" s="101"/>
      <c r="Z9" s="101"/>
      <c r="AA9" s="101"/>
    </row>
    <row r="10" spans="2:27" ht="38.25" x14ac:dyDescent="0.2">
      <c r="B10" s="97">
        <v>4</v>
      </c>
      <c r="C10" s="100" t="s">
        <v>274</v>
      </c>
      <c r="D10" s="91" t="s">
        <v>275</v>
      </c>
      <c r="E10" s="91" t="s">
        <v>276</v>
      </c>
      <c r="F10" s="91" t="s">
        <v>24</v>
      </c>
      <c r="H10" s="113" t="s">
        <v>421</v>
      </c>
      <c r="I10" s="113" t="s">
        <v>421</v>
      </c>
      <c r="J10" s="113" t="s">
        <v>421</v>
      </c>
      <c r="K10" s="113" t="s">
        <v>422</v>
      </c>
      <c r="L10" s="113" t="s">
        <v>422</v>
      </c>
      <c r="M10" s="113" t="s">
        <v>422</v>
      </c>
      <c r="N10" s="101"/>
      <c r="O10" s="101"/>
      <c r="P10" s="101"/>
      <c r="Q10" s="101"/>
      <c r="R10" s="101"/>
      <c r="S10" s="101"/>
      <c r="T10" s="101"/>
      <c r="U10" s="101"/>
      <c r="V10" s="101"/>
      <c r="W10" s="101"/>
      <c r="X10" s="101"/>
      <c r="Y10" s="101"/>
      <c r="Z10" s="101"/>
      <c r="AA10" s="101"/>
    </row>
    <row r="11" spans="2:27" ht="38.25" x14ac:dyDescent="0.2">
      <c r="B11" s="97">
        <v>5</v>
      </c>
      <c r="C11" s="100" t="s">
        <v>278</v>
      </c>
      <c r="D11" s="91" t="s">
        <v>279</v>
      </c>
      <c r="E11" s="91" t="s">
        <v>48</v>
      </c>
      <c r="F11" s="91" t="s">
        <v>24</v>
      </c>
      <c r="H11" s="113" t="s">
        <v>63</v>
      </c>
      <c r="I11" s="113" t="s">
        <v>63</v>
      </c>
      <c r="J11" s="113" t="s">
        <v>63</v>
      </c>
      <c r="K11" s="113" t="s">
        <v>58</v>
      </c>
      <c r="L11" s="113" t="s">
        <v>58</v>
      </c>
      <c r="M11" s="113" t="s">
        <v>58</v>
      </c>
      <c r="N11" s="101"/>
      <c r="O11" s="101"/>
      <c r="P11" s="101"/>
      <c r="Q11" s="101"/>
      <c r="R11" s="101"/>
      <c r="S11" s="101"/>
      <c r="T11" s="101"/>
      <c r="U11" s="101"/>
      <c r="V11" s="101"/>
      <c r="W11" s="101"/>
      <c r="X11" s="101"/>
      <c r="Y11" s="101"/>
      <c r="Z11" s="101"/>
      <c r="AA11" s="101"/>
    </row>
    <row r="12" spans="2:27" ht="60" x14ac:dyDescent="0.2">
      <c r="B12" s="97">
        <v>6</v>
      </c>
      <c r="C12" s="100" t="s">
        <v>366</v>
      </c>
      <c r="D12" s="91" t="s">
        <v>24</v>
      </c>
      <c r="E12" s="91" t="s">
        <v>267</v>
      </c>
      <c r="F12" s="91" t="s">
        <v>24</v>
      </c>
      <c r="H12" s="113" t="s">
        <v>394</v>
      </c>
      <c r="I12" s="113" t="s">
        <v>394</v>
      </c>
      <c r="J12" s="113" t="s">
        <v>394</v>
      </c>
      <c r="K12" s="113" t="s">
        <v>394</v>
      </c>
      <c r="L12" s="113" t="s">
        <v>394</v>
      </c>
      <c r="M12" s="113" t="s">
        <v>394</v>
      </c>
      <c r="N12" s="101"/>
      <c r="O12" s="101"/>
      <c r="P12" s="101"/>
      <c r="Q12" s="101"/>
      <c r="R12" s="101"/>
      <c r="S12" s="101"/>
      <c r="T12" s="101"/>
      <c r="U12" s="101"/>
      <c r="V12" s="101"/>
      <c r="W12" s="101"/>
      <c r="X12" s="101"/>
      <c r="Y12" s="101"/>
      <c r="Z12" s="101"/>
      <c r="AA12" s="101"/>
    </row>
    <row r="13" spans="2:27" ht="38.25" x14ac:dyDescent="0.2">
      <c r="B13" s="97">
        <v>7</v>
      </c>
      <c r="C13" s="100" t="s">
        <v>281</v>
      </c>
      <c r="D13" s="91" t="s">
        <v>282</v>
      </c>
      <c r="E13" s="91" t="s">
        <v>45</v>
      </c>
      <c r="F13" s="91">
        <v>1</v>
      </c>
      <c r="H13" s="114">
        <v>3</v>
      </c>
      <c r="I13" s="114">
        <v>3</v>
      </c>
      <c r="J13" s="114">
        <v>1</v>
      </c>
      <c r="K13" s="114">
        <v>0.19</v>
      </c>
      <c r="L13" s="114">
        <v>5.3554774375885583E-3</v>
      </c>
      <c r="M13" s="114">
        <v>35.706229123331489</v>
      </c>
      <c r="N13" s="101"/>
      <c r="O13" s="101"/>
      <c r="P13" s="101"/>
      <c r="Q13" s="101"/>
      <c r="R13" s="101"/>
      <c r="S13" s="101"/>
      <c r="T13" s="101"/>
      <c r="U13" s="101"/>
      <c r="V13" s="101"/>
      <c r="W13" s="101"/>
      <c r="X13" s="101"/>
      <c r="Y13" s="101"/>
      <c r="Z13" s="101"/>
      <c r="AA13" s="101"/>
    </row>
    <row r="14" spans="2:27" ht="38.25" x14ac:dyDescent="0.2">
      <c r="B14" s="97">
        <v>8</v>
      </c>
      <c r="C14" s="100" t="s">
        <v>284</v>
      </c>
      <c r="D14" s="91" t="s">
        <v>285</v>
      </c>
      <c r="E14" s="91" t="s">
        <v>286</v>
      </c>
      <c r="F14" s="91">
        <v>2</v>
      </c>
      <c r="H14" s="115">
        <v>26123.347514465127</v>
      </c>
      <c r="I14" s="115">
        <v>26123.347514465127</v>
      </c>
      <c r="J14" s="115">
        <v>8707.7825048217092</v>
      </c>
      <c r="K14" s="115">
        <v>1186.5463822533929</v>
      </c>
      <c r="L14" s="115">
        <v>21.592529016022574</v>
      </c>
      <c r="M14" s="115">
        <v>198975.73626683879</v>
      </c>
      <c r="N14" s="101"/>
      <c r="O14" s="101"/>
      <c r="P14" s="101"/>
      <c r="Q14" s="101"/>
      <c r="R14" s="101"/>
      <c r="S14" s="101"/>
      <c r="T14" s="101"/>
      <c r="U14" s="101"/>
      <c r="V14" s="101"/>
      <c r="W14" s="101"/>
      <c r="X14" s="101"/>
      <c r="Y14" s="101"/>
      <c r="Z14" s="101"/>
      <c r="AA14" s="101"/>
    </row>
    <row r="15" spans="2:27" ht="38.25" x14ac:dyDescent="0.2">
      <c r="B15" s="97">
        <v>9</v>
      </c>
      <c r="C15" s="100" t="s">
        <v>369</v>
      </c>
      <c r="D15" s="91" t="s">
        <v>287</v>
      </c>
      <c r="E15" s="91" t="s">
        <v>288</v>
      </c>
      <c r="F15" s="91">
        <v>2</v>
      </c>
      <c r="H15" s="115">
        <v>511.76082705740043</v>
      </c>
      <c r="I15" s="115">
        <v>3597.3699802491051</v>
      </c>
      <c r="J15" s="115">
        <v>410.98022690242544</v>
      </c>
      <c r="K15" s="115">
        <v>1039.6140313666128</v>
      </c>
      <c r="L15" s="115">
        <v>0</v>
      </c>
      <c r="M15" s="115">
        <v>450072.35852470197</v>
      </c>
      <c r="N15" s="101"/>
      <c r="O15" s="101"/>
      <c r="P15" s="101"/>
      <c r="Q15" s="101"/>
      <c r="R15" s="101"/>
      <c r="S15" s="101"/>
      <c r="T15" s="101"/>
      <c r="U15" s="101"/>
      <c r="V15" s="101"/>
      <c r="W15" s="101"/>
      <c r="X15" s="101"/>
      <c r="Y15" s="101"/>
      <c r="Z15" s="101"/>
      <c r="AA15" s="101"/>
    </row>
    <row r="16" spans="2:27" ht="38.25" x14ac:dyDescent="0.2">
      <c r="B16" s="97">
        <v>10</v>
      </c>
      <c r="C16" s="100" t="s">
        <v>370</v>
      </c>
      <c r="D16" s="91" t="s">
        <v>289</v>
      </c>
      <c r="E16" s="91" t="s">
        <v>288</v>
      </c>
      <c r="F16" s="91">
        <v>2</v>
      </c>
      <c r="H16" s="115">
        <v>2934.4034194330688</v>
      </c>
      <c r="I16" s="115">
        <v>2934.4034194330688</v>
      </c>
      <c r="J16" s="115">
        <v>500.9957057568655</v>
      </c>
      <c r="K16" s="115">
        <v>91.059599154174165</v>
      </c>
      <c r="L16" s="115">
        <v>81.61203623328592</v>
      </c>
      <c r="M16" s="115">
        <v>299535.818420008</v>
      </c>
      <c r="N16" s="101"/>
      <c r="O16" s="101"/>
      <c r="P16" s="101"/>
      <c r="Q16" s="101"/>
      <c r="R16" s="101"/>
      <c r="S16" s="101"/>
      <c r="T16" s="101"/>
      <c r="U16" s="101"/>
      <c r="V16" s="101"/>
      <c r="W16" s="101"/>
      <c r="X16" s="101"/>
      <c r="Y16" s="101"/>
      <c r="Z16" s="101"/>
      <c r="AA16" s="101"/>
    </row>
    <row r="17" spans="1:27" ht="38.25" x14ac:dyDescent="0.2">
      <c r="B17" s="97">
        <v>11</v>
      </c>
      <c r="C17" s="100" t="s">
        <v>376</v>
      </c>
      <c r="D17" s="91" t="s">
        <v>290</v>
      </c>
      <c r="E17" s="91" t="s">
        <v>288</v>
      </c>
      <c r="F17" s="91">
        <v>2</v>
      </c>
      <c r="H17" s="115">
        <v>0</v>
      </c>
      <c r="I17" s="115">
        <v>0</v>
      </c>
      <c r="J17" s="115">
        <v>0</v>
      </c>
      <c r="K17" s="115">
        <v>58.11298741725048</v>
      </c>
      <c r="L17" s="115">
        <v>0</v>
      </c>
      <c r="M17" s="115">
        <v>0</v>
      </c>
      <c r="N17" s="101"/>
      <c r="O17" s="101"/>
      <c r="P17" s="101"/>
      <c r="Q17" s="101"/>
      <c r="R17" s="101"/>
      <c r="S17" s="101"/>
      <c r="T17" s="101"/>
      <c r="U17" s="101"/>
      <c r="V17" s="101"/>
      <c r="W17" s="101"/>
      <c r="X17" s="101"/>
      <c r="Y17" s="101"/>
      <c r="Z17" s="101"/>
      <c r="AA17" s="101"/>
    </row>
    <row r="18" spans="1:27" ht="38.25" x14ac:dyDescent="0.2">
      <c r="B18" s="97">
        <v>12</v>
      </c>
      <c r="C18" s="100" t="s">
        <v>377</v>
      </c>
      <c r="D18" s="91" t="s">
        <v>291</v>
      </c>
      <c r="E18" s="91" t="s">
        <v>288</v>
      </c>
      <c r="F18" s="91">
        <v>2</v>
      </c>
      <c r="H18" s="115">
        <v>102.76608598241859</v>
      </c>
      <c r="I18" s="115">
        <v>99.386070132236355</v>
      </c>
      <c r="J18" s="115">
        <v>23.709244248330641</v>
      </c>
      <c r="K18" s="115">
        <v>679.50871029074551</v>
      </c>
      <c r="L18" s="115">
        <v>0</v>
      </c>
      <c r="M18" s="115">
        <v>10126.870675499209</v>
      </c>
      <c r="N18" s="101"/>
      <c r="O18" s="101"/>
      <c r="P18" s="101"/>
      <c r="Q18" s="101"/>
      <c r="R18" s="101"/>
      <c r="S18" s="101"/>
      <c r="T18" s="101"/>
      <c r="U18" s="101"/>
      <c r="V18" s="101"/>
      <c r="W18" s="101"/>
      <c r="X18" s="101"/>
      <c r="Y18" s="101"/>
      <c r="Z18" s="101"/>
      <c r="AA18" s="101"/>
    </row>
    <row r="19" spans="1:27" ht="38.25" x14ac:dyDescent="0.2">
      <c r="B19" s="97">
        <v>13</v>
      </c>
      <c r="C19" s="100" t="s">
        <v>378</v>
      </c>
      <c r="D19" s="91" t="s">
        <v>292</v>
      </c>
      <c r="E19" s="91" t="s">
        <v>288</v>
      </c>
      <c r="F19" s="91">
        <v>2</v>
      </c>
      <c r="H19" s="115">
        <v>20.902510767314233</v>
      </c>
      <c r="I19" s="115">
        <v>21.612905832447865</v>
      </c>
      <c r="J19" s="115">
        <v>5.3863926075938924</v>
      </c>
      <c r="K19" s="115">
        <v>205.82867477607837</v>
      </c>
      <c r="L19" s="115">
        <v>0</v>
      </c>
      <c r="M19" s="115">
        <v>168162.84375379418</v>
      </c>
      <c r="N19" s="101"/>
      <c r="O19" s="101"/>
      <c r="P19" s="101"/>
      <c r="Q19" s="101"/>
      <c r="R19" s="101"/>
      <c r="S19" s="101"/>
      <c r="T19" s="101"/>
      <c r="U19" s="101"/>
      <c r="V19" s="101"/>
      <c r="W19" s="101"/>
      <c r="X19" s="101"/>
      <c r="Y19" s="101"/>
      <c r="Z19" s="101"/>
      <c r="AA19" s="101"/>
    </row>
    <row r="20" spans="1:27" ht="38.25" x14ac:dyDescent="0.2">
      <c r="B20" s="97">
        <v>14</v>
      </c>
      <c r="C20" s="100" t="s">
        <v>379</v>
      </c>
      <c r="D20" s="91" t="s">
        <v>293</v>
      </c>
      <c r="E20" s="91" t="s">
        <v>288</v>
      </c>
      <c r="F20" s="91">
        <v>2</v>
      </c>
      <c r="H20" s="115">
        <v>3569.8328432402022</v>
      </c>
      <c r="I20" s="115">
        <v>6652.7723756468577</v>
      </c>
      <c r="J20" s="115">
        <v>941.0715695152154</v>
      </c>
      <c r="K20" s="115">
        <v>2074.1240030048612</v>
      </c>
      <c r="L20" s="115">
        <v>81.61203623328592</v>
      </c>
      <c r="M20" s="115">
        <v>927897.89137400337</v>
      </c>
      <c r="N20" s="101"/>
      <c r="O20" s="101"/>
      <c r="P20" s="101"/>
      <c r="Q20" s="101"/>
      <c r="R20" s="101"/>
      <c r="S20" s="101"/>
      <c r="T20" s="101"/>
      <c r="U20" s="101"/>
      <c r="V20" s="101"/>
      <c r="W20" s="101"/>
      <c r="X20" s="101"/>
      <c r="Y20" s="101"/>
      <c r="Z20" s="101"/>
      <c r="AA20" s="101"/>
    </row>
    <row r="21" spans="1:27" ht="38.25" x14ac:dyDescent="0.2">
      <c r="B21" s="97">
        <v>15</v>
      </c>
      <c r="C21" s="100" t="s">
        <v>294</v>
      </c>
      <c r="D21" s="91" t="s">
        <v>295</v>
      </c>
      <c r="E21" s="91" t="s">
        <v>296</v>
      </c>
      <c r="F21" s="91">
        <v>2</v>
      </c>
      <c r="H21" s="115">
        <v>13.191893744024364</v>
      </c>
      <c r="I21" s="115">
        <v>25.00358499639211</v>
      </c>
      <c r="J21" s="115">
        <v>10.473113357554668</v>
      </c>
      <c r="K21" s="115">
        <v>100.18880304370317</v>
      </c>
      <c r="L21" s="115">
        <v>377.96423092786546</v>
      </c>
      <c r="M21" s="115">
        <v>376.73346057603675</v>
      </c>
      <c r="N21" s="101"/>
      <c r="O21" s="101"/>
      <c r="P21" s="101"/>
      <c r="Q21" s="101"/>
      <c r="R21" s="101"/>
      <c r="S21" s="101"/>
      <c r="T21" s="101"/>
      <c r="U21" s="101"/>
      <c r="V21" s="101"/>
      <c r="W21" s="101"/>
      <c r="X21" s="101"/>
      <c r="Y21" s="101"/>
      <c r="Z21" s="101"/>
      <c r="AA21" s="101"/>
    </row>
    <row r="22" spans="1:27" ht="38.25" x14ac:dyDescent="0.2">
      <c r="B22" s="97">
        <v>16</v>
      </c>
      <c r="C22" s="100" t="s">
        <v>298</v>
      </c>
      <c r="D22" s="91" t="s">
        <v>299</v>
      </c>
      <c r="E22" s="91" t="s">
        <v>296</v>
      </c>
      <c r="F22" s="91">
        <v>2</v>
      </c>
      <c r="H22" s="115">
        <v>13.665296307310919</v>
      </c>
      <c r="I22" s="115">
        <v>25.466768269124231</v>
      </c>
      <c r="J22" s="115">
        <v>10.807247068861923</v>
      </c>
      <c r="K22" s="115">
        <v>174.80344923945177</v>
      </c>
      <c r="L22" s="115">
        <v>377.96423092786546</v>
      </c>
      <c r="M22" s="115">
        <v>466.33720713043868</v>
      </c>
      <c r="N22" s="101"/>
      <c r="O22" s="101"/>
      <c r="P22" s="101"/>
      <c r="Q22" s="101"/>
      <c r="R22" s="101"/>
      <c r="S22" s="101"/>
      <c r="T22" s="101"/>
      <c r="U22" s="101"/>
      <c r="V22" s="101"/>
      <c r="W22" s="101"/>
      <c r="X22" s="101"/>
      <c r="Y22" s="101"/>
      <c r="Z22" s="101"/>
      <c r="AA22" s="101"/>
    </row>
    <row r="23" spans="1:27" ht="38.25" x14ac:dyDescent="0.2">
      <c r="B23" s="97">
        <v>17</v>
      </c>
      <c r="C23" s="100" t="s">
        <v>301</v>
      </c>
      <c r="D23" s="91" t="s">
        <v>302</v>
      </c>
      <c r="E23" s="91" t="s">
        <v>303</v>
      </c>
      <c r="F23" s="91" t="s">
        <v>24</v>
      </c>
      <c r="H23" s="113">
        <v>3</v>
      </c>
      <c r="I23" s="113">
        <v>3</v>
      </c>
      <c r="J23" s="113">
        <v>3</v>
      </c>
      <c r="K23" s="113">
        <v>3</v>
      </c>
      <c r="L23" s="113">
        <v>3</v>
      </c>
      <c r="M23" s="113">
        <v>3</v>
      </c>
      <c r="N23" s="101"/>
      <c r="O23" s="101"/>
      <c r="P23" s="101"/>
      <c r="Q23" s="101"/>
      <c r="R23" s="101"/>
      <c r="S23" s="101"/>
      <c r="T23" s="101"/>
      <c r="U23" s="101"/>
      <c r="V23" s="101"/>
      <c r="W23" s="101"/>
      <c r="X23" s="101"/>
      <c r="Y23" s="101"/>
      <c r="Z23" s="101"/>
      <c r="AA23" s="101"/>
    </row>
    <row r="24" spans="1:27" ht="38.25" x14ac:dyDescent="0.2">
      <c r="A24" s="14"/>
      <c r="B24" s="97">
        <v>18</v>
      </c>
      <c r="C24" s="100" t="s">
        <v>305</v>
      </c>
      <c r="D24" s="91" t="s">
        <v>306</v>
      </c>
      <c r="E24" s="91" t="s">
        <v>303</v>
      </c>
      <c r="F24" s="91" t="s">
        <v>24</v>
      </c>
      <c r="G24" s="14"/>
      <c r="H24" s="113">
        <v>3</v>
      </c>
      <c r="I24" s="113">
        <v>3</v>
      </c>
      <c r="J24" s="113">
        <v>3</v>
      </c>
      <c r="K24" s="113">
        <v>3</v>
      </c>
      <c r="L24" s="113">
        <v>3</v>
      </c>
      <c r="M24" s="113">
        <v>3</v>
      </c>
      <c r="N24" s="116"/>
      <c r="O24" s="116"/>
      <c r="P24" s="116"/>
      <c r="Q24" s="116"/>
      <c r="R24" s="116"/>
      <c r="S24" s="116"/>
      <c r="T24" s="116"/>
      <c r="U24" s="116"/>
      <c r="V24" s="116"/>
      <c r="W24" s="116"/>
      <c r="X24" s="116"/>
      <c r="Y24" s="116"/>
      <c r="Z24" s="116"/>
      <c r="AA24" s="116"/>
    </row>
    <row r="25" spans="1:27" x14ac:dyDescent="0.2"/>
    <row r="26" spans="1:27" x14ac:dyDescent="0.2"/>
    <row r="27" spans="1:27" x14ac:dyDescent="0.2"/>
    <row r="28" spans="1:27" ht="15" x14ac:dyDescent="0.25">
      <c r="B28" s="59" t="s">
        <v>334</v>
      </c>
      <c r="C28" s="36"/>
    </row>
    <row r="29" spans="1:27" x14ac:dyDescent="0.2">
      <c r="B29" s="36"/>
      <c r="C29" s="36"/>
    </row>
    <row r="30" spans="1:27" x14ac:dyDescent="0.2">
      <c r="B30" s="60"/>
      <c r="C30" s="36" t="s">
        <v>335</v>
      </c>
    </row>
    <row r="31" spans="1:27" x14ac:dyDescent="0.2">
      <c r="B31" s="36"/>
      <c r="C31" s="36"/>
    </row>
    <row r="32" spans="1:27" x14ac:dyDescent="0.2">
      <c r="B32" s="61"/>
      <c r="C32" s="36" t="s">
        <v>336</v>
      </c>
    </row>
    <row r="33" spans="2:9" x14ac:dyDescent="0.2"/>
    <row r="34" spans="2:9" x14ac:dyDescent="0.2"/>
    <row r="35" spans="2:9" x14ac:dyDescent="0.2"/>
    <row r="36" spans="2:9" s="36" customFormat="1" ht="15" x14ac:dyDescent="0.25">
      <c r="B36" s="133" t="s">
        <v>343</v>
      </c>
      <c r="C36" s="134"/>
      <c r="D36" s="134"/>
      <c r="E36" s="134"/>
      <c r="F36" s="134"/>
      <c r="G36" s="134"/>
      <c r="H36" s="134"/>
      <c r="I36" s="135"/>
    </row>
    <row r="37" spans="2:9" x14ac:dyDescent="0.2"/>
    <row r="38" spans="2:9" s="15" customFormat="1" ht="13.5" x14ac:dyDescent="0.2">
      <c r="B38" s="94" t="s">
        <v>332</v>
      </c>
      <c r="C38" s="136" t="s">
        <v>330</v>
      </c>
      <c r="D38" s="136"/>
      <c r="E38" s="136"/>
      <c r="F38" s="136"/>
      <c r="G38" s="136"/>
      <c r="H38" s="136"/>
      <c r="I38" s="136"/>
    </row>
    <row r="39" spans="2:9" s="15" customFormat="1" ht="42" customHeight="1" x14ac:dyDescent="0.2">
      <c r="B39" s="70">
        <v>1</v>
      </c>
      <c r="C39" s="124" t="s">
        <v>367</v>
      </c>
      <c r="D39" s="125"/>
      <c r="E39" s="125"/>
      <c r="F39" s="125"/>
      <c r="G39" s="125"/>
      <c r="H39" s="125"/>
      <c r="I39" s="125"/>
    </row>
    <row r="40" spans="2:9" s="15" customFormat="1" ht="25.5" customHeight="1" x14ac:dyDescent="0.2">
      <c r="B40" s="70">
        <v>2</v>
      </c>
      <c r="C40" s="124" t="s">
        <v>270</v>
      </c>
      <c r="D40" s="125"/>
      <c r="E40" s="125"/>
      <c r="F40" s="125"/>
      <c r="G40" s="125"/>
      <c r="H40" s="125"/>
      <c r="I40" s="125"/>
    </row>
    <row r="41" spans="2:9" s="15" customFormat="1" ht="27" customHeight="1" x14ac:dyDescent="0.2">
      <c r="B41" s="70">
        <v>3</v>
      </c>
      <c r="C41" s="124" t="s">
        <v>273</v>
      </c>
      <c r="D41" s="125"/>
      <c r="E41" s="125"/>
      <c r="F41" s="125"/>
      <c r="G41" s="125"/>
      <c r="H41" s="125"/>
      <c r="I41" s="125"/>
    </row>
    <row r="42" spans="2:9" s="15" customFormat="1" ht="40.5" customHeight="1" x14ac:dyDescent="0.2">
      <c r="B42" s="70">
        <v>4</v>
      </c>
      <c r="C42" s="124" t="s">
        <v>277</v>
      </c>
      <c r="D42" s="125"/>
      <c r="E42" s="125"/>
      <c r="F42" s="125"/>
      <c r="G42" s="125"/>
      <c r="H42" s="125"/>
      <c r="I42" s="125"/>
    </row>
    <row r="43" spans="2:9" s="15" customFormat="1" ht="40.5" customHeight="1" x14ac:dyDescent="0.2">
      <c r="B43" s="70">
        <v>5</v>
      </c>
      <c r="C43" s="124" t="s">
        <v>280</v>
      </c>
      <c r="D43" s="125"/>
      <c r="E43" s="125"/>
      <c r="F43" s="125"/>
      <c r="G43" s="125"/>
      <c r="H43" s="125"/>
      <c r="I43" s="125"/>
    </row>
    <row r="44" spans="2:9" s="15" customFormat="1" ht="50.65" customHeight="1" x14ac:dyDescent="0.2">
      <c r="B44" s="70">
        <v>6</v>
      </c>
      <c r="C44" s="124" t="s">
        <v>368</v>
      </c>
      <c r="D44" s="125"/>
      <c r="E44" s="125"/>
      <c r="F44" s="125"/>
      <c r="G44" s="125"/>
      <c r="H44" s="125"/>
      <c r="I44" s="125"/>
    </row>
    <row r="45" spans="2:9" s="15" customFormat="1" ht="27.4" customHeight="1" x14ac:dyDescent="0.2">
      <c r="B45" s="70">
        <v>7</v>
      </c>
      <c r="C45" s="124" t="s">
        <v>283</v>
      </c>
      <c r="D45" s="125"/>
      <c r="E45" s="125"/>
      <c r="F45" s="125"/>
      <c r="G45" s="125"/>
      <c r="H45" s="125"/>
      <c r="I45" s="125"/>
    </row>
    <row r="46" spans="2:9" s="15" customFormat="1" ht="37.15" customHeight="1" x14ac:dyDescent="0.2">
      <c r="B46" s="70">
        <v>8</v>
      </c>
      <c r="C46" s="124" t="s">
        <v>371</v>
      </c>
      <c r="D46" s="125"/>
      <c r="E46" s="125"/>
      <c r="F46" s="125"/>
      <c r="G46" s="125"/>
      <c r="H46" s="125"/>
      <c r="I46" s="125"/>
    </row>
    <row r="47" spans="2:9" s="15" customFormat="1" ht="31.5" customHeight="1" x14ac:dyDescent="0.2">
      <c r="B47" s="70">
        <v>9</v>
      </c>
      <c r="C47" s="124" t="s">
        <v>372</v>
      </c>
      <c r="D47" s="125"/>
      <c r="E47" s="125"/>
      <c r="F47" s="125"/>
      <c r="G47" s="125"/>
      <c r="H47" s="125"/>
      <c r="I47" s="125"/>
    </row>
    <row r="48" spans="2:9" s="15" customFormat="1" ht="28.9" customHeight="1" x14ac:dyDescent="0.2">
      <c r="B48" s="70">
        <v>10</v>
      </c>
      <c r="C48" s="124" t="s">
        <v>373</v>
      </c>
      <c r="D48" s="125"/>
      <c r="E48" s="125"/>
      <c r="F48" s="125"/>
      <c r="G48" s="125"/>
      <c r="H48" s="125"/>
      <c r="I48" s="125"/>
    </row>
    <row r="49" spans="2:9" s="15" customFormat="1" ht="33" customHeight="1" x14ac:dyDescent="0.2">
      <c r="B49" s="70">
        <v>11</v>
      </c>
      <c r="C49" s="124" t="s">
        <v>374</v>
      </c>
      <c r="D49" s="125"/>
      <c r="E49" s="125"/>
      <c r="F49" s="125"/>
      <c r="G49" s="125"/>
      <c r="H49" s="125"/>
      <c r="I49" s="125"/>
    </row>
    <row r="50" spans="2:9" s="15" customFormat="1" ht="59.65" customHeight="1" x14ac:dyDescent="0.2">
      <c r="B50" s="70">
        <v>12</v>
      </c>
      <c r="C50" s="124" t="s">
        <v>375</v>
      </c>
      <c r="D50" s="125"/>
      <c r="E50" s="125"/>
      <c r="F50" s="125"/>
      <c r="G50" s="125"/>
      <c r="H50" s="125"/>
      <c r="I50" s="125"/>
    </row>
    <row r="51" spans="2:9" s="15" customFormat="1" ht="25.5" customHeight="1" x14ac:dyDescent="0.2">
      <c r="B51" s="70">
        <v>13</v>
      </c>
      <c r="C51" s="124" t="s">
        <v>381</v>
      </c>
      <c r="D51" s="125"/>
      <c r="E51" s="125"/>
      <c r="F51" s="125"/>
      <c r="G51" s="125"/>
      <c r="H51" s="125"/>
      <c r="I51" s="125"/>
    </row>
    <row r="52" spans="2:9" s="15" customFormat="1" ht="25.9" customHeight="1" x14ac:dyDescent="0.2">
      <c r="B52" s="70">
        <v>14</v>
      </c>
      <c r="C52" s="124" t="s">
        <v>380</v>
      </c>
      <c r="D52" s="125"/>
      <c r="E52" s="125"/>
      <c r="F52" s="125"/>
      <c r="G52" s="125"/>
      <c r="H52" s="125"/>
      <c r="I52" s="125"/>
    </row>
    <row r="53" spans="2:9" s="15" customFormat="1" ht="22.9" customHeight="1" x14ac:dyDescent="0.2">
      <c r="B53" s="70">
        <v>15</v>
      </c>
      <c r="C53" s="124" t="s">
        <v>297</v>
      </c>
      <c r="D53" s="125"/>
      <c r="E53" s="125"/>
      <c r="F53" s="125"/>
      <c r="G53" s="125"/>
      <c r="H53" s="125"/>
      <c r="I53" s="125"/>
    </row>
    <row r="54" spans="2:9" s="15" customFormat="1" ht="28.9" customHeight="1" x14ac:dyDescent="0.2">
      <c r="B54" s="70">
        <v>16</v>
      </c>
      <c r="C54" s="124" t="s">
        <v>300</v>
      </c>
      <c r="D54" s="125"/>
      <c r="E54" s="125"/>
      <c r="F54" s="125"/>
      <c r="G54" s="125"/>
      <c r="H54" s="125"/>
      <c r="I54" s="125"/>
    </row>
    <row r="55" spans="2:9" s="15" customFormat="1" ht="41.65" customHeight="1" x14ac:dyDescent="0.2">
      <c r="B55" s="70">
        <v>17</v>
      </c>
      <c r="C55" s="124" t="s">
        <v>304</v>
      </c>
      <c r="D55" s="125"/>
      <c r="E55" s="125"/>
      <c r="F55" s="125"/>
      <c r="G55" s="125"/>
      <c r="H55" s="125"/>
      <c r="I55" s="125"/>
    </row>
    <row r="56" spans="2:9" s="15" customFormat="1" ht="58.5" customHeight="1" x14ac:dyDescent="0.2">
      <c r="B56" s="70">
        <v>18</v>
      </c>
      <c r="C56" s="124" t="s">
        <v>307</v>
      </c>
      <c r="D56" s="125"/>
      <c r="E56" s="125"/>
      <c r="F56" s="125"/>
      <c r="G56" s="125"/>
      <c r="H56" s="125"/>
      <c r="I56" s="125"/>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vKKREZTl6KyNsPrfBFD/SrfWuogBb62/zONwqA8siy8RJeMpz2nugVSGrjR7OQzwsf4EGDvDG1WK/v6uL+KpWg==" saltValue="U8s9fyClG1dx0nIyZ9d9kQ=="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C4" sqref="B4:C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7" t="s">
        <v>12</v>
      </c>
      <c r="C1" s="117"/>
      <c r="D1" s="1" t="str">
        <f>'Cover sheet'!C1</f>
        <v>Severn Trent Water</v>
      </c>
    </row>
    <row r="2" spans="2:6" ht="12" customHeight="1" thickBot="1" x14ac:dyDescent="0.25"/>
    <row r="3" spans="2:6" ht="30" customHeight="1" thickBot="1" x14ac:dyDescent="0.25">
      <c r="B3" s="2" t="s">
        <v>13</v>
      </c>
      <c r="C3" s="3" t="s">
        <v>14</v>
      </c>
      <c r="D3" s="4" t="s">
        <v>15</v>
      </c>
      <c r="E3" s="3" t="s">
        <v>16</v>
      </c>
      <c r="F3" s="3" t="s">
        <v>17</v>
      </c>
    </row>
    <row r="4" spans="2:6" ht="14.45" customHeight="1" x14ac:dyDescent="0.2">
      <c r="B4" s="7"/>
      <c r="C4" s="5"/>
      <c r="D4" s="5"/>
      <c r="E4" s="6"/>
      <c r="F4" s="6"/>
    </row>
    <row r="5" spans="2:6" x14ac:dyDescent="0.2">
      <c r="B5" s="5"/>
      <c r="C5" s="5"/>
      <c r="D5" s="5"/>
      <c r="E5" s="6"/>
      <c r="F5" s="6"/>
    </row>
    <row r="6" spans="2:6" x14ac:dyDescent="0.2">
      <c r="B6" s="5"/>
      <c r="C6" s="5"/>
      <c r="D6" s="5"/>
      <c r="E6" s="6"/>
      <c r="F6" s="6"/>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5"/>
      <c r="C10" s="5"/>
      <c r="D10" s="5"/>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row r="37" spans="2:6" x14ac:dyDescent="0.2">
      <c r="B37" s="6"/>
      <c r="C37" s="6"/>
      <c r="D37" s="6"/>
      <c r="E37" s="6"/>
      <c r="F37" s="6"/>
    </row>
  </sheetData>
  <sheetProtection algorithmName="SHA-512" hashValue="h3zVTIu/0hi9fqtmOJn8GegjDsj0NVFtHtQm1zBhPQQ7HN9bb1fKXI8bKPcgLrcm0SCNCsESCGFQNuzrC5Sipg==" saltValue="Fzirw7E6iwJziImr98cQ3A=="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topLeftCell="B1" zoomScale="90" zoomScaleNormal="90" workbookViewId="0">
      <pane ySplit="6" topLeftCell="A7" activePane="bottomLeft" state="frozen"/>
      <selection activeCell="E25" sqref="E25"/>
      <selection pane="bottomLeft" activeCell="I8" sqref="I8"/>
    </sheetView>
  </sheetViews>
  <sheetFormatPr defaultColWidth="0" defaultRowHeight="14.25" zeroHeight="1" x14ac:dyDescent="0.2"/>
  <cols>
    <col min="1" max="1" width="2.625" style="36" customWidth="1"/>
    <col min="2" max="2" width="4.125" style="36" customWidth="1"/>
    <col min="3" max="3" width="72.25" style="36" customWidth="1"/>
    <col min="4" max="4" width="16.625" style="36" customWidth="1"/>
    <col min="5" max="5" width="14.625" style="36" customWidth="1"/>
    <col min="6" max="6" width="5.625" style="36" customWidth="1"/>
    <col min="7" max="7" width="3.25" style="37" customWidth="1"/>
    <col min="8" max="8" width="65.25" style="58" customWidth="1"/>
    <col min="9" max="9" width="28.75" style="36" customWidth="1"/>
    <col min="10" max="11" width="8.75" style="36" customWidth="1"/>
    <col min="12" max="12" width="0" style="36" hidden="1" customWidth="1"/>
    <col min="13" max="16384" width="8.75" style="36" hidden="1"/>
  </cols>
  <sheetData>
    <row r="1" spans="2:9" ht="25.15" customHeight="1" x14ac:dyDescent="0.2">
      <c r="B1" s="9" t="s">
        <v>18</v>
      </c>
      <c r="C1" s="34"/>
      <c r="D1" s="35"/>
      <c r="E1" s="34"/>
      <c r="H1" s="36"/>
    </row>
    <row r="2" spans="2:9" s="38" customFormat="1" ht="15" thickBot="1" x14ac:dyDescent="0.25">
      <c r="G2" s="39"/>
      <c r="H2" s="40"/>
    </row>
    <row r="3" spans="2:9" s="38" customFormat="1" ht="17.25" thickBot="1" x14ac:dyDescent="0.25">
      <c r="B3" s="129" t="s">
        <v>2</v>
      </c>
      <c r="C3" s="130"/>
      <c r="D3" s="131" t="str">
        <f>'Cover sheet'!C5</f>
        <v>Severn Trent Water</v>
      </c>
      <c r="E3" s="131"/>
      <c r="F3" s="131"/>
      <c r="G3" s="41"/>
      <c r="H3" s="40"/>
    </row>
    <row r="4" spans="2:9" s="38" customFormat="1" ht="19.149999999999999" customHeight="1" thickBot="1" x14ac:dyDescent="0.25">
      <c r="B4" s="129" t="s">
        <v>328</v>
      </c>
      <c r="C4" s="130"/>
      <c r="D4" s="131" t="str">
        <f>'Cover sheet'!C6</f>
        <v>Mardy</v>
      </c>
      <c r="E4" s="131"/>
      <c r="F4" s="131"/>
      <c r="G4" s="41"/>
      <c r="H4" s="40"/>
    </row>
    <row r="5" spans="2:9" s="38" customFormat="1" ht="16.5" thickBot="1" x14ac:dyDescent="0.35">
      <c r="B5" s="42"/>
      <c r="C5" s="42"/>
      <c r="G5" s="39"/>
      <c r="H5" s="40"/>
    </row>
    <row r="6" spans="2:9" ht="16.899999999999999" customHeight="1" thickBot="1" x14ac:dyDescent="0.25">
      <c r="B6" s="43" t="s">
        <v>332</v>
      </c>
      <c r="C6" s="44" t="s">
        <v>22</v>
      </c>
      <c r="D6" s="44" t="s">
        <v>20</v>
      </c>
      <c r="E6" s="45" t="s">
        <v>21</v>
      </c>
      <c r="F6" s="46" t="s">
        <v>331</v>
      </c>
      <c r="G6" s="47"/>
      <c r="H6" s="118" t="s">
        <v>382</v>
      </c>
      <c r="I6" s="119"/>
    </row>
    <row r="7" spans="2:9" ht="40.15" customHeight="1" thickBot="1" x14ac:dyDescent="0.25">
      <c r="B7" s="48">
        <v>1</v>
      </c>
      <c r="C7" s="49" t="s">
        <v>23</v>
      </c>
      <c r="D7" s="49" t="s">
        <v>24</v>
      </c>
      <c r="E7" s="50" t="s">
        <v>333</v>
      </c>
      <c r="F7" s="48" t="s">
        <v>24</v>
      </c>
      <c r="G7" s="51"/>
      <c r="H7" s="52" t="s">
        <v>402</v>
      </c>
      <c r="I7" s="20" t="s">
        <v>406</v>
      </c>
    </row>
    <row r="8" spans="2:9" ht="40.15" customHeight="1" x14ac:dyDescent="0.2">
      <c r="B8" s="48">
        <v>2</v>
      </c>
      <c r="C8" s="49" t="s">
        <v>25</v>
      </c>
      <c r="D8" s="49" t="s">
        <v>24</v>
      </c>
      <c r="E8" s="50" t="s">
        <v>26</v>
      </c>
      <c r="F8" s="48">
        <v>0</v>
      </c>
      <c r="G8" s="51"/>
      <c r="H8" s="53" t="s">
        <v>424</v>
      </c>
    </row>
    <row r="9" spans="2:9" ht="40.15" customHeight="1" x14ac:dyDescent="0.2">
      <c r="B9" s="48">
        <v>3</v>
      </c>
      <c r="C9" s="49" t="s">
        <v>27</v>
      </c>
      <c r="D9" s="49" t="s">
        <v>24</v>
      </c>
      <c r="E9" s="50" t="s">
        <v>28</v>
      </c>
      <c r="F9" s="48">
        <v>0</v>
      </c>
      <c r="G9" s="51"/>
      <c r="H9" s="54">
        <v>1</v>
      </c>
    </row>
    <row r="10" spans="2:9" ht="40.15" customHeight="1" x14ac:dyDescent="0.2">
      <c r="B10" s="48">
        <v>4</v>
      </c>
      <c r="C10" s="49" t="s">
        <v>30</v>
      </c>
      <c r="D10" s="49" t="s">
        <v>24</v>
      </c>
      <c r="E10" s="50" t="s">
        <v>28</v>
      </c>
      <c r="F10" s="48">
        <v>0</v>
      </c>
      <c r="G10" s="51"/>
      <c r="H10" s="54">
        <v>0</v>
      </c>
    </row>
    <row r="11" spans="2:9" ht="40.15" customHeight="1" x14ac:dyDescent="0.2">
      <c r="B11" s="48">
        <v>5</v>
      </c>
      <c r="C11" s="49" t="s">
        <v>32</v>
      </c>
      <c r="D11" s="49" t="s">
        <v>24</v>
      </c>
      <c r="E11" s="50" t="s">
        <v>28</v>
      </c>
      <c r="F11" s="48">
        <v>0</v>
      </c>
      <c r="G11" s="51"/>
      <c r="H11" s="54">
        <v>0</v>
      </c>
    </row>
    <row r="12" spans="2:9" ht="40.15" customHeight="1" x14ac:dyDescent="0.2">
      <c r="B12" s="48">
        <v>6</v>
      </c>
      <c r="C12" s="49" t="s">
        <v>34</v>
      </c>
      <c r="D12" s="49" t="s">
        <v>24</v>
      </c>
      <c r="E12" s="50" t="s">
        <v>28</v>
      </c>
      <c r="F12" s="48">
        <v>0</v>
      </c>
      <c r="G12" s="51"/>
      <c r="H12" s="54">
        <v>0</v>
      </c>
    </row>
    <row r="13" spans="2:9" ht="40.15" customHeight="1" x14ac:dyDescent="0.2">
      <c r="B13" s="48">
        <v>7</v>
      </c>
      <c r="C13" s="49" t="s">
        <v>36</v>
      </c>
      <c r="D13" s="49" t="s">
        <v>24</v>
      </c>
      <c r="E13" s="50" t="s">
        <v>28</v>
      </c>
      <c r="F13" s="48" t="s">
        <v>24</v>
      </c>
      <c r="G13" s="51"/>
      <c r="H13" s="55" t="s">
        <v>407</v>
      </c>
    </row>
    <row r="14" spans="2:9" ht="40.15" customHeight="1" x14ac:dyDescent="0.2">
      <c r="B14" s="48">
        <v>8</v>
      </c>
      <c r="C14" s="49" t="s">
        <v>37</v>
      </c>
      <c r="D14" s="49" t="s">
        <v>24</v>
      </c>
      <c r="E14" s="50" t="s">
        <v>38</v>
      </c>
      <c r="F14" s="48">
        <v>0</v>
      </c>
      <c r="G14" s="51"/>
      <c r="H14" s="52" t="s">
        <v>423</v>
      </c>
      <c r="I14" s="52" t="s">
        <v>396</v>
      </c>
    </row>
    <row r="15" spans="2:9" ht="40.15" customHeight="1" x14ac:dyDescent="0.2">
      <c r="B15" s="48">
        <v>9</v>
      </c>
      <c r="C15" s="49" t="s">
        <v>39</v>
      </c>
      <c r="D15" s="56" t="s">
        <v>24</v>
      </c>
      <c r="E15" s="50" t="s">
        <v>38</v>
      </c>
      <c r="F15" s="48">
        <v>0</v>
      </c>
      <c r="G15" s="51"/>
      <c r="H15" s="52" t="s">
        <v>397</v>
      </c>
      <c r="I15" s="52" t="s">
        <v>398</v>
      </c>
    </row>
    <row r="16" spans="2:9" ht="40.15" customHeight="1" x14ac:dyDescent="0.2">
      <c r="B16" s="48">
        <v>10</v>
      </c>
      <c r="C16" s="49" t="s">
        <v>41</v>
      </c>
      <c r="D16" s="56" t="s">
        <v>24</v>
      </c>
      <c r="E16" s="57" t="s">
        <v>38</v>
      </c>
      <c r="F16" s="48">
        <v>0</v>
      </c>
      <c r="G16" s="51"/>
      <c r="H16" s="52" t="s">
        <v>400</v>
      </c>
    </row>
    <row r="17" spans="2:9" ht="40.15" customHeight="1" x14ac:dyDescent="0.2">
      <c r="B17" s="48">
        <v>11</v>
      </c>
      <c r="C17" s="49" t="s">
        <v>348</v>
      </c>
      <c r="D17" s="56" t="s">
        <v>24</v>
      </c>
      <c r="E17" s="57" t="s">
        <v>267</v>
      </c>
      <c r="F17" s="48" t="s">
        <v>24</v>
      </c>
      <c r="G17" s="51"/>
      <c r="H17" s="52" t="s">
        <v>408</v>
      </c>
      <c r="I17" s="52" t="s">
        <v>399</v>
      </c>
    </row>
    <row r="18" spans="2:9" ht="40.15" customHeight="1" x14ac:dyDescent="0.2">
      <c r="B18" s="48">
        <v>12</v>
      </c>
      <c r="C18" s="49" t="s">
        <v>43</v>
      </c>
      <c r="D18" s="56" t="s">
        <v>44</v>
      </c>
      <c r="E18" s="57" t="s">
        <v>45</v>
      </c>
      <c r="F18" s="48">
        <v>1</v>
      </c>
      <c r="G18" s="51"/>
      <c r="H18" s="52" t="s">
        <v>393</v>
      </c>
    </row>
    <row r="19" spans="2:9" ht="40.15" customHeight="1" x14ac:dyDescent="0.2">
      <c r="B19" s="48">
        <v>13</v>
      </c>
      <c r="C19" s="49" t="s">
        <v>47</v>
      </c>
      <c r="D19" s="49" t="s">
        <v>24</v>
      </c>
      <c r="E19" s="57" t="s">
        <v>48</v>
      </c>
      <c r="F19" s="48" t="s">
        <v>24</v>
      </c>
      <c r="G19" s="51"/>
      <c r="H19" s="53" t="s">
        <v>391</v>
      </c>
    </row>
    <row r="20" spans="2:9" ht="40.15" customHeight="1" x14ac:dyDescent="0.2">
      <c r="B20" s="48">
        <v>14</v>
      </c>
      <c r="C20" s="49" t="s">
        <v>50</v>
      </c>
      <c r="D20" s="56" t="s">
        <v>24</v>
      </c>
      <c r="E20" s="57" t="s">
        <v>51</v>
      </c>
      <c r="F20" s="48" t="s">
        <v>349</v>
      </c>
      <c r="G20" s="51"/>
      <c r="H20" s="53" t="s">
        <v>392</v>
      </c>
    </row>
    <row r="21" spans="2:9" ht="60" x14ac:dyDescent="0.2">
      <c r="B21" s="48">
        <v>15</v>
      </c>
      <c r="C21" s="49" t="s">
        <v>53</v>
      </c>
      <c r="D21" s="49" t="s">
        <v>24</v>
      </c>
      <c r="E21" s="57" t="s">
        <v>267</v>
      </c>
      <c r="F21" s="48" t="s">
        <v>24</v>
      </c>
      <c r="G21" s="51"/>
      <c r="H21" s="52" t="s">
        <v>395</v>
      </c>
    </row>
    <row r="22" spans="2:9" x14ac:dyDescent="0.2">
      <c r="B22" s="48">
        <v>16</v>
      </c>
      <c r="C22" s="49" t="s">
        <v>54</v>
      </c>
      <c r="D22" s="49" t="s">
        <v>24</v>
      </c>
      <c r="E22" s="57" t="s">
        <v>267</v>
      </c>
      <c r="F22" s="48" t="s">
        <v>24</v>
      </c>
      <c r="G22" s="51"/>
      <c r="H22" s="52" t="s">
        <v>390</v>
      </c>
    </row>
    <row r="23" spans="2:9" x14ac:dyDescent="0.2"/>
    <row r="24" spans="2:9" ht="13.9" customHeight="1" x14ac:dyDescent="0.2"/>
    <row r="25" spans="2:9" ht="15" x14ac:dyDescent="0.25">
      <c r="B25" s="59" t="s">
        <v>334</v>
      </c>
    </row>
    <row r="26" spans="2:9" x14ac:dyDescent="0.2"/>
    <row r="27" spans="2:9" x14ac:dyDescent="0.2">
      <c r="B27" s="60"/>
      <c r="C27" s="36" t="s">
        <v>335</v>
      </c>
    </row>
    <row r="28" spans="2:9" x14ac:dyDescent="0.2"/>
    <row r="29" spans="2:9" x14ac:dyDescent="0.2">
      <c r="B29" s="61"/>
      <c r="C29" s="36" t="s">
        <v>336</v>
      </c>
    </row>
    <row r="30" spans="2:9" x14ac:dyDescent="0.2"/>
    <row r="31" spans="2:9" x14ac:dyDescent="0.2"/>
    <row r="32" spans="2:9" x14ac:dyDescent="0.2"/>
    <row r="33" spans="1:11" s="37" customFormat="1" ht="15" x14ac:dyDescent="0.25">
      <c r="A33" s="36"/>
      <c r="B33" s="120" t="s">
        <v>337</v>
      </c>
      <c r="C33" s="121"/>
      <c r="D33" s="121"/>
      <c r="E33" s="121"/>
      <c r="F33" s="122"/>
      <c r="G33" s="62"/>
      <c r="H33" s="63"/>
      <c r="I33" s="63"/>
      <c r="J33" s="63"/>
      <c r="K33" s="64"/>
    </row>
    <row r="34" spans="1:11" s="65" customFormat="1" ht="13.9" customHeight="1" x14ac:dyDescent="0.2">
      <c r="A34" s="15"/>
      <c r="B34" s="15"/>
      <c r="C34" s="15"/>
      <c r="D34" s="15"/>
      <c r="E34" s="15"/>
      <c r="F34" s="15"/>
      <c r="H34" s="66"/>
    </row>
    <row r="35" spans="1:11" s="65" customFormat="1" ht="13.9" customHeight="1" x14ac:dyDescent="0.2">
      <c r="A35" s="15"/>
      <c r="B35" s="67" t="s">
        <v>329</v>
      </c>
      <c r="C35" s="123" t="s">
        <v>330</v>
      </c>
      <c r="D35" s="123"/>
      <c r="E35" s="123"/>
      <c r="F35" s="123"/>
      <c r="G35" s="68"/>
      <c r="H35" s="69"/>
      <c r="I35" s="69"/>
      <c r="J35" s="69"/>
      <c r="K35" s="69"/>
    </row>
    <row r="36" spans="1:11" s="73" customFormat="1" ht="73.150000000000006" customHeight="1" x14ac:dyDescent="0.2">
      <c r="A36" s="15"/>
      <c r="B36" s="70">
        <v>1</v>
      </c>
      <c r="C36" s="126" t="s">
        <v>345</v>
      </c>
      <c r="D36" s="127"/>
      <c r="E36" s="127"/>
      <c r="F36" s="128"/>
      <c r="G36" s="71"/>
      <c r="H36" s="72"/>
      <c r="I36" s="72"/>
      <c r="J36" s="72"/>
    </row>
    <row r="37" spans="1:11" s="73" customFormat="1" ht="57" customHeight="1" x14ac:dyDescent="0.2">
      <c r="A37" s="15"/>
      <c r="B37" s="70">
        <v>2</v>
      </c>
      <c r="C37" s="124" t="s">
        <v>346</v>
      </c>
      <c r="D37" s="124"/>
      <c r="E37" s="124"/>
      <c r="F37" s="124"/>
      <c r="G37" s="71"/>
    </row>
    <row r="38" spans="1:11" s="73" customFormat="1" ht="40.15" customHeight="1" x14ac:dyDescent="0.2">
      <c r="A38" s="15"/>
      <c r="B38" s="70">
        <v>3</v>
      </c>
      <c r="C38" s="124" t="s">
        <v>29</v>
      </c>
      <c r="D38" s="124"/>
      <c r="E38" s="124"/>
      <c r="F38" s="124"/>
      <c r="G38" s="71"/>
    </row>
    <row r="39" spans="1:11" s="73" customFormat="1" ht="40.15" customHeight="1" x14ac:dyDescent="0.2">
      <c r="A39" s="15"/>
      <c r="B39" s="70">
        <v>4</v>
      </c>
      <c r="C39" s="124" t="s">
        <v>31</v>
      </c>
      <c r="D39" s="124"/>
      <c r="E39" s="124"/>
      <c r="F39" s="124"/>
      <c r="G39" s="71"/>
    </row>
    <row r="40" spans="1:11" s="73" customFormat="1" ht="40.15" customHeight="1" x14ac:dyDescent="0.2">
      <c r="A40" s="15"/>
      <c r="B40" s="70">
        <v>5</v>
      </c>
      <c r="C40" s="124" t="s">
        <v>33</v>
      </c>
      <c r="D40" s="124"/>
      <c r="E40" s="124"/>
      <c r="F40" s="124"/>
      <c r="G40" s="71"/>
    </row>
    <row r="41" spans="1:11" s="73" customFormat="1" ht="40.15" customHeight="1" x14ac:dyDescent="0.2">
      <c r="A41" s="15"/>
      <c r="B41" s="70">
        <v>6</v>
      </c>
      <c r="C41" s="124" t="s">
        <v>35</v>
      </c>
      <c r="D41" s="124"/>
      <c r="E41" s="124"/>
      <c r="F41" s="124"/>
      <c r="G41" s="71"/>
    </row>
    <row r="42" spans="1:11" s="73" customFormat="1" ht="60" customHeight="1" x14ac:dyDescent="0.2">
      <c r="A42" s="15"/>
      <c r="B42" s="70">
        <v>7</v>
      </c>
      <c r="C42" s="124" t="s">
        <v>384</v>
      </c>
      <c r="D42" s="124"/>
      <c r="E42" s="124"/>
      <c r="F42" s="124"/>
      <c r="G42" s="71"/>
    </row>
    <row r="43" spans="1:11" s="73" customFormat="1" ht="66" customHeight="1" x14ac:dyDescent="0.2">
      <c r="A43" s="15"/>
      <c r="B43" s="70">
        <v>8</v>
      </c>
      <c r="C43" s="124" t="s">
        <v>347</v>
      </c>
      <c r="D43" s="124"/>
      <c r="E43" s="124"/>
      <c r="F43" s="124"/>
      <c r="G43" s="71"/>
    </row>
    <row r="44" spans="1:11" s="73" customFormat="1" ht="49.5" customHeight="1" x14ac:dyDescent="0.2">
      <c r="A44" s="15"/>
      <c r="B44" s="70">
        <v>9</v>
      </c>
      <c r="C44" s="124" t="s">
        <v>40</v>
      </c>
      <c r="D44" s="124"/>
      <c r="E44" s="124"/>
      <c r="F44" s="124"/>
      <c r="G44" s="71"/>
    </row>
    <row r="45" spans="1:11" s="73" customFormat="1" ht="47.65" customHeight="1" x14ac:dyDescent="0.2">
      <c r="A45" s="15"/>
      <c r="B45" s="70">
        <v>10</v>
      </c>
      <c r="C45" s="125" t="s">
        <v>42</v>
      </c>
      <c r="D45" s="125"/>
      <c r="E45" s="125"/>
      <c r="F45" s="125"/>
      <c r="G45" s="74"/>
    </row>
    <row r="46" spans="1:11" s="73" customFormat="1" ht="77.650000000000006" customHeight="1" x14ac:dyDescent="0.2">
      <c r="A46" s="15"/>
      <c r="B46" s="70">
        <v>11</v>
      </c>
      <c r="C46" s="125" t="s">
        <v>385</v>
      </c>
      <c r="D46" s="125"/>
      <c r="E46" s="125"/>
      <c r="F46" s="125"/>
      <c r="G46" s="74"/>
    </row>
    <row r="47" spans="1:11" s="73" customFormat="1" ht="40.15" customHeight="1" x14ac:dyDescent="0.2">
      <c r="A47" s="15"/>
      <c r="B47" s="70">
        <v>12</v>
      </c>
      <c r="C47" s="125" t="s">
        <v>46</v>
      </c>
      <c r="D47" s="125"/>
      <c r="E47" s="125"/>
      <c r="F47" s="125"/>
      <c r="G47" s="74"/>
    </row>
    <row r="48" spans="1:11" s="73" customFormat="1" ht="40.15" customHeight="1" x14ac:dyDescent="0.2">
      <c r="A48" s="15"/>
      <c r="B48" s="70">
        <v>13</v>
      </c>
      <c r="C48" s="125" t="s">
        <v>49</v>
      </c>
      <c r="D48" s="125"/>
      <c r="E48" s="125"/>
      <c r="F48" s="125"/>
      <c r="G48" s="74"/>
    </row>
    <row r="49" spans="1:7" s="73" customFormat="1" ht="47.65" customHeight="1" x14ac:dyDescent="0.2">
      <c r="A49" s="15"/>
      <c r="B49" s="70">
        <v>14</v>
      </c>
      <c r="C49" s="125" t="s">
        <v>52</v>
      </c>
      <c r="D49" s="125"/>
      <c r="E49" s="125"/>
      <c r="F49" s="125"/>
      <c r="G49" s="74"/>
    </row>
    <row r="50" spans="1:7" s="73" customFormat="1" ht="91.15" customHeight="1" x14ac:dyDescent="0.2">
      <c r="A50" s="15"/>
      <c r="B50" s="70">
        <v>15</v>
      </c>
      <c r="C50" s="125" t="s">
        <v>386</v>
      </c>
      <c r="D50" s="125"/>
      <c r="E50" s="125"/>
      <c r="F50" s="125"/>
      <c r="G50" s="74"/>
    </row>
    <row r="51" spans="1:7" s="73" customFormat="1" ht="149.65" customHeight="1" x14ac:dyDescent="0.2">
      <c r="A51" s="15"/>
      <c r="B51" s="70">
        <v>16</v>
      </c>
      <c r="C51" s="125" t="s">
        <v>387</v>
      </c>
      <c r="D51" s="125"/>
      <c r="E51" s="125"/>
      <c r="F51" s="125"/>
      <c r="G51" s="74"/>
    </row>
    <row r="52" spans="1:7" x14ac:dyDescent="0.2"/>
    <row r="53" spans="1:7" x14ac:dyDescent="0.2">
      <c r="B53" s="120" t="s">
        <v>363</v>
      </c>
      <c r="C53" s="121"/>
      <c r="D53" s="121"/>
      <c r="E53" s="121"/>
      <c r="F53" s="122"/>
    </row>
    <row r="54" spans="1:7" ht="15" thickBot="1" x14ac:dyDescent="0.25"/>
    <row r="55" spans="1:7" ht="15" thickBot="1" x14ac:dyDescent="0.25">
      <c r="B55" s="75" t="s">
        <v>332</v>
      </c>
      <c r="C55" s="76" t="s">
        <v>350</v>
      </c>
      <c r="D55" s="76" t="s">
        <v>351</v>
      </c>
    </row>
    <row r="56" spans="1:7" ht="51.75" thickBot="1" x14ac:dyDescent="0.25">
      <c r="B56" s="77">
        <v>1</v>
      </c>
      <c r="C56" s="78" t="s">
        <v>352</v>
      </c>
      <c r="D56" s="78" t="s">
        <v>356</v>
      </c>
    </row>
    <row r="57" spans="1:7" ht="64.5" thickBot="1" x14ac:dyDescent="0.25">
      <c r="B57" s="77">
        <v>2</v>
      </c>
      <c r="C57" s="78" t="s">
        <v>353</v>
      </c>
      <c r="D57" s="78" t="s">
        <v>357</v>
      </c>
    </row>
    <row r="58" spans="1:7" ht="90" thickBot="1" x14ac:dyDescent="0.25">
      <c r="B58" s="77">
        <v>3</v>
      </c>
      <c r="C58" s="78" t="s">
        <v>358</v>
      </c>
      <c r="D58" s="78" t="s">
        <v>360</v>
      </c>
    </row>
    <row r="59" spans="1:7" ht="128.25" thickBot="1" x14ac:dyDescent="0.25">
      <c r="B59" s="77">
        <v>4</v>
      </c>
      <c r="C59" s="78" t="s">
        <v>359</v>
      </c>
      <c r="D59" s="78" t="s">
        <v>361</v>
      </c>
    </row>
    <row r="60" spans="1:7" ht="39" thickBot="1" x14ac:dyDescent="0.25">
      <c r="B60" s="77">
        <v>5</v>
      </c>
      <c r="C60" s="78" t="s">
        <v>354</v>
      </c>
      <c r="D60" s="78" t="s">
        <v>362</v>
      </c>
    </row>
    <row r="61" spans="1:7" x14ac:dyDescent="0.2"/>
    <row r="62" spans="1:7" ht="38.25" x14ac:dyDescent="0.2">
      <c r="C62" s="79" t="s">
        <v>355</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tUWlr2v87K/C/ekbmKqoj22WCYpzi1GONZ0zCAw5/lTnImD08bhrXvBEZ3bZ8ks2cOeJBUDoZ2Bk1ZRoICEyzw==" saltValue="KQ0emuwc4gMGTBrQRf0kJQ==" spinCount="100000" sheet="1" objects="1" scenario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H2" sqref="A1:XFD1048576"/>
    </sheetView>
  </sheetViews>
  <sheetFormatPr defaultColWidth="0" defaultRowHeight="14.25" zeroHeight="1" x14ac:dyDescent="0.2"/>
  <cols>
    <col min="1" max="1" width="2" style="8" customWidth="1"/>
    <col min="2" max="2" width="4.125" style="8" customWidth="1"/>
    <col min="3" max="3" width="70.625" style="8" customWidth="1"/>
    <col min="4" max="4" width="16.625" style="8" customWidth="1"/>
    <col min="5" max="5" width="14.625" style="8" customWidth="1"/>
    <col min="6" max="6" width="5.625" style="8" customWidth="1"/>
    <col min="7" max="7" width="2.5" style="8" customWidth="1"/>
    <col min="8" max="109" width="8.75" style="8" customWidth="1"/>
    <col min="110" max="16384" width="8.75" style="8" hidden="1"/>
  </cols>
  <sheetData>
    <row r="1" spans="1:88" ht="24" x14ac:dyDescent="0.2">
      <c r="A1" s="36"/>
      <c r="B1" s="9" t="s">
        <v>55</v>
      </c>
      <c r="C1" s="34"/>
      <c r="D1" s="35"/>
      <c r="E1" s="34"/>
      <c r="F1" s="34"/>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36"/>
    </row>
    <row r="2" spans="1:88" ht="15" thickBot="1" x14ac:dyDescent="0.25">
      <c r="A2" s="38"/>
      <c r="B2" s="38"/>
      <c r="C2" s="38"/>
      <c r="D2" s="38"/>
      <c r="E2" s="38"/>
      <c r="F2" s="38"/>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36"/>
    </row>
    <row r="3" spans="1:88" ht="17.25" thickBot="1" x14ac:dyDescent="0.25">
      <c r="A3" s="38"/>
      <c r="B3" s="129" t="s">
        <v>2</v>
      </c>
      <c r="C3" s="142"/>
      <c r="D3" s="139" t="str">
        <f>'Cover sheet'!C5</f>
        <v>Severn Trent Water</v>
      </c>
      <c r="E3" s="140"/>
      <c r="F3" s="141"/>
      <c r="G3" s="38"/>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38"/>
    </row>
    <row r="4" spans="1:88" ht="17.25" thickBot="1" x14ac:dyDescent="0.25">
      <c r="A4" s="38"/>
      <c r="B4" s="129" t="s">
        <v>328</v>
      </c>
      <c r="C4" s="142"/>
      <c r="D4" s="139" t="str">
        <f>'Cover sheet'!C6</f>
        <v>Mardy</v>
      </c>
      <c r="E4" s="140"/>
      <c r="F4" s="141"/>
      <c r="G4" s="38"/>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38"/>
    </row>
    <row r="5" spans="1:88" ht="16.5" thickBot="1" x14ac:dyDescent="0.35">
      <c r="A5" s="38"/>
      <c r="B5" s="38"/>
      <c r="C5" s="42"/>
      <c r="D5" s="42"/>
      <c r="E5" s="38"/>
      <c r="F5" s="38"/>
      <c r="G5" s="38"/>
      <c r="H5" s="143" t="s">
        <v>56</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57</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5" thickBot="1" x14ac:dyDescent="0.25">
      <c r="A6" s="36"/>
      <c r="B6" s="43" t="s">
        <v>332</v>
      </c>
      <c r="C6" s="43" t="s">
        <v>19</v>
      </c>
      <c r="D6" s="44" t="s">
        <v>20</v>
      </c>
      <c r="E6" s="44" t="s">
        <v>21</v>
      </c>
      <c r="F6" s="46" t="s">
        <v>331</v>
      </c>
      <c r="G6" s="36"/>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40.15" customHeight="1" x14ac:dyDescent="0.2">
      <c r="B7" s="81">
        <v>1</v>
      </c>
      <c r="C7" s="82" t="s">
        <v>365</v>
      </c>
      <c r="D7" s="83" t="s">
        <v>140</v>
      </c>
      <c r="E7" s="83" t="s">
        <v>45</v>
      </c>
      <c r="F7" s="83">
        <v>2</v>
      </c>
      <c r="G7" s="84"/>
      <c r="H7" s="85">
        <v>3.84</v>
      </c>
      <c r="I7" s="85">
        <v>3.84</v>
      </c>
      <c r="J7" s="85">
        <v>3.84</v>
      </c>
      <c r="K7" s="85">
        <v>3.84</v>
      </c>
      <c r="L7" s="85">
        <v>3.84</v>
      </c>
      <c r="M7" s="85">
        <v>3.84</v>
      </c>
      <c r="N7" s="85">
        <v>3.84</v>
      </c>
      <c r="O7" s="85">
        <v>3.84</v>
      </c>
      <c r="P7" s="85">
        <v>3.84</v>
      </c>
      <c r="Q7" s="85">
        <v>3.84</v>
      </c>
      <c r="R7" s="85">
        <v>3.84</v>
      </c>
      <c r="S7" s="85">
        <v>3.84</v>
      </c>
      <c r="T7" s="85">
        <v>3.84</v>
      </c>
      <c r="U7" s="85">
        <v>3.84</v>
      </c>
      <c r="V7" s="85">
        <v>3.84</v>
      </c>
      <c r="W7" s="85">
        <v>3.84</v>
      </c>
      <c r="X7" s="85">
        <v>3.84</v>
      </c>
      <c r="Y7" s="85">
        <v>3.84</v>
      </c>
      <c r="Z7" s="85">
        <v>3.84</v>
      </c>
      <c r="AA7" s="85">
        <v>3.84</v>
      </c>
      <c r="AB7" s="85">
        <v>3.84</v>
      </c>
      <c r="AC7" s="85">
        <v>3.84</v>
      </c>
      <c r="AD7" s="85">
        <v>3.84</v>
      </c>
      <c r="AE7" s="85">
        <v>3.84</v>
      </c>
      <c r="AF7" s="85">
        <v>3.84</v>
      </c>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7"/>
    </row>
    <row r="8" spans="1:88" ht="40.15" customHeight="1" x14ac:dyDescent="0.2">
      <c r="B8" s="88">
        <f>B7+1</f>
        <v>2</v>
      </c>
      <c r="C8" s="89" t="s">
        <v>364</v>
      </c>
      <c r="D8" s="90" t="s">
        <v>142</v>
      </c>
      <c r="E8" s="91" t="s">
        <v>45</v>
      </c>
      <c r="F8" s="91">
        <v>2</v>
      </c>
      <c r="G8" s="84"/>
      <c r="H8" s="85">
        <v>0</v>
      </c>
      <c r="I8" s="85">
        <v>0</v>
      </c>
      <c r="J8" s="85">
        <v>0</v>
      </c>
      <c r="K8" s="85">
        <v>0</v>
      </c>
      <c r="L8" s="85">
        <v>0</v>
      </c>
      <c r="M8" s="85">
        <v>0</v>
      </c>
      <c r="N8" s="85">
        <v>0</v>
      </c>
      <c r="O8" s="85">
        <v>0</v>
      </c>
      <c r="P8" s="85">
        <v>0</v>
      </c>
      <c r="Q8" s="85">
        <v>0</v>
      </c>
      <c r="R8" s="85">
        <v>0</v>
      </c>
      <c r="S8" s="85">
        <v>0</v>
      </c>
      <c r="T8" s="85">
        <v>0</v>
      </c>
      <c r="U8" s="85">
        <v>0</v>
      </c>
      <c r="V8" s="85">
        <v>0</v>
      </c>
      <c r="W8" s="85">
        <v>0</v>
      </c>
      <c r="X8" s="85">
        <v>0</v>
      </c>
      <c r="Y8" s="85">
        <v>0</v>
      </c>
      <c r="Z8" s="85">
        <v>0</v>
      </c>
      <c r="AA8" s="85">
        <v>0</v>
      </c>
      <c r="AB8" s="85">
        <v>0</v>
      </c>
      <c r="AC8" s="85">
        <v>0</v>
      </c>
      <c r="AD8" s="85">
        <v>0</v>
      </c>
      <c r="AE8" s="85">
        <v>0</v>
      </c>
      <c r="AF8" s="85">
        <v>0</v>
      </c>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92"/>
    </row>
    <row r="9" spans="1:88" ht="40.15" customHeight="1" x14ac:dyDescent="0.2">
      <c r="B9" s="88">
        <f t="shared" ref="B9:B12" si="0">B8+1</f>
        <v>3</v>
      </c>
      <c r="C9" s="89" t="s">
        <v>144</v>
      </c>
      <c r="D9" s="90" t="s">
        <v>145</v>
      </c>
      <c r="E9" s="91" t="s">
        <v>45</v>
      </c>
      <c r="F9" s="91">
        <v>2</v>
      </c>
      <c r="G9" s="84"/>
      <c r="H9" s="85">
        <v>0</v>
      </c>
      <c r="I9" s="85">
        <v>0</v>
      </c>
      <c r="J9" s="85">
        <v>0</v>
      </c>
      <c r="K9" s="85">
        <v>0</v>
      </c>
      <c r="L9" s="85">
        <v>0</v>
      </c>
      <c r="M9" s="85">
        <v>0</v>
      </c>
      <c r="N9" s="85">
        <v>0</v>
      </c>
      <c r="O9" s="85">
        <v>0</v>
      </c>
      <c r="P9" s="85">
        <v>0</v>
      </c>
      <c r="Q9" s="85">
        <v>0</v>
      </c>
      <c r="R9" s="85">
        <v>-0.54</v>
      </c>
      <c r="S9" s="85">
        <v>-0.54</v>
      </c>
      <c r="T9" s="85">
        <v>-0.54</v>
      </c>
      <c r="U9" s="85">
        <v>-0.54</v>
      </c>
      <c r="V9" s="85">
        <v>-0.54</v>
      </c>
      <c r="W9" s="85">
        <v>-0.54</v>
      </c>
      <c r="X9" s="85">
        <v>-0.54</v>
      </c>
      <c r="Y9" s="85">
        <v>-0.54</v>
      </c>
      <c r="Z9" s="85">
        <v>-0.54</v>
      </c>
      <c r="AA9" s="85">
        <v>-0.54</v>
      </c>
      <c r="AB9" s="85">
        <v>-0.54</v>
      </c>
      <c r="AC9" s="85">
        <v>-0.54</v>
      </c>
      <c r="AD9" s="85">
        <v>-0.54</v>
      </c>
      <c r="AE9" s="85">
        <v>-0.54</v>
      </c>
      <c r="AF9" s="85">
        <v>-0.54</v>
      </c>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92"/>
    </row>
    <row r="10" spans="1:88" ht="40.15" customHeight="1" x14ac:dyDescent="0.2">
      <c r="B10" s="88">
        <f t="shared" si="0"/>
        <v>4</v>
      </c>
      <c r="C10" s="89" t="s">
        <v>147</v>
      </c>
      <c r="D10" s="90" t="s">
        <v>148</v>
      </c>
      <c r="E10" s="91" t="s">
        <v>45</v>
      </c>
      <c r="F10" s="91">
        <v>2</v>
      </c>
      <c r="G10" s="84"/>
      <c r="H10" s="85">
        <v>0</v>
      </c>
      <c r="I10" s="85">
        <v>0</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5">
        <v>0</v>
      </c>
      <c r="AA10" s="85">
        <v>0</v>
      </c>
      <c r="AB10" s="85">
        <v>0</v>
      </c>
      <c r="AC10" s="85">
        <v>0</v>
      </c>
      <c r="AD10" s="85">
        <v>0</v>
      </c>
      <c r="AE10" s="85">
        <v>0</v>
      </c>
      <c r="AF10" s="85">
        <v>0</v>
      </c>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92"/>
    </row>
    <row r="11" spans="1:88" ht="40.15" customHeight="1" x14ac:dyDescent="0.2">
      <c r="B11" s="88">
        <f t="shared" si="0"/>
        <v>5</v>
      </c>
      <c r="C11" s="89" t="s">
        <v>150</v>
      </c>
      <c r="D11" s="90" t="s">
        <v>151</v>
      </c>
      <c r="E11" s="91" t="s">
        <v>45</v>
      </c>
      <c r="F11" s="91">
        <v>2</v>
      </c>
      <c r="G11" s="84"/>
      <c r="H11" s="85">
        <v>0</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92"/>
    </row>
    <row r="12" spans="1:88" ht="40.15" customHeight="1" x14ac:dyDescent="0.2">
      <c r="B12" s="88">
        <f t="shared" si="0"/>
        <v>6</v>
      </c>
      <c r="C12" s="89" t="s">
        <v>153</v>
      </c>
      <c r="D12" s="90" t="s">
        <v>154</v>
      </c>
      <c r="E12" s="91" t="s">
        <v>45</v>
      </c>
      <c r="F12" s="91">
        <v>2</v>
      </c>
      <c r="G12" s="84"/>
      <c r="H12" s="93">
        <v>0.11372835430559999</v>
      </c>
      <c r="I12" s="93">
        <v>0.11372835430559999</v>
      </c>
      <c r="J12" s="93">
        <v>0.11372835430559999</v>
      </c>
      <c r="K12" s="93">
        <v>0.11372835430559999</v>
      </c>
      <c r="L12" s="93">
        <v>0.11372835430559999</v>
      </c>
      <c r="M12" s="93">
        <v>0.11372835430559999</v>
      </c>
      <c r="N12" s="93">
        <v>0.11372835430559999</v>
      </c>
      <c r="O12" s="93">
        <v>0.11372835430559999</v>
      </c>
      <c r="P12" s="93">
        <v>0.11372835430559999</v>
      </c>
      <c r="Q12" s="93">
        <v>0.11372835430559999</v>
      </c>
      <c r="R12" s="93">
        <v>0.11372835430559999</v>
      </c>
      <c r="S12" s="93">
        <v>0.11372835430559999</v>
      </c>
      <c r="T12" s="93">
        <v>0.11372835430559999</v>
      </c>
      <c r="U12" s="93">
        <v>0.11372835430559999</v>
      </c>
      <c r="V12" s="93">
        <v>0.11372835430559999</v>
      </c>
      <c r="W12" s="93">
        <v>0.11372835430559999</v>
      </c>
      <c r="X12" s="93">
        <v>0.11372835430559999</v>
      </c>
      <c r="Y12" s="93">
        <v>0.11372835430559999</v>
      </c>
      <c r="Z12" s="93">
        <v>0.11372835430559999</v>
      </c>
      <c r="AA12" s="93">
        <v>0.11372835430559999</v>
      </c>
      <c r="AB12" s="93">
        <v>0.11372835430559999</v>
      </c>
      <c r="AC12" s="93">
        <v>0.11372835430559999</v>
      </c>
      <c r="AD12" s="93">
        <v>0.11372835430559999</v>
      </c>
      <c r="AE12" s="93">
        <v>0.11372835430559999</v>
      </c>
      <c r="AF12" s="93">
        <v>0.11372835430559999</v>
      </c>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row>
    <row r="13" spans="1:88" x14ac:dyDescent="0.2"/>
    <row r="14" spans="1:88" x14ac:dyDescent="0.2"/>
    <row r="15" spans="1:88" x14ac:dyDescent="0.2"/>
    <row r="16" spans="1:88" ht="15" x14ac:dyDescent="0.25">
      <c r="B16" s="59" t="s">
        <v>334</v>
      </c>
      <c r="C16" s="36"/>
    </row>
    <row r="17" spans="2:9" x14ac:dyDescent="0.2">
      <c r="B17" s="36"/>
      <c r="C17" s="36"/>
    </row>
    <row r="18" spans="2:9" x14ac:dyDescent="0.2">
      <c r="B18" s="60"/>
      <c r="C18" s="36" t="s">
        <v>335</v>
      </c>
    </row>
    <row r="19" spans="2:9" x14ac:dyDescent="0.2">
      <c r="B19" s="36"/>
      <c r="C19" s="36"/>
    </row>
    <row r="20" spans="2:9" x14ac:dyDescent="0.2">
      <c r="B20" s="61"/>
      <c r="C20" s="36" t="s">
        <v>336</v>
      </c>
    </row>
    <row r="21" spans="2:9" x14ac:dyDescent="0.2"/>
    <row r="22" spans="2:9" x14ac:dyDescent="0.2"/>
    <row r="23" spans="2:9" x14ac:dyDescent="0.2"/>
    <row r="24" spans="2:9" s="36" customFormat="1" ht="15" x14ac:dyDescent="0.25">
      <c r="B24" s="133" t="s">
        <v>338</v>
      </c>
      <c r="C24" s="134"/>
      <c r="D24" s="134"/>
      <c r="E24" s="134"/>
      <c r="F24" s="134"/>
      <c r="G24" s="134"/>
      <c r="H24" s="134"/>
      <c r="I24" s="135"/>
    </row>
    <row r="25" spans="2:9" x14ac:dyDescent="0.2"/>
    <row r="26" spans="2:9" s="15" customFormat="1" ht="13.5" x14ac:dyDescent="0.2">
      <c r="B26" s="94" t="s">
        <v>332</v>
      </c>
      <c r="C26" s="136" t="s">
        <v>330</v>
      </c>
      <c r="D26" s="136"/>
      <c r="E26" s="136"/>
      <c r="F26" s="136"/>
      <c r="G26" s="136"/>
      <c r="H26" s="136"/>
      <c r="I26" s="136"/>
    </row>
    <row r="27" spans="2:9" s="15" customFormat="1" ht="76.150000000000006" customHeight="1" x14ac:dyDescent="0.2">
      <c r="B27" s="70">
        <v>1</v>
      </c>
      <c r="C27" s="137" t="s">
        <v>141</v>
      </c>
      <c r="D27" s="138"/>
      <c r="E27" s="138"/>
      <c r="F27" s="138"/>
      <c r="G27" s="138"/>
      <c r="H27" s="138"/>
      <c r="I27" s="138"/>
    </row>
    <row r="28" spans="2:9" s="15" customFormat="1" ht="55.9" customHeight="1" x14ac:dyDescent="0.2">
      <c r="B28" s="70">
        <f>B27+1</f>
        <v>2</v>
      </c>
      <c r="C28" s="137" t="s">
        <v>143</v>
      </c>
      <c r="D28" s="138"/>
      <c r="E28" s="138"/>
      <c r="F28" s="138"/>
      <c r="G28" s="138"/>
      <c r="H28" s="138"/>
      <c r="I28" s="138"/>
    </row>
    <row r="29" spans="2:9" s="15" customFormat="1" ht="58.15" customHeight="1" x14ac:dyDescent="0.2">
      <c r="B29" s="70">
        <f t="shared" ref="B29:B32" si="1">B28+1</f>
        <v>3</v>
      </c>
      <c r="C29" s="137" t="s">
        <v>146</v>
      </c>
      <c r="D29" s="138"/>
      <c r="E29" s="138"/>
      <c r="F29" s="138"/>
      <c r="G29" s="138"/>
      <c r="H29" s="138"/>
      <c r="I29" s="138"/>
    </row>
    <row r="30" spans="2:9" s="15" customFormat="1" ht="41.65" customHeight="1" x14ac:dyDescent="0.2">
      <c r="B30" s="70">
        <f t="shared" si="1"/>
        <v>4</v>
      </c>
      <c r="C30" s="137" t="s">
        <v>149</v>
      </c>
      <c r="D30" s="138"/>
      <c r="E30" s="138"/>
      <c r="F30" s="138"/>
      <c r="G30" s="138"/>
      <c r="H30" s="138"/>
      <c r="I30" s="138"/>
    </row>
    <row r="31" spans="2:9" s="15" customFormat="1" ht="94.9" customHeight="1" x14ac:dyDescent="0.2">
      <c r="B31" s="70">
        <f t="shared" si="1"/>
        <v>5</v>
      </c>
      <c r="C31" s="137" t="s">
        <v>152</v>
      </c>
      <c r="D31" s="138"/>
      <c r="E31" s="138"/>
      <c r="F31" s="138"/>
      <c r="G31" s="138"/>
      <c r="H31" s="138"/>
      <c r="I31" s="138"/>
    </row>
    <row r="32" spans="2:9" s="15" customFormat="1" ht="82.5" customHeight="1" x14ac:dyDescent="0.2">
      <c r="B32" s="70">
        <f t="shared" si="1"/>
        <v>6</v>
      </c>
      <c r="C32" s="137" t="s">
        <v>155</v>
      </c>
      <c r="D32" s="138"/>
      <c r="E32" s="138"/>
      <c r="F32" s="138"/>
      <c r="G32" s="138"/>
      <c r="H32" s="138"/>
      <c r="I32" s="138"/>
    </row>
    <row r="33" s="15" customFormat="1" ht="12.75" x14ac:dyDescent="0.2"/>
    <row r="34" s="15" customFormat="1" ht="12.75" x14ac:dyDescent="0.2"/>
    <row r="35" s="15" customFormat="1" ht="12.75" x14ac:dyDescent="0.2"/>
    <row r="36" s="15"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0b8jnxcpaVD1J4pfn7U78W1GIV8CxVgg0r9ILW86KKvVqJffRHQvwyD/qZOjkw6E+XHF3BMPreZPISBjkUNJjw==" saltValue="HZbvE/l2+L2nYiG7sjGOoA=="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topLeftCell="A18" zoomScale="85" zoomScaleNormal="85" workbookViewId="0">
      <selection activeCell="I22" sqref="A1:XFD1048576"/>
    </sheetView>
  </sheetViews>
  <sheetFormatPr defaultColWidth="0" defaultRowHeight="14.25" zeroHeight="1" x14ac:dyDescent="0.2"/>
  <cols>
    <col min="1" max="1" width="1.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109" width="8.75" style="8" customWidth="1"/>
    <col min="110" max="110" width="0" style="8" hidden="1" customWidth="1"/>
    <col min="111" max="16384" width="8.75" style="8" hidden="1"/>
  </cols>
  <sheetData>
    <row r="1" spans="2:88" ht="22.5" customHeight="1" x14ac:dyDescent="0.35">
      <c r="B1" s="144" t="s">
        <v>156</v>
      </c>
      <c r="C1" s="144"/>
      <c r="D1" s="144"/>
      <c r="E1" s="144"/>
      <c r="F1" s="144"/>
      <c r="G1" s="80"/>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2:88" ht="15" thickBot="1" x14ac:dyDescent="0.25">
      <c r="C2" s="38"/>
      <c r="D2" s="38"/>
      <c r="E2" s="38"/>
      <c r="F2" s="38"/>
      <c r="G2" s="80"/>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2:88" ht="16.5" customHeight="1" thickBot="1" x14ac:dyDescent="0.25">
      <c r="B3" s="129" t="s">
        <v>2</v>
      </c>
      <c r="C3" s="142"/>
      <c r="D3" s="139" t="str">
        <f>'Cover sheet'!C5</f>
        <v>Severn Trent Water</v>
      </c>
      <c r="E3" s="140"/>
      <c r="F3" s="141"/>
      <c r="G3" s="95"/>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4.65" customHeight="1" thickBot="1" x14ac:dyDescent="0.35">
      <c r="B4" s="145" t="s">
        <v>328</v>
      </c>
      <c r="C4" s="146"/>
      <c r="D4" s="139" t="str">
        <f>'Cover sheet'!C6</f>
        <v>Mardy</v>
      </c>
      <c r="E4" s="140"/>
      <c r="F4" s="141"/>
      <c r="G4" s="95"/>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C5" s="42"/>
      <c r="D5" s="42"/>
      <c r="E5" s="38"/>
      <c r="F5" s="38"/>
      <c r="G5" s="95"/>
      <c r="H5" s="143" t="s">
        <v>56</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57</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5" thickBot="1" x14ac:dyDescent="0.25">
      <c r="B6" s="96" t="s">
        <v>332</v>
      </c>
      <c r="C6" s="43" t="s">
        <v>19</v>
      </c>
      <c r="D6" s="44" t="s">
        <v>20</v>
      </c>
      <c r="E6" s="44" t="s">
        <v>21</v>
      </c>
      <c r="F6" s="46" t="s">
        <v>331</v>
      </c>
      <c r="G6" s="95"/>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2:88" ht="51" x14ac:dyDescent="0.2">
      <c r="B7" s="97">
        <v>1</v>
      </c>
      <c r="C7" s="98" t="s">
        <v>157</v>
      </c>
      <c r="D7" s="83" t="s">
        <v>158</v>
      </c>
      <c r="E7" s="83" t="s">
        <v>45</v>
      </c>
      <c r="F7" s="99">
        <v>2</v>
      </c>
      <c r="G7" s="95"/>
      <c r="H7" s="85">
        <v>0.59728525044548808</v>
      </c>
      <c r="I7" s="85">
        <v>0.60013500411085496</v>
      </c>
      <c r="J7" s="85">
        <v>0.60187073951293324</v>
      </c>
      <c r="K7" s="85">
        <v>0.60339966536663148</v>
      </c>
      <c r="L7" s="85">
        <v>0.60273053022273848</v>
      </c>
      <c r="M7" s="85">
        <v>0.60476955925396758</v>
      </c>
      <c r="N7" s="85">
        <v>0.60511449190577471</v>
      </c>
      <c r="O7" s="85">
        <v>0.60541607344162618</v>
      </c>
      <c r="P7" s="85">
        <v>0.60403787998030078</v>
      </c>
      <c r="Q7" s="85">
        <v>0.60591666000390898</v>
      </c>
      <c r="R7" s="85">
        <v>0.60624295313814336</v>
      </c>
      <c r="S7" s="85">
        <v>0.60659249203856247</v>
      </c>
      <c r="T7" s="85">
        <v>0.60522727592153314</v>
      </c>
      <c r="U7" s="85">
        <v>0.60707055170113022</v>
      </c>
      <c r="V7" s="85">
        <v>0.60715187775975898</v>
      </c>
      <c r="W7" s="85">
        <v>0.6071564126947897</v>
      </c>
      <c r="X7" s="85">
        <v>0.60538803007984321</v>
      </c>
      <c r="Y7" s="85">
        <v>0.60712466751310346</v>
      </c>
      <c r="Z7" s="85">
        <v>0.60726594616941598</v>
      </c>
      <c r="AA7" s="85">
        <v>0.60741874252044581</v>
      </c>
      <c r="AB7" s="85">
        <v>0.60592134113794438</v>
      </c>
      <c r="AC7" s="85">
        <v>0.60776316244232076</v>
      </c>
      <c r="AD7" s="85">
        <v>0.60795528188090642</v>
      </c>
      <c r="AE7" s="85">
        <v>0.60815492248496839</v>
      </c>
      <c r="AF7" s="85">
        <v>0.60669997982909685</v>
      </c>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7"/>
    </row>
    <row r="8" spans="2:88" ht="38.25" x14ac:dyDescent="0.2">
      <c r="B8" s="97">
        <v>2</v>
      </c>
      <c r="C8" s="100" t="s">
        <v>160</v>
      </c>
      <c r="D8" s="48" t="s">
        <v>161</v>
      </c>
      <c r="E8" s="48" t="s">
        <v>45</v>
      </c>
      <c r="F8" s="48">
        <v>2</v>
      </c>
      <c r="G8" s="95"/>
      <c r="H8" s="85">
        <v>3.1267204631752449E-2</v>
      </c>
      <c r="I8" s="85">
        <v>3.1267204631752449E-2</v>
      </c>
      <c r="J8" s="85">
        <v>3.1267204631752449E-2</v>
      </c>
      <c r="K8" s="85">
        <v>3.1267204631752449E-2</v>
      </c>
      <c r="L8" s="85">
        <v>3.1267204631752449E-2</v>
      </c>
      <c r="M8" s="85">
        <v>3.1267204631752449E-2</v>
      </c>
      <c r="N8" s="85">
        <v>3.1267204631752449E-2</v>
      </c>
      <c r="O8" s="85">
        <v>3.1267204631752449E-2</v>
      </c>
      <c r="P8" s="85">
        <v>3.1267204631752449E-2</v>
      </c>
      <c r="Q8" s="85">
        <v>3.1267204631752449E-2</v>
      </c>
      <c r="R8" s="85">
        <v>3.1267204631752449E-2</v>
      </c>
      <c r="S8" s="85">
        <v>3.1267204631752449E-2</v>
      </c>
      <c r="T8" s="85">
        <v>3.1267204631752449E-2</v>
      </c>
      <c r="U8" s="85">
        <v>3.1267204631752449E-2</v>
      </c>
      <c r="V8" s="85">
        <v>3.1267204631752449E-2</v>
      </c>
      <c r="W8" s="85">
        <v>3.1267204631752449E-2</v>
      </c>
      <c r="X8" s="85">
        <v>3.1267204631752449E-2</v>
      </c>
      <c r="Y8" s="85">
        <v>3.1267204631752449E-2</v>
      </c>
      <c r="Z8" s="85">
        <v>3.1267204631752449E-2</v>
      </c>
      <c r="AA8" s="85">
        <v>3.1267204631752449E-2</v>
      </c>
      <c r="AB8" s="85">
        <v>3.1267204631752449E-2</v>
      </c>
      <c r="AC8" s="85">
        <v>3.1267204631752449E-2</v>
      </c>
      <c r="AD8" s="85">
        <v>3.1267204631752449E-2</v>
      </c>
      <c r="AE8" s="85">
        <v>3.1267204631752449E-2</v>
      </c>
      <c r="AF8" s="85">
        <v>3.1267204631752449E-2</v>
      </c>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92"/>
    </row>
    <row r="9" spans="2:88" ht="38.25" x14ac:dyDescent="0.2">
      <c r="B9" s="97">
        <v>3</v>
      </c>
      <c r="C9" s="100" t="s">
        <v>163</v>
      </c>
      <c r="D9" s="48" t="s">
        <v>164</v>
      </c>
      <c r="E9" s="48" t="s">
        <v>45</v>
      </c>
      <c r="F9" s="48">
        <v>2</v>
      </c>
      <c r="G9" s="95"/>
      <c r="H9" s="85">
        <v>0.47209163031594581</v>
      </c>
      <c r="I9" s="85">
        <v>0.48376837754615554</v>
      </c>
      <c r="J9" s="85">
        <v>0.49560652720233278</v>
      </c>
      <c r="K9" s="85">
        <v>0.50742440950777101</v>
      </c>
      <c r="L9" s="85">
        <v>0.51931514563917758</v>
      </c>
      <c r="M9" s="85">
        <v>0.53131067920580966</v>
      </c>
      <c r="N9" s="85">
        <v>0.54232769996934749</v>
      </c>
      <c r="O9" s="85">
        <v>0.55341497819824526</v>
      </c>
      <c r="P9" s="85">
        <v>0.56460028099141624</v>
      </c>
      <c r="Q9" s="85">
        <v>0.57585616259187999</v>
      </c>
      <c r="R9" s="85">
        <v>0.58490477240370853</v>
      </c>
      <c r="S9" s="85">
        <v>0.59384951784840367</v>
      </c>
      <c r="T9" s="85">
        <v>0.60269260023920712</v>
      </c>
      <c r="U9" s="85">
        <v>0.61143590760075262</v>
      </c>
      <c r="V9" s="85">
        <v>0.62008115586330959</v>
      </c>
      <c r="W9" s="85">
        <v>0.62928754657126729</v>
      </c>
      <c r="X9" s="85">
        <v>0.63877423338091255</v>
      </c>
      <c r="Y9" s="85">
        <v>0.64814059615444142</v>
      </c>
      <c r="Z9" s="85">
        <v>0.6573776359707425</v>
      </c>
      <c r="AA9" s="85">
        <v>0.6664982925064169</v>
      </c>
      <c r="AB9" s="85">
        <v>0.67550351328736902</v>
      </c>
      <c r="AC9" s="85">
        <v>0.68439441322479155</v>
      </c>
      <c r="AD9" s="85">
        <v>0.69324890811668949</v>
      </c>
      <c r="AE9" s="85">
        <v>0.70198804598068643</v>
      </c>
      <c r="AF9" s="85">
        <v>0.7106278773555218</v>
      </c>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92"/>
    </row>
    <row r="10" spans="2:88" ht="38.25" x14ac:dyDescent="0.2">
      <c r="B10" s="97">
        <v>4</v>
      </c>
      <c r="C10" s="100" t="s">
        <v>166</v>
      </c>
      <c r="D10" s="48" t="s">
        <v>167</v>
      </c>
      <c r="E10" s="48" t="s">
        <v>45</v>
      </c>
      <c r="F10" s="48">
        <v>2</v>
      </c>
      <c r="G10" s="95"/>
      <c r="H10" s="85">
        <v>0.5366661947376028</v>
      </c>
      <c r="I10" s="85">
        <v>0.52557549406174031</v>
      </c>
      <c r="J10" s="85">
        <v>0.51491144824515278</v>
      </c>
      <c r="K10" s="85">
        <v>0.50444054686016404</v>
      </c>
      <c r="L10" s="85">
        <v>0.49426297547961301</v>
      </c>
      <c r="M10" s="85">
        <v>0.48438905819302336</v>
      </c>
      <c r="N10" s="85">
        <v>0.47508330378566188</v>
      </c>
      <c r="O10" s="85">
        <v>0.46596452094350171</v>
      </c>
      <c r="P10" s="85">
        <v>0.45704815576986391</v>
      </c>
      <c r="Q10" s="85">
        <v>0.44829956132869309</v>
      </c>
      <c r="R10" s="85">
        <v>0.43944507991841147</v>
      </c>
      <c r="S10" s="85">
        <v>0.43084153228492916</v>
      </c>
      <c r="T10" s="85">
        <v>0.42240639022836918</v>
      </c>
      <c r="U10" s="85">
        <v>0.41421789938723674</v>
      </c>
      <c r="V10" s="85">
        <v>0.40613073185986681</v>
      </c>
      <c r="W10" s="85">
        <v>0.39846967766877811</v>
      </c>
      <c r="X10" s="85">
        <v>0.39091598949483947</v>
      </c>
      <c r="Y10" s="85">
        <v>0.38355779802620321</v>
      </c>
      <c r="Z10" s="85">
        <v>0.3762344965396543</v>
      </c>
      <c r="AA10" s="85">
        <v>0.36918618385647894</v>
      </c>
      <c r="AB10" s="85">
        <v>0.36231399511093415</v>
      </c>
      <c r="AC10" s="85">
        <v>0.35553304291945753</v>
      </c>
      <c r="AD10" s="85">
        <v>0.34887257006433481</v>
      </c>
      <c r="AE10" s="85">
        <v>0.34240456706282052</v>
      </c>
      <c r="AF10" s="85">
        <v>0.33603146144874485</v>
      </c>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92"/>
    </row>
    <row r="11" spans="2:88" ht="38.25" x14ac:dyDescent="0.2">
      <c r="B11" s="97">
        <v>5</v>
      </c>
      <c r="C11" s="100" t="s">
        <v>169</v>
      </c>
      <c r="D11" s="48" t="s">
        <v>170</v>
      </c>
      <c r="E11" s="48" t="s">
        <v>171</v>
      </c>
      <c r="F11" s="48">
        <v>1</v>
      </c>
      <c r="G11" s="95"/>
      <c r="H11" s="101">
        <v>121.3</v>
      </c>
      <c r="I11" s="101">
        <v>121.1</v>
      </c>
      <c r="J11" s="101">
        <v>121</v>
      </c>
      <c r="K11" s="101">
        <v>121</v>
      </c>
      <c r="L11" s="101">
        <v>121</v>
      </c>
      <c r="M11" s="101">
        <v>121.2</v>
      </c>
      <c r="N11" s="101">
        <v>121.3</v>
      </c>
      <c r="O11" s="101">
        <v>121.4</v>
      </c>
      <c r="P11" s="101">
        <v>121.6</v>
      </c>
      <c r="Q11" s="101">
        <v>121.9</v>
      </c>
      <c r="R11" s="101">
        <v>121.8</v>
      </c>
      <c r="S11" s="101">
        <v>121.7</v>
      </c>
      <c r="T11" s="101">
        <v>121.6</v>
      </c>
      <c r="U11" s="101">
        <v>121.5</v>
      </c>
      <c r="V11" s="101">
        <v>121.4</v>
      </c>
      <c r="W11" s="101">
        <v>121.5</v>
      </c>
      <c r="X11" s="101">
        <v>121.7</v>
      </c>
      <c r="Y11" s="101">
        <v>121.9</v>
      </c>
      <c r="Z11" s="101">
        <v>122.1</v>
      </c>
      <c r="AA11" s="101">
        <v>122.3</v>
      </c>
      <c r="AB11" s="101">
        <v>122.5</v>
      </c>
      <c r="AC11" s="101">
        <v>122.6</v>
      </c>
      <c r="AD11" s="101">
        <v>122.8</v>
      </c>
      <c r="AE11" s="101">
        <v>123</v>
      </c>
      <c r="AF11" s="101">
        <v>123.2</v>
      </c>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92"/>
    </row>
    <row r="12" spans="2:88" ht="38.25" x14ac:dyDescent="0.2">
      <c r="B12" s="97">
        <v>6</v>
      </c>
      <c r="C12" s="100" t="s">
        <v>173</v>
      </c>
      <c r="D12" s="48" t="s">
        <v>174</v>
      </c>
      <c r="E12" s="48" t="s">
        <v>171</v>
      </c>
      <c r="F12" s="48">
        <v>1</v>
      </c>
      <c r="G12" s="95"/>
      <c r="H12" s="101">
        <v>140.9</v>
      </c>
      <c r="I12" s="101">
        <v>140.5</v>
      </c>
      <c r="J12" s="101">
        <v>140.19999999999999</v>
      </c>
      <c r="K12" s="101">
        <v>139.9</v>
      </c>
      <c r="L12" s="101">
        <v>139.6</v>
      </c>
      <c r="M12" s="101">
        <v>139.30000000000001</v>
      </c>
      <c r="N12" s="101">
        <v>139</v>
      </c>
      <c r="O12" s="101">
        <v>138.69999999999999</v>
      </c>
      <c r="P12" s="101">
        <v>138.5</v>
      </c>
      <c r="Q12" s="101">
        <v>138.19999999999999</v>
      </c>
      <c r="R12" s="101">
        <v>137.9</v>
      </c>
      <c r="S12" s="101">
        <v>137.6</v>
      </c>
      <c r="T12" s="101">
        <v>137.19999999999999</v>
      </c>
      <c r="U12" s="101">
        <v>136.9</v>
      </c>
      <c r="V12" s="101">
        <v>136.6</v>
      </c>
      <c r="W12" s="101">
        <v>136.5</v>
      </c>
      <c r="X12" s="101">
        <v>136.30000000000001</v>
      </c>
      <c r="Y12" s="101">
        <v>136.19999999999999</v>
      </c>
      <c r="Z12" s="101">
        <v>136.1</v>
      </c>
      <c r="AA12" s="101">
        <v>135.9</v>
      </c>
      <c r="AB12" s="101">
        <v>135.69999999999999</v>
      </c>
      <c r="AC12" s="101">
        <v>135.5</v>
      </c>
      <c r="AD12" s="101">
        <v>135.4</v>
      </c>
      <c r="AE12" s="101">
        <v>135.19999999999999</v>
      </c>
      <c r="AF12" s="101">
        <v>135.1</v>
      </c>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92"/>
    </row>
    <row r="13" spans="2:88" ht="38.25" x14ac:dyDescent="0.2">
      <c r="B13" s="97">
        <v>7</v>
      </c>
      <c r="C13" s="100" t="s">
        <v>176</v>
      </c>
      <c r="D13" s="48" t="s">
        <v>177</v>
      </c>
      <c r="E13" s="48" t="s">
        <v>171</v>
      </c>
      <c r="F13" s="48">
        <v>1</v>
      </c>
      <c r="G13" s="95"/>
      <c r="H13" s="102">
        <v>130.96867992795114</v>
      </c>
      <c r="I13" s="102">
        <v>130.48849840142913</v>
      </c>
      <c r="J13" s="102">
        <v>130.0832912165412</v>
      </c>
      <c r="K13" s="102">
        <v>129.71748684421073</v>
      </c>
      <c r="L13" s="102">
        <v>129.42781403812432</v>
      </c>
      <c r="M13" s="102">
        <v>129.20645310623186</v>
      </c>
      <c r="N13" s="102">
        <v>128.96204649897459</v>
      </c>
      <c r="O13" s="102">
        <v>128.75261797443824</v>
      </c>
      <c r="P13" s="102">
        <v>128.63295470306727</v>
      </c>
      <c r="Q13" s="102">
        <v>128.54470230394836</v>
      </c>
      <c r="R13" s="102">
        <v>128.20042044905077</v>
      </c>
      <c r="S13" s="102">
        <v>127.87278124641384</v>
      </c>
      <c r="T13" s="102">
        <v>127.56587483164631</v>
      </c>
      <c r="U13" s="102">
        <v>127.27031275007208</v>
      </c>
      <c r="V13" s="102">
        <v>127.01597573712877</v>
      </c>
      <c r="W13" s="102">
        <v>126.92311167097931</v>
      </c>
      <c r="X13" s="102">
        <v>126.87295006939964</v>
      </c>
      <c r="Y13" s="102">
        <v>126.83916049086154</v>
      </c>
      <c r="Z13" s="102">
        <v>126.82851846453991</v>
      </c>
      <c r="AA13" s="102">
        <v>126.79609378772453</v>
      </c>
      <c r="AB13" s="102">
        <v>126.78508373686427</v>
      </c>
      <c r="AC13" s="102">
        <v>126.77216189893338</v>
      </c>
      <c r="AD13" s="102">
        <v>126.76681995179297</v>
      </c>
      <c r="AE13" s="102">
        <v>126.76901604576935</v>
      </c>
      <c r="AF13" s="102">
        <v>126.76684512393291</v>
      </c>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92"/>
    </row>
    <row r="14" spans="2:88" ht="38.25" x14ac:dyDescent="0.2">
      <c r="B14" s="97">
        <v>8</v>
      </c>
      <c r="C14" s="100" t="s">
        <v>179</v>
      </c>
      <c r="D14" s="48" t="s">
        <v>180</v>
      </c>
      <c r="E14" s="48" t="s">
        <v>45</v>
      </c>
      <c r="F14" s="48">
        <v>2</v>
      </c>
      <c r="G14" s="95"/>
      <c r="H14" s="102">
        <v>0.94</v>
      </c>
      <c r="I14" s="102">
        <v>0.94</v>
      </c>
      <c r="J14" s="102">
        <v>0.94</v>
      </c>
      <c r="K14" s="102">
        <v>0.94</v>
      </c>
      <c r="L14" s="102">
        <v>0.94</v>
      </c>
      <c r="M14" s="102">
        <v>0.94</v>
      </c>
      <c r="N14" s="102">
        <v>0.94</v>
      </c>
      <c r="O14" s="102">
        <v>0.94</v>
      </c>
      <c r="P14" s="102">
        <v>0.94</v>
      </c>
      <c r="Q14" s="102">
        <v>0.94</v>
      </c>
      <c r="R14" s="102">
        <v>0.94</v>
      </c>
      <c r="S14" s="102">
        <v>0.94</v>
      </c>
      <c r="T14" s="102">
        <v>0.94</v>
      </c>
      <c r="U14" s="102">
        <v>0.94</v>
      </c>
      <c r="V14" s="102">
        <v>0.94</v>
      </c>
      <c r="W14" s="102">
        <v>0.94</v>
      </c>
      <c r="X14" s="102">
        <v>0.94</v>
      </c>
      <c r="Y14" s="102">
        <v>0.94</v>
      </c>
      <c r="Z14" s="102">
        <v>0.94</v>
      </c>
      <c r="AA14" s="102">
        <v>0.94</v>
      </c>
      <c r="AB14" s="102">
        <v>0.94</v>
      </c>
      <c r="AC14" s="102">
        <v>0.94</v>
      </c>
      <c r="AD14" s="102">
        <v>0.94</v>
      </c>
      <c r="AE14" s="102">
        <v>0.94</v>
      </c>
      <c r="AF14" s="102">
        <v>0.94</v>
      </c>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92"/>
    </row>
    <row r="15" spans="2:88" ht="38.25" x14ac:dyDescent="0.2">
      <c r="B15" s="97">
        <v>9</v>
      </c>
      <c r="C15" s="100" t="s">
        <v>182</v>
      </c>
      <c r="D15" s="48" t="s">
        <v>183</v>
      </c>
      <c r="E15" s="48" t="s">
        <v>184</v>
      </c>
      <c r="F15" s="48">
        <v>2</v>
      </c>
      <c r="G15" s="95"/>
      <c r="H15" s="102">
        <v>247.01240247331415</v>
      </c>
      <c r="I15" s="102">
        <v>244.57455748380792</v>
      </c>
      <c r="J15" s="102">
        <v>242.18297150244854</v>
      </c>
      <c r="K15" s="102">
        <v>239.83933979341506</v>
      </c>
      <c r="L15" s="102">
        <v>237.54006655929928</v>
      </c>
      <c r="M15" s="102">
        <v>235.2884121117167</v>
      </c>
      <c r="N15" s="102">
        <v>233.29883918650941</v>
      </c>
      <c r="O15" s="102">
        <v>231.34278239263074</v>
      </c>
      <c r="P15" s="102">
        <v>229.41942769906655</v>
      </c>
      <c r="Q15" s="102">
        <v>227.52795083708438</v>
      </c>
      <c r="R15" s="102">
        <v>225.66759833251731</v>
      </c>
      <c r="S15" s="102">
        <v>223.83759951306448</v>
      </c>
      <c r="T15" s="102">
        <v>222.03715826614632</v>
      </c>
      <c r="U15" s="102">
        <v>220.26556269919462</v>
      </c>
      <c r="V15" s="102">
        <v>218.522123635046</v>
      </c>
      <c r="W15" s="102">
        <v>216.80617299879015</v>
      </c>
      <c r="X15" s="102">
        <v>215.06532484544977</v>
      </c>
      <c r="Y15" s="102">
        <v>213.35232730352942</v>
      </c>
      <c r="Z15" s="102">
        <v>211.6665160244842</v>
      </c>
      <c r="AA15" s="102">
        <v>210.00724763908804</v>
      </c>
      <c r="AB15" s="102">
        <v>208.37389893545313</v>
      </c>
      <c r="AC15" s="102">
        <v>206.76586607233378</v>
      </c>
      <c r="AD15" s="102">
        <v>205.18256383525895</v>
      </c>
      <c r="AE15" s="102">
        <v>203.62342492063482</v>
      </c>
      <c r="AF15" s="102">
        <v>202.08789925566876</v>
      </c>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92"/>
    </row>
    <row r="16" spans="2:88" ht="38.25" x14ac:dyDescent="0.2">
      <c r="B16" s="97">
        <v>10</v>
      </c>
      <c r="C16" s="100" t="s">
        <v>186</v>
      </c>
      <c r="D16" s="48" t="s">
        <v>187</v>
      </c>
      <c r="E16" s="48" t="s">
        <v>188</v>
      </c>
      <c r="F16" s="48">
        <v>2</v>
      </c>
      <c r="G16" s="95"/>
      <c r="H16" s="85">
        <v>1.7680147155380466</v>
      </c>
      <c r="I16" s="85">
        <v>1.8327988386195906</v>
      </c>
      <c r="J16" s="85">
        <v>1.8970910614837182</v>
      </c>
      <c r="K16" s="85">
        <v>1.9608524333969861</v>
      </c>
      <c r="L16" s="85">
        <v>2.0241282561575802</v>
      </c>
      <c r="M16" s="85">
        <v>2.0868511434984089</v>
      </c>
      <c r="N16" s="85">
        <v>2.1452978195504997</v>
      </c>
      <c r="O16" s="85">
        <v>2.2032734265030189</v>
      </c>
      <c r="P16" s="85">
        <v>2.2607866382756203</v>
      </c>
      <c r="Q16" s="85">
        <v>2.3178467826272593</v>
      </c>
      <c r="R16" s="85">
        <v>2.374460621527374</v>
      </c>
      <c r="S16" s="85">
        <v>2.4306374351479239</v>
      </c>
      <c r="T16" s="85">
        <v>2.4863857038154302</v>
      </c>
      <c r="U16" s="85">
        <v>2.5417136819256525</v>
      </c>
      <c r="V16" s="85">
        <v>2.5966296172591639</v>
      </c>
      <c r="W16" s="85">
        <v>2.6511400058629904</v>
      </c>
      <c r="X16" s="85">
        <v>2.7063043322663147</v>
      </c>
      <c r="Y16" s="85">
        <v>2.7610783459097985</v>
      </c>
      <c r="Z16" s="85">
        <v>2.8154693919477172</v>
      </c>
      <c r="AA16" s="85">
        <v>2.8694848099373118</v>
      </c>
      <c r="AB16" s="85">
        <v>2.9231310541465048</v>
      </c>
      <c r="AC16" s="85">
        <v>2.9764154536675944</v>
      </c>
      <c r="AD16" s="85">
        <v>3.0293444523210979</v>
      </c>
      <c r="AE16" s="85">
        <v>3.0819244890624771</v>
      </c>
      <c r="AF16" s="85">
        <v>3.1341619979873707</v>
      </c>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92"/>
    </row>
    <row r="17" spans="2:88" ht="38.25" x14ac:dyDescent="0.2">
      <c r="B17" s="97">
        <v>11</v>
      </c>
      <c r="C17" s="100" t="s">
        <v>190</v>
      </c>
      <c r="D17" s="48" t="s">
        <v>191</v>
      </c>
      <c r="E17" s="48" t="s">
        <v>188</v>
      </c>
      <c r="F17" s="48">
        <v>2</v>
      </c>
      <c r="G17" s="95"/>
      <c r="H17" s="85">
        <v>3.8054769339023471</v>
      </c>
      <c r="I17" s="85">
        <v>3.8434087734666873</v>
      </c>
      <c r="J17" s="85">
        <v>3.8813628975169143</v>
      </c>
      <c r="K17" s="85">
        <v>3.9192903082941535</v>
      </c>
      <c r="L17" s="85">
        <v>3.9572271474687799</v>
      </c>
      <c r="M17" s="85">
        <v>3.9950968752072713</v>
      </c>
      <c r="N17" s="85">
        <v>4.0291670686304721</v>
      </c>
      <c r="O17" s="85">
        <v>4.0632346091725013</v>
      </c>
      <c r="P17" s="85">
        <v>4.0972990362133341</v>
      </c>
      <c r="Q17" s="85">
        <v>4.131360549513599</v>
      </c>
      <c r="R17" s="85">
        <v>4.1654185489887041</v>
      </c>
      <c r="S17" s="85">
        <v>4.1994731986264711</v>
      </c>
      <c r="T17" s="85">
        <v>4.233525628504319</v>
      </c>
      <c r="U17" s="85">
        <v>4.26757586833358</v>
      </c>
      <c r="V17" s="85">
        <v>4.301623947101552</v>
      </c>
      <c r="W17" s="85">
        <v>4.3356699073565839</v>
      </c>
      <c r="X17" s="85">
        <v>4.3707650253498684</v>
      </c>
      <c r="Y17" s="85">
        <v>4.4058577278263886</v>
      </c>
      <c r="Z17" s="85">
        <v>4.4409480424918364</v>
      </c>
      <c r="AA17" s="85">
        <v>4.4760359966978616</v>
      </c>
      <c r="AB17" s="85">
        <v>4.5111216174496924</v>
      </c>
      <c r="AC17" s="85">
        <v>4.5462049314810784</v>
      </c>
      <c r="AD17" s="85">
        <v>4.5812859651891564</v>
      </c>
      <c r="AE17" s="85">
        <v>4.6163647447064529</v>
      </c>
      <c r="AF17" s="85">
        <v>4.6514412959024911</v>
      </c>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92"/>
    </row>
    <row r="18" spans="2:88" ht="38.25" x14ac:dyDescent="0.2">
      <c r="B18" s="97">
        <v>12</v>
      </c>
      <c r="C18" s="100" t="s">
        <v>193</v>
      </c>
      <c r="D18" s="48" t="s">
        <v>194</v>
      </c>
      <c r="E18" s="48" t="s">
        <v>188</v>
      </c>
      <c r="F18" s="48">
        <v>2</v>
      </c>
      <c r="G18" s="95"/>
      <c r="H18" s="85">
        <v>8.3182829092305823</v>
      </c>
      <c r="I18" s="85">
        <v>8.3511175312232844</v>
      </c>
      <c r="J18" s="85">
        <v>8.3842380726771566</v>
      </c>
      <c r="K18" s="85">
        <v>8.4165285253727884</v>
      </c>
      <c r="L18" s="85">
        <v>8.4472233630109095</v>
      </c>
      <c r="M18" s="85">
        <v>8.4770604422655111</v>
      </c>
      <c r="N18" s="85">
        <v>8.5052281207952056</v>
      </c>
      <c r="O18" s="85">
        <v>8.5333496832827755</v>
      </c>
      <c r="P18" s="85">
        <v>8.5583538013227241</v>
      </c>
      <c r="Q18" s="85">
        <v>8.5833118033205444</v>
      </c>
      <c r="R18" s="85">
        <v>8.6062222530480366</v>
      </c>
      <c r="S18" s="85">
        <v>8.6293632829861515</v>
      </c>
      <c r="T18" s="85">
        <v>8.6518402419176716</v>
      </c>
      <c r="U18" s="85">
        <v>8.6748613701462638</v>
      </c>
      <c r="V18" s="85">
        <v>8.6953922321001258</v>
      </c>
      <c r="W18" s="85">
        <v>8.7134789438213858</v>
      </c>
      <c r="X18" s="85">
        <v>8.7319161374627949</v>
      </c>
      <c r="Y18" s="85">
        <v>8.7499106170998022</v>
      </c>
      <c r="Z18" s="85">
        <v>8.7656823035064093</v>
      </c>
      <c r="AA18" s="85">
        <v>8.7841102739393939</v>
      </c>
      <c r="AB18" s="85">
        <v>8.8016435931551573</v>
      </c>
      <c r="AC18" s="85">
        <v>8.8191215731203734</v>
      </c>
      <c r="AD18" s="85">
        <v>8.8367747940456631</v>
      </c>
      <c r="AE18" s="85">
        <v>8.8545479166804757</v>
      </c>
      <c r="AF18" s="85">
        <v>8.872570065942762</v>
      </c>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92"/>
    </row>
    <row r="19" spans="2:88" ht="38.25" x14ac:dyDescent="0.2">
      <c r="B19" s="97">
        <v>13</v>
      </c>
      <c r="C19" s="100" t="s">
        <v>196</v>
      </c>
      <c r="D19" s="48" t="s">
        <v>197</v>
      </c>
      <c r="E19" s="48" t="s">
        <v>198</v>
      </c>
      <c r="F19" s="48">
        <v>1</v>
      </c>
      <c r="G19" s="95"/>
      <c r="H19" s="102">
        <v>2.2019552936873334</v>
      </c>
      <c r="I19" s="102">
        <v>2.1798270298774414</v>
      </c>
      <c r="J19" s="102">
        <v>2.1589755600872875</v>
      </c>
      <c r="K19" s="102">
        <v>2.1392832962024095</v>
      </c>
      <c r="L19" s="102">
        <v>2.1198888210060773</v>
      </c>
      <c r="M19" s="102">
        <v>2.1012337552773692</v>
      </c>
      <c r="N19" s="102">
        <v>2.0845821698315183</v>
      </c>
      <c r="O19" s="102">
        <v>2.0690314553521221</v>
      </c>
      <c r="P19" s="102">
        <v>2.0530696094844503</v>
      </c>
      <c r="Q19" s="102">
        <v>2.0380855002472904</v>
      </c>
      <c r="R19" s="102">
        <v>2.0229041657719784</v>
      </c>
      <c r="S19" s="102">
        <v>2.00825012030143</v>
      </c>
      <c r="T19" s="102">
        <v>1.9941054548820634</v>
      </c>
      <c r="U19" s="102">
        <v>1.9804789006330359</v>
      </c>
      <c r="V19" s="102">
        <v>1.9668429302014565</v>
      </c>
      <c r="W19" s="102">
        <v>1.9529539453299227</v>
      </c>
      <c r="X19" s="102">
        <v>1.939349399723624</v>
      </c>
      <c r="Y19" s="102">
        <v>1.9258097106567766</v>
      </c>
      <c r="Z19" s="102">
        <v>1.9123934525963326</v>
      </c>
      <c r="AA19" s="102">
        <v>1.8997308697717579</v>
      </c>
      <c r="AB19" s="102">
        <v>1.8869823314663947</v>
      </c>
      <c r="AC19" s="102">
        <v>1.8747837861894976</v>
      </c>
      <c r="AD19" s="102">
        <v>1.8631508042864287</v>
      </c>
      <c r="AE19" s="102">
        <v>1.8516099166454854</v>
      </c>
      <c r="AF19" s="102">
        <v>1.8406030921210474</v>
      </c>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92"/>
    </row>
    <row r="20" spans="2:88" ht="38.25" x14ac:dyDescent="0.2">
      <c r="B20" s="97">
        <v>14</v>
      </c>
      <c r="C20" s="100" t="s">
        <v>200</v>
      </c>
      <c r="D20" s="48" t="s">
        <v>201</v>
      </c>
      <c r="E20" s="48" t="s">
        <v>198</v>
      </c>
      <c r="F20" s="48">
        <v>1</v>
      </c>
      <c r="G20" s="95"/>
      <c r="H20" s="102">
        <v>2.5728153934798512</v>
      </c>
      <c r="I20" s="102">
        <v>2.5739424082209856</v>
      </c>
      <c r="J20" s="102">
        <v>2.5754431742114958</v>
      </c>
      <c r="K20" s="102">
        <v>2.5765850677443125</v>
      </c>
      <c r="L20" s="102">
        <v>2.5778211501118782</v>
      </c>
      <c r="M20" s="102">
        <v>2.579078836345869</v>
      </c>
      <c r="N20" s="102">
        <v>2.5834477114575423</v>
      </c>
      <c r="O20" s="102">
        <v>2.5873995288864506</v>
      </c>
      <c r="P20" s="102">
        <v>2.5910151632757947</v>
      </c>
      <c r="Q20" s="102">
        <v>2.5941956513308</v>
      </c>
      <c r="R20" s="102">
        <v>2.5974062972899592</v>
      </c>
      <c r="S20" s="102">
        <v>2.6010899024397101</v>
      </c>
      <c r="T20" s="102">
        <v>2.6044608685555151</v>
      </c>
      <c r="U20" s="102">
        <v>2.6084353126525346</v>
      </c>
      <c r="V20" s="102">
        <v>2.611495189275705</v>
      </c>
      <c r="W20" s="102">
        <v>2.6141936251874074</v>
      </c>
      <c r="X20" s="102">
        <v>2.6158972234184885</v>
      </c>
      <c r="Y20" s="102">
        <v>2.6182411570867239</v>
      </c>
      <c r="Z20" s="102">
        <v>2.6193974052285207</v>
      </c>
      <c r="AA20" s="102">
        <v>2.6222301969131072</v>
      </c>
      <c r="AB20" s="102">
        <v>2.6256256210561877</v>
      </c>
      <c r="AC20" s="102">
        <v>2.6285619675894432</v>
      </c>
      <c r="AD20" s="102">
        <v>2.6310983568551389</v>
      </c>
      <c r="AE20" s="102">
        <v>2.6345683274553111</v>
      </c>
      <c r="AF20" s="102">
        <v>2.6376676097091254</v>
      </c>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92"/>
    </row>
    <row r="21" spans="2:88" ht="38.25" x14ac:dyDescent="0.2">
      <c r="B21" s="97">
        <v>15</v>
      </c>
      <c r="C21" s="100" t="s">
        <v>203</v>
      </c>
      <c r="D21" s="48" t="s">
        <v>204</v>
      </c>
      <c r="E21" s="48" t="s">
        <v>205</v>
      </c>
      <c r="F21" s="48">
        <v>0</v>
      </c>
      <c r="G21" s="95"/>
      <c r="H21" s="103">
        <v>0.51577042506693649</v>
      </c>
      <c r="I21" s="103">
        <v>0.52892524452407241</v>
      </c>
      <c r="J21" s="103">
        <v>0.54165667881670709</v>
      </c>
      <c r="K21" s="103">
        <v>0.55397452847926487</v>
      </c>
      <c r="L21" s="103">
        <v>0.5658989383844335</v>
      </c>
      <c r="M21" s="103">
        <v>0.57743556699292409</v>
      </c>
      <c r="N21" s="103">
        <v>0.58817841011665251</v>
      </c>
      <c r="O21" s="103">
        <v>0.59859912883575317</v>
      </c>
      <c r="P21" s="103">
        <v>0.60870884347534893</v>
      </c>
      <c r="Q21" s="103">
        <v>0.61851834687273499</v>
      </c>
      <c r="R21" s="103">
        <v>0.62803750124661195</v>
      </c>
      <c r="S21" s="103">
        <v>0.63727636046587044</v>
      </c>
      <c r="T21" s="103">
        <v>0.64624425618720549</v>
      </c>
      <c r="U21" s="103">
        <v>0.65495031490291467</v>
      </c>
      <c r="V21" s="103">
        <v>0.66340334904780696</v>
      </c>
      <c r="W21" s="103">
        <v>0.67161142584002542</v>
      </c>
      <c r="X21" s="103">
        <v>0.67966737470394389</v>
      </c>
      <c r="Y21" s="103">
        <v>0.68748881243327997</v>
      </c>
      <c r="Z21" s="103">
        <v>0.69508353662966638</v>
      </c>
      <c r="AA21" s="103">
        <v>0.70245907979494471</v>
      </c>
      <c r="AB21" s="103">
        <v>0.70962250691569961</v>
      </c>
      <c r="AC21" s="103">
        <v>0.7165808586189516</v>
      </c>
      <c r="AD21" s="103">
        <v>0.72334073198359938</v>
      </c>
      <c r="AE21" s="103">
        <v>0.72990850715439748</v>
      </c>
      <c r="AF21" s="103">
        <v>0.73629035616168503</v>
      </c>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row>
    <row r="22" spans="2:88" x14ac:dyDescent="0.2"/>
    <row r="23" spans="2:88" x14ac:dyDescent="0.2"/>
    <row r="24" spans="2:88" x14ac:dyDescent="0.2"/>
    <row r="25" spans="2:88" ht="15" x14ac:dyDescent="0.25">
      <c r="B25" s="59" t="s">
        <v>334</v>
      </c>
      <c r="C25" s="36"/>
    </row>
    <row r="26" spans="2:88" x14ac:dyDescent="0.2">
      <c r="B26" s="36"/>
      <c r="C26" s="36"/>
    </row>
    <row r="27" spans="2:88" x14ac:dyDescent="0.2">
      <c r="B27" s="60"/>
      <c r="C27" s="36" t="s">
        <v>335</v>
      </c>
    </row>
    <row r="28" spans="2:88" x14ac:dyDescent="0.2">
      <c r="B28" s="36"/>
      <c r="C28" s="36"/>
    </row>
    <row r="29" spans="2:88" x14ac:dyDescent="0.2">
      <c r="B29" s="61"/>
      <c r="C29" s="36" t="s">
        <v>336</v>
      </c>
    </row>
    <row r="30" spans="2:88" x14ac:dyDescent="0.2"/>
    <row r="31" spans="2:88" x14ac:dyDescent="0.2"/>
    <row r="32" spans="2:88" x14ac:dyDescent="0.2"/>
    <row r="33" spans="2:9" s="36" customFormat="1" ht="15" x14ac:dyDescent="0.25">
      <c r="B33" s="133" t="s">
        <v>339</v>
      </c>
      <c r="C33" s="134"/>
      <c r="D33" s="134"/>
      <c r="E33" s="134"/>
      <c r="F33" s="134"/>
      <c r="G33" s="134"/>
      <c r="H33" s="134"/>
      <c r="I33" s="135"/>
    </row>
    <row r="34" spans="2:9" x14ac:dyDescent="0.2"/>
    <row r="35" spans="2:9" s="15" customFormat="1" ht="13.5" x14ac:dyDescent="0.2">
      <c r="B35" s="94" t="s">
        <v>332</v>
      </c>
      <c r="C35" s="136" t="s">
        <v>330</v>
      </c>
      <c r="D35" s="136"/>
      <c r="E35" s="136"/>
      <c r="F35" s="136"/>
      <c r="G35" s="136"/>
      <c r="H35" s="136"/>
      <c r="I35" s="136"/>
    </row>
    <row r="36" spans="2:9" s="15" customFormat="1" ht="89.65" customHeight="1" x14ac:dyDescent="0.2">
      <c r="B36" s="70">
        <v>1</v>
      </c>
      <c r="C36" s="124" t="s">
        <v>159</v>
      </c>
      <c r="D36" s="125"/>
      <c r="E36" s="125"/>
      <c r="F36" s="125"/>
      <c r="G36" s="125"/>
      <c r="H36" s="125"/>
      <c r="I36" s="125"/>
    </row>
    <row r="37" spans="2:9" s="15" customFormat="1" ht="76.5" customHeight="1" x14ac:dyDescent="0.2">
      <c r="B37" s="70">
        <f>B36+1</f>
        <v>2</v>
      </c>
      <c r="C37" s="126" t="s">
        <v>162</v>
      </c>
      <c r="D37" s="127"/>
      <c r="E37" s="127"/>
      <c r="F37" s="127"/>
      <c r="G37" s="127"/>
      <c r="H37" s="127"/>
      <c r="I37" s="128"/>
    </row>
    <row r="38" spans="2:9" s="15" customFormat="1" ht="58.15" customHeight="1" x14ac:dyDescent="0.2">
      <c r="B38" s="70">
        <f t="shared" ref="B38:B50" si="0">B37+1</f>
        <v>3</v>
      </c>
      <c r="C38" s="126" t="s">
        <v>165</v>
      </c>
      <c r="D38" s="127"/>
      <c r="E38" s="127"/>
      <c r="F38" s="127"/>
      <c r="G38" s="127"/>
      <c r="H38" s="127"/>
      <c r="I38" s="128"/>
    </row>
    <row r="39" spans="2:9" s="15" customFormat="1" ht="73.150000000000006" customHeight="1" x14ac:dyDescent="0.2">
      <c r="B39" s="70">
        <f t="shared" si="0"/>
        <v>4</v>
      </c>
      <c r="C39" s="126" t="s">
        <v>168</v>
      </c>
      <c r="D39" s="127"/>
      <c r="E39" s="127"/>
      <c r="F39" s="127"/>
      <c r="G39" s="127"/>
      <c r="H39" s="127"/>
      <c r="I39" s="128"/>
    </row>
    <row r="40" spans="2:9" s="15" customFormat="1" ht="59.65" customHeight="1" x14ac:dyDescent="0.2">
      <c r="B40" s="70">
        <f t="shared" si="0"/>
        <v>5</v>
      </c>
      <c r="C40" s="126" t="s">
        <v>172</v>
      </c>
      <c r="D40" s="127"/>
      <c r="E40" s="127"/>
      <c r="F40" s="127"/>
      <c r="G40" s="127"/>
      <c r="H40" s="127"/>
      <c r="I40" s="128"/>
    </row>
    <row r="41" spans="2:9" s="15" customFormat="1" ht="52.15" customHeight="1" x14ac:dyDescent="0.2">
      <c r="B41" s="70">
        <f t="shared" si="0"/>
        <v>6</v>
      </c>
      <c r="C41" s="126" t="s">
        <v>175</v>
      </c>
      <c r="D41" s="127"/>
      <c r="E41" s="127"/>
      <c r="F41" s="127"/>
      <c r="G41" s="127"/>
      <c r="H41" s="127"/>
      <c r="I41" s="128"/>
    </row>
    <row r="42" spans="2:9" s="15" customFormat="1" ht="54.4" customHeight="1" x14ac:dyDescent="0.2">
      <c r="B42" s="70">
        <f t="shared" si="0"/>
        <v>7</v>
      </c>
      <c r="C42" s="126" t="s">
        <v>178</v>
      </c>
      <c r="D42" s="127"/>
      <c r="E42" s="127"/>
      <c r="F42" s="127"/>
      <c r="G42" s="127"/>
      <c r="H42" s="127"/>
      <c r="I42" s="128"/>
    </row>
    <row r="43" spans="2:9" s="15" customFormat="1" ht="67.150000000000006" customHeight="1" x14ac:dyDescent="0.2">
      <c r="B43" s="70">
        <f t="shared" si="0"/>
        <v>8</v>
      </c>
      <c r="C43" s="126" t="s">
        <v>181</v>
      </c>
      <c r="D43" s="127"/>
      <c r="E43" s="127"/>
      <c r="F43" s="127"/>
      <c r="G43" s="127"/>
      <c r="H43" s="127"/>
      <c r="I43" s="128"/>
    </row>
    <row r="44" spans="2:9" s="15" customFormat="1" ht="67.150000000000006" customHeight="1" x14ac:dyDescent="0.2">
      <c r="B44" s="70">
        <f t="shared" si="0"/>
        <v>9</v>
      </c>
      <c r="C44" s="126" t="s">
        <v>185</v>
      </c>
      <c r="D44" s="127"/>
      <c r="E44" s="127"/>
      <c r="F44" s="127"/>
      <c r="G44" s="127"/>
      <c r="H44" s="127"/>
      <c r="I44" s="128"/>
    </row>
    <row r="45" spans="2:9" s="15" customFormat="1" ht="56.65" customHeight="1" x14ac:dyDescent="0.2">
      <c r="B45" s="70">
        <f t="shared" si="0"/>
        <v>10</v>
      </c>
      <c r="C45" s="126" t="s">
        <v>189</v>
      </c>
      <c r="D45" s="127"/>
      <c r="E45" s="127"/>
      <c r="F45" s="127"/>
      <c r="G45" s="127"/>
      <c r="H45" s="127"/>
      <c r="I45" s="128"/>
    </row>
    <row r="46" spans="2:9" s="15" customFormat="1" ht="94.9" customHeight="1" x14ac:dyDescent="0.2">
      <c r="B46" s="70">
        <f t="shared" si="0"/>
        <v>11</v>
      </c>
      <c r="C46" s="126" t="s">
        <v>192</v>
      </c>
      <c r="D46" s="127"/>
      <c r="E46" s="127"/>
      <c r="F46" s="127"/>
      <c r="G46" s="127"/>
      <c r="H46" s="127"/>
      <c r="I46" s="128"/>
    </row>
    <row r="47" spans="2:9" s="15" customFormat="1" ht="47.65" customHeight="1" x14ac:dyDescent="0.2">
      <c r="B47" s="70">
        <f t="shared" si="0"/>
        <v>12</v>
      </c>
      <c r="C47" s="126" t="s">
        <v>195</v>
      </c>
      <c r="D47" s="127"/>
      <c r="E47" s="127"/>
      <c r="F47" s="127"/>
      <c r="G47" s="127"/>
      <c r="H47" s="127"/>
      <c r="I47" s="128"/>
    </row>
    <row r="48" spans="2:9" s="15" customFormat="1" ht="46.9" customHeight="1" x14ac:dyDescent="0.2">
      <c r="B48" s="70">
        <f t="shared" si="0"/>
        <v>13</v>
      </c>
      <c r="C48" s="126" t="s">
        <v>199</v>
      </c>
      <c r="D48" s="127"/>
      <c r="E48" s="127"/>
      <c r="F48" s="127"/>
      <c r="G48" s="127"/>
      <c r="H48" s="127"/>
      <c r="I48" s="128"/>
    </row>
    <row r="49" spans="2:9" s="15" customFormat="1" ht="31.15" customHeight="1" x14ac:dyDescent="0.2">
      <c r="B49" s="70">
        <f t="shared" si="0"/>
        <v>14</v>
      </c>
      <c r="C49" s="126" t="s">
        <v>202</v>
      </c>
      <c r="D49" s="127"/>
      <c r="E49" s="127"/>
      <c r="F49" s="127"/>
      <c r="G49" s="127"/>
      <c r="H49" s="127"/>
      <c r="I49" s="128"/>
    </row>
    <row r="50" spans="2:9" s="15" customFormat="1" ht="48.4" customHeight="1" x14ac:dyDescent="0.2">
      <c r="B50" s="70">
        <f t="shared" si="0"/>
        <v>15</v>
      </c>
      <c r="C50" s="126" t="s">
        <v>206</v>
      </c>
      <c r="D50" s="127"/>
      <c r="E50" s="127"/>
      <c r="F50" s="127"/>
      <c r="G50" s="127"/>
      <c r="H50" s="127"/>
      <c r="I50" s="128"/>
    </row>
    <row r="51" spans="2:9" s="15" customFormat="1" ht="12.75" x14ac:dyDescent="0.2"/>
    <row r="52" spans="2:9" s="15" customFormat="1" ht="12.75" x14ac:dyDescent="0.2"/>
    <row r="53" spans="2:9" s="15" customFormat="1" ht="12.75" x14ac:dyDescent="0.2"/>
    <row r="54" spans="2:9" s="15"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yXN2i4E3aKi0dPULlQ2hjFHFNO2i1miwMdawe+91A4vmj+dM5nDhbwbuBAsFYMr2N/IP0NrSD4sN+ogrzMzD2A==" saltValue="IICrs9X4ymNx557QGMTtoA=="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topLeftCell="M1" zoomScale="85" zoomScaleNormal="85" workbookViewId="0">
      <selection activeCell="X2" sqref="A1:XFD1048576"/>
    </sheetView>
  </sheetViews>
  <sheetFormatPr defaultColWidth="0" defaultRowHeight="14.25" zeroHeight="1" x14ac:dyDescent="0.2"/>
  <cols>
    <col min="1" max="1" width="2.3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109" width="8.75" style="8" customWidth="1"/>
    <col min="110" max="16384" width="8.75" style="8" hidden="1"/>
  </cols>
  <sheetData>
    <row r="1" spans="1:88" ht="22.5" customHeight="1" x14ac:dyDescent="0.2">
      <c r="A1" s="36"/>
      <c r="B1" s="147" t="s">
        <v>207</v>
      </c>
      <c r="C1" s="147"/>
      <c r="D1" s="147"/>
      <c r="E1" s="147"/>
      <c r="F1" s="147"/>
      <c r="G1" s="80"/>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1:88" ht="15" thickBot="1" x14ac:dyDescent="0.25">
      <c r="A2" s="38"/>
      <c r="B2" s="38"/>
      <c r="C2" s="38"/>
      <c r="D2" s="38"/>
      <c r="E2" s="38"/>
      <c r="F2" s="38"/>
      <c r="G2" s="80"/>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9" t="s">
        <v>2</v>
      </c>
      <c r="C3" s="130"/>
      <c r="D3" s="139" t="str">
        <f>'Cover sheet'!C5</f>
        <v>Severn Trent Water</v>
      </c>
      <c r="E3" s="140"/>
      <c r="F3" s="141"/>
      <c r="G3" s="95"/>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04" t="s">
        <v>328</v>
      </c>
      <c r="C4" s="104"/>
      <c r="D4" s="139" t="str">
        <f>'Cover sheet'!C6</f>
        <v>Mardy</v>
      </c>
      <c r="E4" s="140"/>
      <c r="F4" s="141"/>
      <c r="G4" s="95"/>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5"/>
      <c r="H5" s="143" t="s">
        <v>56</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57</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5" thickBot="1" x14ac:dyDescent="0.25">
      <c r="A6" s="36"/>
      <c r="B6" s="96" t="s">
        <v>332</v>
      </c>
      <c r="C6" s="43" t="s">
        <v>19</v>
      </c>
      <c r="D6" s="44" t="s">
        <v>20</v>
      </c>
      <c r="E6" s="44" t="s">
        <v>21</v>
      </c>
      <c r="F6" s="46" t="s">
        <v>331</v>
      </c>
      <c r="G6" s="95"/>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 x14ac:dyDescent="0.2">
      <c r="B7" s="97">
        <v>1</v>
      </c>
      <c r="C7" s="98" t="s">
        <v>208</v>
      </c>
      <c r="D7" s="83" t="s">
        <v>209</v>
      </c>
      <c r="E7" s="83" t="s">
        <v>45</v>
      </c>
      <c r="F7" s="83">
        <v>2</v>
      </c>
      <c r="G7" s="95"/>
      <c r="H7" s="85">
        <v>2.6719668884167644</v>
      </c>
      <c r="I7" s="85">
        <v>2.6754026886364786</v>
      </c>
      <c r="J7" s="85">
        <v>2.6783125278781466</v>
      </c>
      <c r="K7" s="85">
        <v>2.6811884346522943</v>
      </c>
      <c r="L7" s="85">
        <v>2.6822324642592572</v>
      </c>
      <c r="M7" s="85">
        <v>2.6863931095705285</v>
      </c>
      <c r="N7" s="85">
        <v>2.6884493085785119</v>
      </c>
      <c r="O7" s="85">
        <v>2.6907193855011009</v>
      </c>
      <c r="P7" s="85">
        <v>2.6916101296593089</v>
      </c>
      <c r="Q7" s="85">
        <v>2.6959961968422101</v>
      </c>
      <c r="R7" s="85">
        <v>2.6965166183779914</v>
      </c>
      <c r="S7" s="85">
        <v>2.6972073550896232</v>
      </c>
      <c r="T7" s="85">
        <v>2.6962500793068376</v>
      </c>
      <c r="U7" s="85">
        <v>2.6986481716068473</v>
      </c>
      <c r="V7" s="85">
        <v>2.6992875784006634</v>
      </c>
      <c r="W7" s="85">
        <v>2.7008374498525631</v>
      </c>
      <c r="X7" s="85">
        <v>2.7010020658733231</v>
      </c>
      <c r="Y7" s="85">
        <v>2.7047468746114758</v>
      </c>
      <c r="Z7" s="85">
        <v>2.7068018915975407</v>
      </c>
      <c r="AA7" s="85">
        <v>2.7090270318010696</v>
      </c>
      <c r="AB7" s="85">
        <v>2.7096626624539755</v>
      </c>
      <c r="AC7" s="85">
        <v>2.7136144315042978</v>
      </c>
      <c r="AD7" s="85">
        <v>2.7160005729796586</v>
      </c>
      <c r="AE7" s="85">
        <v>2.7184713484462035</v>
      </c>
      <c r="AF7" s="85">
        <v>2.7192831315510917</v>
      </c>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7"/>
    </row>
    <row r="8" spans="1:88" ht="51" x14ac:dyDescent="0.2">
      <c r="B8" s="97">
        <f>B7+1</f>
        <v>2</v>
      </c>
      <c r="C8" s="100" t="s">
        <v>211</v>
      </c>
      <c r="D8" s="48" t="s">
        <v>212</v>
      </c>
      <c r="E8" s="48" t="s">
        <v>45</v>
      </c>
      <c r="F8" s="48">
        <v>2</v>
      </c>
      <c r="G8" s="95"/>
      <c r="H8" s="85">
        <v>3.7262716456943998</v>
      </c>
      <c r="I8" s="85">
        <v>3.7262716456943998</v>
      </c>
      <c r="J8" s="85">
        <v>3.7262716456943998</v>
      </c>
      <c r="K8" s="85">
        <v>3.7262716456943998</v>
      </c>
      <c r="L8" s="85">
        <v>3.7262716456943998</v>
      </c>
      <c r="M8" s="85">
        <v>3.7262716456943998</v>
      </c>
      <c r="N8" s="85">
        <v>3.7262716456943998</v>
      </c>
      <c r="O8" s="85">
        <v>3.7262716456943998</v>
      </c>
      <c r="P8" s="85">
        <v>3.7262716456943998</v>
      </c>
      <c r="Q8" s="85">
        <v>3.7262716456943998</v>
      </c>
      <c r="R8" s="85">
        <v>3.1862716456943998</v>
      </c>
      <c r="S8" s="85">
        <v>3.1862716456943998</v>
      </c>
      <c r="T8" s="85">
        <v>3.1862716456943998</v>
      </c>
      <c r="U8" s="85">
        <v>3.1862716456943998</v>
      </c>
      <c r="V8" s="85">
        <v>3.1862716456943998</v>
      </c>
      <c r="W8" s="85">
        <v>3.1862716456943998</v>
      </c>
      <c r="X8" s="85">
        <v>3.1862716456943998</v>
      </c>
      <c r="Y8" s="85">
        <v>3.1862716456943998</v>
      </c>
      <c r="Z8" s="85">
        <v>3.1862716456943998</v>
      </c>
      <c r="AA8" s="85">
        <v>3.1862716456943998</v>
      </c>
      <c r="AB8" s="85">
        <v>3.1862716456943998</v>
      </c>
      <c r="AC8" s="85">
        <v>3.1862716456943998</v>
      </c>
      <c r="AD8" s="85">
        <v>3.1862716456943998</v>
      </c>
      <c r="AE8" s="85">
        <v>3.1862716456943998</v>
      </c>
      <c r="AF8" s="85">
        <v>3.1862716456943998</v>
      </c>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92"/>
    </row>
    <row r="9" spans="1:88" ht="51" x14ac:dyDescent="0.2">
      <c r="B9" s="97">
        <f t="shared" ref="B9:B11" si="0">B8+1</f>
        <v>3</v>
      </c>
      <c r="C9" s="100" t="s">
        <v>214</v>
      </c>
      <c r="D9" s="48" t="s">
        <v>215</v>
      </c>
      <c r="E9" s="48" t="s">
        <v>45</v>
      </c>
      <c r="F9" s="48">
        <v>2</v>
      </c>
      <c r="G9" s="95"/>
      <c r="H9" s="85">
        <v>3.7262716456943998</v>
      </c>
      <c r="I9" s="85">
        <v>3.7262716456943998</v>
      </c>
      <c r="J9" s="85">
        <v>3.7262716456943998</v>
      </c>
      <c r="K9" s="85">
        <v>3.7262716456943998</v>
      </c>
      <c r="L9" s="85">
        <v>3.7262716456943998</v>
      </c>
      <c r="M9" s="85">
        <v>3.7262716456943998</v>
      </c>
      <c r="N9" s="85">
        <v>3.7262716456943998</v>
      </c>
      <c r="O9" s="85">
        <v>3.7262716456943998</v>
      </c>
      <c r="P9" s="85">
        <v>3.7262716456943998</v>
      </c>
      <c r="Q9" s="85">
        <v>3.7262716456943998</v>
      </c>
      <c r="R9" s="85">
        <v>3.1862716456943998</v>
      </c>
      <c r="S9" s="85">
        <v>3.1862716456943998</v>
      </c>
      <c r="T9" s="85">
        <v>3.1862716456943998</v>
      </c>
      <c r="U9" s="85">
        <v>3.1862716456943998</v>
      </c>
      <c r="V9" s="85">
        <v>3.1862716456943998</v>
      </c>
      <c r="W9" s="85">
        <v>3.1862716456943998</v>
      </c>
      <c r="X9" s="85">
        <v>3.1862716456943998</v>
      </c>
      <c r="Y9" s="85">
        <v>3.1862716456943998</v>
      </c>
      <c r="Z9" s="85">
        <v>3.1862716456943998</v>
      </c>
      <c r="AA9" s="85">
        <v>3.1862716456943998</v>
      </c>
      <c r="AB9" s="85">
        <v>3.1862716456943998</v>
      </c>
      <c r="AC9" s="85">
        <v>3.1862716456943998</v>
      </c>
      <c r="AD9" s="85">
        <v>3.1862716456943998</v>
      </c>
      <c r="AE9" s="85">
        <v>3.1862716456943998</v>
      </c>
      <c r="AF9" s="85">
        <v>3.1862716456943998</v>
      </c>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92"/>
    </row>
    <row r="10" spans="1:88" ht="51" x14ac:dyDescent="0.2">
      <c r="B10" s="97">
        <f t="shared" si="0"/>
        <v>4</v>
      </c>
      <c r="C10" s="100" t="s">
        <v>217</v>
      </c>
      <c r="D10" s="48" t="s">
        <v>218</v>
      </c>
      <c r="E10" s="48" t="s">
        <v>45</v>
      </c>
      <c r="F10" s="48">
        <v>2</v>
      </c>
      <c r="G10" s="95"/>
      <c r="H10" s="85">
        <v>0.39291360622805638</v>
      </c>
      <c r="I10" s="85">
        <v>0.39741788995459515</v>
      </c>
      <c r="J10" s="85">
        <v>0.39230428327557731</v>
      </c>
      <c r="K10" s="85">
        <v>0.38659165768943404</v>
      </c>
      <c r="L10" s="85">
        <v>0.38142049019239299</v>
      </c>
      <c r="M10" s="85">
        <v>0.29945172738669079</v>
      </c>
      <c r="N10" s="85">
        <v>0.28814259357941352</v>
      </c>
      <c r="O10" s="85">
        <v>0.29748706985087547</v>
      </c>
      <c r="P10" s="85">
        <v>0.28620519931035293</v>
      </c>
      <c r="Q10" s="85">
        <v>0.29581035747485529</v>
      </c>
      <c r="R10" s="85">
        <v>0.28672662428661944</v>
      </c>
      <c r="S10" s="85">
        <v>0.2941524410595352</v>
      </c>
      <c r="T10" s="85">
        <v>0.28499783793315658</v>
      </c>
      <c r="U10" s="85">
        <v>0.30048852928592085</v>
      </c>
      <c r="V10" s="85">
        <v>0.28784004606287783</v>
      </c>
      <c r="W10" s="85">
        <v>0.29237533494444368</v>
      </c>
      <c r="X10" s="85">
        <v>0.28580464796912231</v>
      </c>
      <c r="Y10" s="85">
        <v>0.28995370783767949</v>
      </c>
      <c r="Z10" s="85">
        <v>0.29145375017832431</v>
      </c>
      <c r="AA10" s="85">
        <v>0.29802490782247659</v>
      </c>
      <c r="AB10" s="85">
        <v>0.28594924503673802</v>
      </c>
      <c r="AC10" s="85">
        <v>0.290895832960676</v>
      </c>
      <c r="AD10" s="85">
        <v>0.29124441503299725</v>
      </c>
      <c r="AE10" s="85">
        <v>0.28573545490631513</v>
      </c>
      <c r="AF10" s="85">
        <v>0.28914378136556884</v>
      </c>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92"/>
    </row>
    <row r="11" spans="1:88" ht="51" x14ac:dyDescent="0.2">
      <c r="B11" s="97">
        <f t="shared" si="0"/>
        <v>5</v>
      </c>
      <c r="C11" s="100" t="s">
        <v>220</v>
      </c>
      <c r="D11" s="48" t="s">
        <v>221</v>
      </c>
      <c r="E11" s="48" t="s">
        <v>45</v>
      </c>
      <c r="F11" s="48">
        <v>2</v>
      </c>
      <c r="G11" s="95"/>
      <c r="H11" s="93">
        <v>0.66139115104957902</v>
      </c>
      <c r="I11" s="93">
        <v>0.65345106710332612</v>
      </c>
      <c r="J11" s="93">
        <v>0.65565483454067597</v>
      </c>
      <c r="K11" s="93">
        <v>0.65849155335267151</v>
      </c>
      <c r="L11" s="93">
        <v>0.66261869124274964</v>
      </c>
      <c r="M11" s="93">
        <v>0.74042680873718059</v>
      </c>
      <c r="N11" s="93">
        <v>0.74967974353647437</v>
      </c>
      <c r="O11" s="93">
        <v>0.73806519034242346</v>
      </c>
      <c r="P11" s="93">
        <v>0.748456316724738</v>
      </c>
      <c r="Q11" s="93">
        <v>0.7344650913773344</v>
      </c>
      <c r="R11" s="93">
        <v>0.20302840302978897</v>
      </c>
      <c r="S11" s="93">
        <v>0.19491184954524143</v>
      </c>
      <c r="T11" s="93">
        <v>0.20502372845440564</v>
      </c>
      <c r="U11" s="93">
        <v>0.18713494480163162</v>
      </c>
      <c r="V11" s="93">
        <v>0.19914402123085861</v>
      </c>
      <c r="W11" s="93">
        <v>0.19305886089739299</v>
      </c>
      <c r="X11" s="93">
        <v>0.19946493185195435</v>
      </c>
      <c r="Y11" s="93">
        <v>0.19157106324524453</v>
      </c>
      <c r="Z11" s="93">
        <v>0.18801600391853479</v>
      </c>
      <c r="AA11" s="93">
        <v>0.17921970607085358</v>
      </c>
      <c r="AB11" s="93">
        <v>0.19065973820368631</v>
      </c>
      <c r="AC11" s="93">
        <v>0.18176138122942598</v>
      </c>
      <c r="AD11" s="93">
        <v>0.17902665768174397</v>
      </c>
      <c r="AE11" s="93">
        <v>0.18206484234188114</v>
      </c>
      <c r="AF11" s="93">
        <v>0.17784473277773927</v>
      </c>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row>
    <row r="12" spans="1:88" ht="13.9" customHeight="1" x14ac:dyDescent="0.2"/>
    <row r="13" spans="1:88" ht="13.9" customHeight="1" x14ac:dyDescent="0.2"/>
    <row r="14" spans="1:88" ht="13.9" customHeight="1" x14ac:dyDescent="0.2"/>
    <row r="15" spans="1:88" ht="13.9" customHeight="1" x14ac:dyDescent="0.25">
      <c r="B15" s="59" t="s">
        <v>334</v>
      </c>
      <c r="C15" s="36"/>
    </row>
    <row r="16" spans="1:88" ht="13.9" customHeight="1" x14ac:dyDescent="0.2">
      <c r="B16" s="36"/>
      <c r="C16" s="36"/>
    </row>
    <row r="17" spans="2:9" ht="13.9" customHeight="1" x14ac:dyDescent="0.2">
      <c r="B17" s="60"/>
      <c r="C17" s="36" t="s">
        <v>335</v>
      </c>
    </row>
    <row r="18" spans="2:9" ht="13.9" customHeight="1" x14ac:dyDescent="0.2">
      <c r="B18" s="36"/>
      <c r="C18" s="36"/>
    </row>
    <row r="19" spans="2:9" ht="13.9" customHeight="1" x14ac:dyDescent="0.2">
      <c r="B19" s="61"/>
      <c r="C19" s="36" t="s">
        <v>336</v>
      </c>
    </row>
    <row r="20" spans="2:9" ht="13.9" customHeight="1" x14ac:dyDescent="0.2"/>
    <row r="21" spans="2:9" ht="13.9" customHeight="1" x14ac:dyDescent="0.2"/>
    <row r="22" spans="2:9" ht="13.9" customHeight="1" x14ac:dyDescent="0.2"/>
    <row r="23" spans="2:9" s="36" customFormat="1" ht="13.9" customHeight="1" x14ac:dyDescent="0.25">
      <c r="B23" s="133" t="s">
        <v>340</v>
      </c>
      <c r="C23" s="134"/>
      <c r="D23" s="134"/>
      <c r="E23" s="134"/>
      <c r="F23" s="134"/>
      <c r="G23" s="134"/>
      <c r="H23" s="134"/>
      <c r="I23" s="135"/>
    </row>
    <row r="24" spans="2:9" ht="13.9" customHeight="1" x14ac:dyDescent="0.2"/>
    <row r="25" spans="2:9" s="15" customFormat="1" ht="13.5" x14ac:dyDescent="0.2">
      <c r="B25" s="94" t="s">
        <v>332</v>
      </c>
      <c r="C25" s="136" t="s">
        <v>330</v>
      </c>
      <c r="D25" s="136"/>
      <c r="E25" s="136"/>
      <c r="F25" s="136"/>
      <c r="G25" s="136"/>
      <c r="H25" s="136"/>
      <c r="I25" s="136"/>
    </row>
    <row r="26" spans="2:9" s="15" customFormat="1" ht="72.400000000000006" customHeight="1" x14ac:dyDescent="0.2">
      <c r="B26" s="70">
        <v>1</v>
      </c>
      <c r="C26" s="124" t="s">
        <v>210</v>
      </c>
      <c r="D26" s="125"/>
      <c r="E26" s="125"/>
      <c r="F26" s="125"/>
      <c r="G26" s="125"/>
      <c r="H26" s="125"/>
      <c r="I26" s="125"/>
    </row>
    <row r="27" spans="2:9" s="15" customFormat="1" ht="54" customHeight="1" x14ac:dyDescent="0.2">
      <c r="B27" s="70">
        <v>2</v>
      </c>
      <c r="C27" s="124" t="s">
        <v>213</v>
      </c>
      <c r="D27" s="125"/>
      <c r="E27" s="125"/>
      <c r="F27" s="125"/>
      <c r="G27" s="125"/>
      <c r="H27" s="125"/>
      <c r="I27" s="125"/>
    </row>
    <row r="28" spans="2:9" s="15" customFormat="1" ht="54" customHeight="1" x14ac:dyDescent="0.2">
      <c r="B28" s="70">
        <v>3</v>
      </c>
      <c r="C28" s="124" t="s">
        <v>216</v>
      </c>
      <c r="D28" s="125"/>
      <c r="E28" s="125"/>
      <c r="F28" s="125"/>
      <c r="G28" s="125"/>
      <c r="H28" s="125"/>
      <c r="I28" s="125"/>
    </row>
    <row r="29" spans="2:9" s="15" customFormat="1" ht="54" customHeight="1" x14ac:dyDescent="0.2">
      <c r="B29" s="70">
        <v>4</v>
      </c>
      <c r="C29" s="124" t="s">
        <v>219</v>
      </c>
      <c r="D29" s="125"/>
      <c r="E29" s="125"/>
      <c r="F29" s="125"/>
      <c r="G29" s="125"/>
      <c r="H29" s="125"/>
      <c r="I29" s="125"/>
    </row>
    <row r="30" spans="2:9" s="15" customFormat="1" ht="54" customHeight="1" x14ac:dyDescent="0.2">
      <c r="B30" s="70">
        <v>5</v>
      </c>
      <c r="C30" s="124" t="s">
        <v>222</v>
      </c>
      <c r="D30" s="125"/>
      <c r="E30" s="125"/>
      <c r="F30" s="125"/>
      <c r="G30" s="125"/>
      <c r="H30" s="125"/>
      <c r="I30" s="125"/>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2KueK5yj/Xgbx8dWLxPjeir9/6p+4xeuUuuW1KtkUonmP+I1mlMtYMAcLy8I6eGXNMxgBECWst9My9g6/zsNCQ==" saltValue="ZM9ai1a27a/EB8dDZiRDkQ=="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H1" sqref="A1:XFD1048576"/>
    </sheetView>
  </sheetViews>
  <sheetFormatPr defaultColWidth="0" defaultRowHeight="14.25" zeroHeight="1" x14ac:dyDescent="0.2"/>
  <cols>
    <col min="1" max="1" width="2.625" style="8" customWidth="1"/>
    <col min="2" max="2" width="4.125" style="8" customWidth="1"/>
    <col min="3" max="3" width="70.625" style="8" customWidth="1"/>
    <col min="4" max="4" width="16.625" style="8" customWidth="1"/>
    <col min="5" max="5" width="14.625" style="8" customWidth="1"/>
    <col min="6" max="6" width="5.625" style="8" customWidth="1"/>
    <col min="7" max="7" width="2.625" style="8" customWidth="1"/>
    <col min="8" max="109" width="8.75" style="8" customWidth="1"/>
    <col min="110" max="16384" width="8.75" style="8" hidden="1"/>
  </cols>
  <sheetData>
    <row r="1" spans="1:88" ht="24" x14ac:dyDescent="0.2">
      <c r="A1" s="36"/>
      <c r="B1" s="9" t="s">
        <v>223</v>
      </c>
      <c r="C1" s="9"/>
      <c r="D1" s="34"/>
      <c r="E1" s="35"/>
      <c r="F1" s="34"/>
      <c r="G1" s="80"/>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1:88" ht="15" thickBot="1" x14ac:dyDescent="0.25">
      <c r="A2" s="38"/>
      <c r="B2" s="38"/>
      <c r="C2" s="38"/>
      <c r="D2" s="38"/>
      <c r="E2" s="38"/>
      <c r="F2" s="38"/>
      <c r="G2" s="80"/>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9" t="s">
        <v>2</v>
      </c>
      <c r="C3" s="130"/>
      <c r="D3" s="139" t="str">
        <f>'Cover sheet'!C5</f>
        <v>Severn Trent Water</v>
      </c>
      <c r="E3" s="140"/>
      <c r="F3" s="141"/>
      <c r="G3" s="95"/>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29" t="s">
        <v>328</v>
      </c>
      <c r="C4" s="130"/>
      <c r="D4" s="139" t="str">
        <f>'Cover sheet'!C6</f>
        <v>Mardy</v>
      </c>
      <c r="E4" s="140"/>
      <c r="F4" s="141"/>
      <c r="G4" s="95"/>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5"/>
      <c r="H5" s="143" t="s">
        <v>56</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57</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5" thickBot="1" x14ac:dyDescent="0.25">
      <c r="A6" s="36"/>
      <c r="B6" s="96" t="s">
        <v>332</v>
      </c>
      <c r="C6" s="43" t="s">
        <v>19</v>
      </c>
      <c r="D6" s="44" t="s">
        <v>20</v>
      </c>
      <c r="E6" s="44" t="s">
        <v>21</v>
      </c>
      <c r="F6" s="46" t="s">
        <v>331</v>
      </c>
      <c r="G6" s="95"/>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75" customHeight="1" x14ac:dyDescent="0.2">
      <c r="B7" s="97">
        <v>1</v>
      </c>
      <c r="C7" s="98" t="s">
        <v>139</v>
      </c>
      <c r="D7" s="83" t="s">
        <v>224</v>
      </c>
      <c r="E7" s="83" t="s">
        <v>45</v>
      </c>
      <c r="F7" s="83">
        <v>2</v>
      </c>
      <c r="G7" s="95"/>
      <c r="H7" s="85">
        <v>3.84</v>
      </c>
      <c r="I7" s="85">
        <v>3.84</v>
      </c>
      <c r="J7" s="85">
        <v>3.84</v>
      </c>
      <c r="K7" s="85">
        <v>3.84</v>
      </c>
      <c r="L7" s="85">
        <v>3.84</v>
      </c>
      <c r="M7" s="85">
        <v>3.84</v>
      </c>
      <c r="N7" s="85">
        <v>3.84</v>
      </c>
      <c r="O7" s="85">
        <v>3.84</v>
      </c>
      <c r="P7" s="85">
        <v>3.84</v>
      </c>
      <c r="Q7" s="85">
        <v>3.84</v>
      </c>
      <c r="R7" s="85">
        <v>3.3</v>
      </c>
      <c r="S7" s="85">
        <v>3.3</v>
      </c>
      <c r="T7" s="85">
        <v>3.3</v>
      </c>
      <c r="U7" s="85">
        <v>3.3</v>
      </c>
      <c r="V7" s="85">
        <v>3.3</v>
      </c>
      <c r="W7" s="85">
        <v>3.3</v>
      </c>
      <c r="X7" s="85">
        <v>3.3</v>
      </c>
      <c r="Y7" s="85">
        <v>3.3</v>
      </c>
      <c r="Z7" s="85">
        <v>3.3</v>
      </c>
      <c r="AA7" s="85">
        <v>3.3</v>
      </c>
      <c r="AB7" s="85">
        <v>3.3</v>
      </c>
      <c r="AC7" s="85">
        <v>3.3</v>
      </c>
      <c r="AD7" s="85">
        <v>3.3</v>
      </c>
      <c r="AE7" s="85">
        <v>3.3</v>
      </c>
      <c r="AF7" s="85">
        <v>3.3</v>
      </c>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7"/>
    </row>
    <row r="8" spans="1:88" ht="57.4" customHeight="1" x14ac:dyDescent="0.2">
      <c r="B8" s="97">
        <v>2</v>
      </c>
      <c r="C8" s="100" t="s">
        <v>150</v>
      </c>
      <c r="D8" s="48" t="s">
        <v>226</v>
      </c>
      <c r="E8" s="48" t="s">
        <v>45</v>
      </c>
      <c r="F8" s="48">
        <v>2</v>
      </c>
      <c r="G8" s="95"/>
      <c r="H8" s="85">
        <v>0</v>
      </c>
      <c r="I8" s="85">
        <v>0</v>
      </c>
      <c r="J8" s="85">
        <v>0</v>
      </c>
      <c r="K8" s="85">
        <v>0</v>
      </c>
      <c r="L8" s="85">
        <v>0</v>
      </c>
      <c r="M8" s="85">
        <v>0</v>
      </c>
      <c r="N8" s="85">
        <v>0</v>
      </c>
      <c r="O8" s="85">
        <v>0</v>
      </c>
      <c r="P8" s="85">
        <v>0</v>
      </c>
      <c r="Q8" s="85">
        <v>0</v>
      </c>
      <c r="R8" s="85">
        <v>0</v>
      </c>
      <c r="S8" s="85">
        <v>0</v>
      </c>
      <c r="T8" s="85">
        <v>0</v>
      </c>
      <c r="U8" s="85">
        <v>0</v>
      </c>
      <c r="V8" s="85">
        <v>0</v>
      </c>
      <c r="W8" s="85">
        <v>0</v>
      </c>
      <c r="X8" s="85">
        <v>0</v>
      </c>
      <c r="Y8" s="85">
        <v>0</v>
      </c>
      <c r="Z8" s="85">
        <v>0</v>
      </c>
      <c r="AA8" s="85">
        <v>0</v>
      </c>
      <c r="AB8" s="85">
        <v>0</v>
      </c>
      <c r="AC8" s="85">
        <v>0</v>
      </c>
      <c r="AD8" s="85">
        <v>0</v>
      </c>
      <c r="AE8" s="85">
        <v>0</v>
      </c>
      <c r="AF8" s="85">
        <v>0</v>
      </c>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92"/>
    </row>
    <row r="9" spans="1:88" ht="59.65" customHeight="1" x14ac:dyDescent="0.2">
      <c r="B9" s="97">
        <v>3</v>
      </c>
      <c r="C9" s="100" t="s">
        <v>153</v>
      </c>
      <c r="D9" s="48" t="s">
        <v>228</v>
      </c>
      <c r="E9" s="48" t="s">
        <v>45</v>
      </c>
      <c r="F9" s="48">
        <v>2</v>
      </c>
      <c r="G9" s="95"/>
      <c r="H9" s="93">
        <v>0.11372835430559999</v>
      </c>
      <c r="I9" s="93">
        <v>0.11372835430559999</v>
      </c>
      <c r="J9" s="93">
        <v>0.11372835430559999</v>
      </c>
      <c r="K9" s="93">
        <v>0.11372835430559999</v>
      </c>
      <c r="L9" s="93">
        <v>0.11372835430559999</v>
      </c>
      <c r="M9" s="93">
        <v>0.11372835430559999</v>
      </c>
      <c r="N9" s="93">
        <v>0.11372835430559999</v>
      </c>
      <c r="O9" s="93">
        <v>0.11372835430559999</v>
      </c>
      <c r="P9" s="93">
        <v>0.11372835430559999</v>
      </c>
      <c r="Q9" s="93">
        <v>0.11372835430559999</v>
      </c>
      <c r="R9" s="93">
        <v>0.11372835430559999</v>
      </c>
      <c r="S9" s="93">
        <v>0.11372835430559999</v>
      </c>
      <c r="T9" s="93">
        <v>0.11372835430559999</v>
      </c>
      <c r="U9" s="93">
        <v>0.11372835430559999</v>
      </c>
      <c r="V9" s="93">
        <v>0.11372835430559999</v>
      </c>
      <c r="W9" s="93">
        <v>0.11372835430559999</v>
      </c>
      <c r="X9" s="93">
        <v>0.11372835430559999</v>
      </c>
      <c r="Y9" s="93">
        <v>0.11372835430559999</v>
      </c>
      <c r="Z9" s="93">
        <v>0.11372835430559999</v>
      </c>
      <c r="AA9" s="93">
        <v>0.11372835430559999</v>
      </c>
      <c r="AB9" s="93">
        <v>0.11372835430559999</v>
      </c>
      <c r="AC9" s="93">
        <v>0.11372835430559999</v>
      </c>
      <c r="AD9" s="93">
        <v>0.11372835430559999</v>
      </c>
      <c r="AE9" s="93">
        <v>0.11372835430559999</v>
      </c>
      <c r="AF9" s="93">
        <v>0.11372835430559999</v>
      </c>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row>
    <row r="10" spans="1:88" x14ac:dyDescent="0.2"/>
    <row r="11" spans="1:88" x14ac:dyDescent="0.2"/>
    <row r="12" spans="1:88" x14ac:dyDescent="0.2"/>
    <row r="13" spans="1:88" ht="15" x14ac:dyDescent="0.25">
      <c r="B13" s="59" t="s">
        <v>334</v>
      </c>
      <c r="C13" s="36"/>
    </row>
    <row r="14" spans="1:88" x14ac:dyDescent="0.2">
      <c r="B14" s="36"/>
      <c r="C14" s="36"/>
    </row>
    <row r="15" spans="1:88" x14ac:dyDescent="0.2">
      <c r="B15" s="60"/>
      <c r="C15" s="36" t="s">
        <v>335</v>
      </c>
    </row>
    <row r="16" spans="1:88" x14ac:dyDescent="0.2">
      <c r="B16" s="36"/>
      <c r="C16" s="36"/>
    </row>
    <row r="17" spans="2:9" x14ac:dyDescent="0.2">
      <c r="B17" s="61"/>
      <c r="C17" s="36" t="s">
        <v>336</v>
      </c>
    </row>
    <row r="18" spans="2:9" x14ac:dyDescent="0.2"/>
    <row r="19" spans="2:9" x14ac:dyDescent="0.2"/>
    <row r="20" spans="2:9" x14ac:dyDescent="0.2"/>
    <row r="21" spans="2:9" s="36" customFormat="1" ht="15" x14ac:dyDescent="0.25">
      <c r="B21" s="133" t="s">
        <v>341</v>
      </c>
      <c r="C21" s="134"/>
      <c r="D21" s="134"/>
      <c r="E21" s="134"/>
      <c r="F21" s="134"/>
      <c r="G21" s="134"/>
      <c r="H21" s="134"/>
      <c r="I21" s="135"/>
    </row>
    <row r="22" spans="2:9" x14ac:dyDescent="0.2"/>
    <row r="23" spans="2:9" s="15" customFormat="1" ht="13.5" x14ac:dyDescent="0.2">
      <c r="B23" s="94" t="s">
        <v>332</v>
      </c>
      <c r="C23" s="136" t="s">
        <v>330</v>
      </c>
      <c r="D23" s="136"/>
      <c r="E23" s="136"/>
      <c r="F23" s="136"/>
      <c r="G23" s="136"/>
      <c r="H23" s="136"/>
      <c r="I23" s="136"/>
    </row>
    <row r="24" spans="2:9" s="15" customFormat="1" ht="75.400000000000006" customHeight="1" x14ac:dyDescent="0.2">
      <c r="B24" s="70">
        <v>1</v>
      </c>
      <c r="C24" s="124" t="s">
        <v>225</v>
      </c>
      <c r="D24" s="125"/>
      <c r="E24" s="125"/>
      <c r="F24" s="125"/>
      <c r="G24" s="125"/>
      <c r="H24" s="125"/>
      <c r="I24" s="125"/>
    </row>
    <row r="25" spans="2:9" s="15" customFormat="1" ht="118.5" customHeight="1" x14ac:dyDescent="0.2">
      <c r="B25" s="70">
        <v>2</v>
      </c>
      <c r="C25" s="124" t="s">
        <v>227</v>
      </c>
      <c r="D25" s="125"/>
      <c r="E25" s="125"/>
      <c r="F25" s="125"/>
      <c r="G25" s="125"/>
      <c r="H25" s="125"/>
      <c r="I25" s="125"/>
    </row>
    <row r="26" spans="2:9" s="15" customFormat="1" ht="85.5" customHeight="1" x14ac:dyDescent="0.2">
      <c r="B26" s="70">
        <v>3</v>
      </c>
      <c r="C26" s="124" t="s">
        <v>229</v>
      </c>
      <c r="D26" s="125"/>
      <c r="E26" s="125"/>
      <c r="F26" s="125"/>
      <c r="G26" s="125"/>
      <c r="H26" s="125"/>
      <c r="I26" s="125"/>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iMv0bt/0FxdvI0DtwC68IX2Vyl78aM1bkmnQqjKEE4PHFXs4PmSIsRnRt1SbHDudQOVPKnxUalgKSC+9MH503Q==" saltValue="cJtsWq5iI2lhtKMB0Kr/zA=="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X7" activePane="bottomRight" state="frozen"/>
      <selection activeCell="E12" sqref="E12"/>
      <selection pane="topRight" activeCell="E12" sqref="E12"/>
      <selection pane="bottomLeft" activeCell="E12" sqref="E12"/>
      <selection pane="bottomRight" activeCell="X1" sqref="A1:XFD1048576"/>
    </sheetView>
  </sheetViews>
  <sheetFormatPr defaultColWidth="0" defaultRowHeight="14.25" zeroHeight="1" x14ac:dyDescent="0.2"/>
  <cols>
    <col min="1" max="1" width="1.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109" width="8.75" style="8" customWidth="1"/>
    <col min="110" max="110" width="0" style="8" hidden="1" customWidth="1"/>
    <col min="111" max="16384" width="8.75" style="8" hidden="1"/>
  </cols>
  <sheetData>
    <row r="1" spans="2:88" ht="22.5" customHeight="1" x14ac:dyDescent="0.2">
      <c r="B1" s="147" t="s">
        <v>230</v>
      </c>
      <c r="C1" s="147"/>
      <c r="D1" s="147"/>
      <c r="E1" s="147"/>
      <c r="F1" s="147"/>
      <c r="G1" s="80"/>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2:88" ht="15" thickBot="1" x14ac:dyDescent="0.25">
      <c r="C2" s="38"/>
      <c r="D2" s="38"/>
      <c r="E2" s="38"/>
      <c r="F2" s="38"/>
      <c r="G2" s="80"/>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2:88" ht="17.25" thickBot="1" x14ac:dyDescent="0.25">
      <c r="B3" s="129" t="s">
        <v>2</v>
      </c>
      <c r="C3" s="130"/>
      <c r="D3" s="139" t="str">
        <f>'Cover sheet'!C5</f>
        <v>Severn Trent Water</v>
      </c>
      <c r="E3" s="140"/>
      <c r="F3" s="141"/>
      <c r="G3" s="95"/>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7.25" thickBot="1" x14ac:dyDescent="0.25">
      <c r="B4" s="129" t="s">
        <v>328</v>
      </c>
      <c r="C4" s="130"/>
      <c r="D4" s="139" t="str">
        <f>'Cover sheet'!C6</f>
        <v>Mardy</v>
      </c>
      <c r="E4" s="140"/>
      <c r="F4" s="141"/>
      <c r="G4" s="95"/>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C5" s="42"/>
      <c r="D5" s="42"/>
      <c r="E5" s="38"/>
      <c r="F5" s="38"/>
      <c r="G5" s="95"/>
      <c r="H5" s="143" t="s">
        <v>56</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57</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5" thickBot="1" x14ac:dyDescent="0.25">
      <c r="B6" s="96" t="s">
        <v>332</v>
      </c>
      <c r="C6" s="43" t="s">
        <v>19</v>
      </c>
      <c r="D6" s="44" t="s">
        <v>20</v>
      </c>
      <c r="E6" s="44" t="s">
        <v>21</v>
      </c>
      <c r="F6" s="46" t="s">
        <v>331</v>
      </c>
      <c r="G6" s="95"/>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2:88" ht="51" x14ac:dyDescent="0.2">
      <c r="B7" s="97">
        <v>1</v>
      </c>
      <c r="C7" s="98" t="s">
        <v>157</v>
      </c>
      <c r="D7" s="83" t="s">
        <v>231</v>
      </c>
      <c r="E7" s="83" t="s">
        <v>45</v>
      </c>
      <c r="F7" s="83">
        <v>2</v>
      </c>
      <c r="H7" s="85">
        <v>0.59728525044548808</v>
      </c>
      <c r="I7" s="85">
        <v>0.60013500411085496</v>
      </c>
      <c r="J7" s="85">
        <v>0.60187073951293324</v>
      </c>
      <c r="K7" s="85">
        <v>0.60339966536663148</v>
      </c>
      <c r="L7" s="85">
        <v>0.60273053022273848</v>
      </c>
      <c r="M7" s="85">
        <v>0.60476955925396758</v>
      </c>
      <c r="N7" s="85">
        <v>0.60511449190577471</v>
      </c>
      <c r="O7" s="85">
        <v>0.60541607344162618</v>
      </c>
      <c r="P7" s="85">
        <v>0.60403787998030078</v>
      </c>
      <c r="Q7" s="85">
        <v>0.60591666000390898</v>
      </c>
      <c r="R7" s="85">
        <v>0.60624295313814336</v>
      </c>
      <c r="S7" s="85">
        <v>0.60659249203856247</v>
      </c>
      <c r="T7" s="85">
        <v>0.60522727592153314</v>
      </c>
      <c r="U7" s="85">
        <v>0.60707055170113022</v>
      </c>
      <c r="V7" s="85">
        <v>0.60715187775975898</v>
      </c>
      <c r="W7" s="85">
        <v>0.6071564126947897</v>
      </c>
      <c r="X7" s="85">
        <v>0.60538803007984321</v>
      </c>
      <c r="Y7" s="85">
        <v>0.60712466751310346</v>
      </c>
      <c r="Z7" s="85">
        <v>0.60726594616941598</v>
      </c>
      <c r="AA7" s="85">
        <v>0.60741874252044581</v>
      </c>
      <c r="AB7" s="85">
        <v>0.60592134113794438</v>
      </c>
      <c r="AC7" s="85">
        <v>0.60776316244232076</v>
      </c>
      <c r="AD7" s="85">
        <v>0.60795528188090642</v>
      </c>
      <c r="AE7" s="85">
        <v>0.60815492248496839</v>
      </c>
      <c r="AF7" s="85">
        <v>0.60669997982909685</v>
      </c>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7"/>
    </row>
    <row r="8" spans="2:88" ht="51" x14ac:dyDescent="0.2">
      <c r="B8" s="97">
        <v>2</v>
      </c>
      <c r="C8" s="100" t="s">
        <v>160</v>
      </c>
      <c r="D8" s="48" t="s">
        <v>233</v>
      </c>
      <c r="E8" s="48" t="s">
        <v>45</v>
      </c>
      <c r="F8" s="48">
        <v>2</v>
      </c>
      <c r="H8" s="85">
        <v>3.1267204631752449E-2</v>
      </c>
      <c r="I8" s="85">
        <v>3.1267204631752449E-2</v>
      </c>
      <c r="J8" s="85">
        <v>3.1267204631752449E-2</v>
      </c>
      <c r="K8" s="85">
        <v>3.1267204631752449E-2</v>
      </c>
      <c r="L8" s="85">
        <v>3.1267204631752449E-2</v>
      </c>
      <c r="M8" s="85">
        <v>3.1267204631752449E-2</v>
      </c>
      <c r="N8" s="85">
        <v>3.1267204631752449E-2</v>
      </c>
      <c r="O8" s="85">
        <v>3.1267204631752449E-2</v>
      </c>
      <c r="P8" s="85">
        <v>3.1267204631752449E-2</v>
      </c>
      <c r="Q8" s="85">
        <v>3.1267204631752449E-2</v>
      </c>
      <c r="R8" s="85">
        <v>3.1267204631752449E-2</v>
      </c>
      <c r="S8" s="85">
        <v>3.1267204631752449E-2</v>
      </c>
      <c r="T8" s="85">
        <v>3.1267204631752449E-2</v>
      </c>
      <c r="U8" s="85">
        <v>3.1267204631752449E-2</v>
      </c>
      <c r="V8" s="85">
        <v>3.1267204631752449E-2</v>
      </c>
      <c r="W8" s="85">
        <v>3.1267204631752449E-2</v>
      </c>
      <c r="X8" s="85">
        <v>3.1267204631752449E-2</v>
      </c>
      <c r="Y8" s="85">
        <v>3.1267204631752449E-2</v>
      </c>
      <c r="Z8" s="85">
        <v>3.1267204631752449E-2</v>
      </c>
      <c r="AA8" s="85">
        <v>3.1267204631752449E-2</v>
      </c>
      <c r="AB8" s="85">
        <v>3.1267204631752449E-2</v>
      </c>
      <c r="AC8" s="85">
        <v>3.1267204631752449E-2</v>
      </c>
      <c r="AD8" s="85">
        <v>3.1267204631752449E-2</v>
      </c>
      <c r="AE8" s="85">
        <v>3.1267204631752449E-2</v>
      </c>
      <c r="AF8" s="85">
        <v>3.1267204631752449E-2</v>
      </c>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92"/>
    </row>
    <row r="9" spans="2:88" ht="51" x14ac:dyDescent="0.2">
      <c r="B9" s="97">
        <v>3</v>
      </c>
      <c r="C9" s="100" t="s">
        <v>163</v>
      </c>
      <c r="D9" s="48" t="s">
        <v>235</v>
      </c>
      <c r="E9" s="48" t="s">
        <v>45</v>
      </c>
      <c r="F9" s="48">
        <v>2</v>
      </c>
      <c r="H9" s="85">
        <v>0.47157665096326074</v>
      </c>
      <c r="I9" s="85">
        <v>0.48276674270518316</v>
      </c>
      <c r="J9" s="85">
        <v>0.49414500292492891</v>
      </c>
      <c r="K9" s="85">
        <v>0.50552828971293928</v>
      </c>
      <c r="L9" s="85">
        <v>0.51700833308037653</v>
      </c>
      <c r="M9" s="85">
        <v>0.61352915117505868</v>
      </c>
      <c r="N9" s="85">
        <v>0.70263638725817001</v>
      </c>
      <c r="O9" s="85">
        <v>0.79114393822948859</v>
      </c>
      <c r="P9" s="85">
        <v>0.87906671459332353</v>
      </c>
      <c r="Q9" s="85">
        <v>0.96621617275437555</v>
      </c>
      <c r="R9" s="85">
        <v>0.96814702627888494</v>
      </c>
      <c r="S9" s="85">
        <v>0.97011009428756023</v>
      </c>
      <c r="T9" s="85">
        <v>0.97210167545054993</v>
      </c>
      <c r="U9" s="85">
        <v>0.97411786442557824</v>
      </c>
      <c r="V9" s="85">
        <v>0.97615492993424913</v>
      </c>
      <c r="W9" s="85">
        <v>0.97965680227390051</v>
      </c>
      <c r="X9" s="85">
        <v>0.98354133821541168</v>
      </c>
      <c r="Y9" s="85">
        <v>0.98735618990197982</v>
      </c>
      <c r="Z9" s="85">
        <v>0.99108847156047741</v>
      </c>
      <c r="AA9" s="85">
        <v>0.99475556602307624</v>
      </c>
      <c r="AB9" s="85">
        <v>0.99852435600032174</v>
      </c>
      <c r="AC9" s="85">
        <v>1.0022202921874959</v>
      </c>
      <c r="AD9" s="85">
        <v>1.0059461169393999</v>
      </c>
      <c r="AE9" s="85">
        <v>1.0095957574537413</v>
      </c>
      <c r="AF9" s="85">
        <v>1.0131900478857598</v>
      </c>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92"/>
    </row>
    <row r="10" spans="2:88" ht="51" x14ac:dyDescent="0.2">
      <c r="B10" s="97">
        <v>4</v>
      </c>
      <c r="C10" s="100" t="s">
        <v>237</v>
      </c>
      <c r="D10" s="48" t="s">
        <v>238</v>
      </c>
      <c r="E10" s="48" t="s">
        <v>45</v>
      </c>
      <c r="F10" s="48">
        <v>2</v>
      </c>
      <c r="H10" s="85">
        <v>0.5366661947376028</v>
      </c>
      <c r="I10" s="85">
        <v>0.52557549406174031</v>
      </c>
      <c r="J10" s="85">
        <v>0.51491144824515278</v>
      </c>
      <c r="K10" s="85">
        <v>0.50444054686016404</v>
      </c>
      <c r="L10" s="85">
        <v>0.49426297547961301</v>
      </c>
      <c r="M10" s="85">
        <v>0.38505512678388953</v>
      </c>
      <c r="N10" s="85">
        <v>0.28784327463249504</v>
      </c>
      <c r="O10" s="85">
        <v>0.19179496994221173</v>
      </c>
      <c r="P10" s="85">
        <v>9.6898520749982731E-2</v>
      </c>
      <c r="Q10" s="85">
        <v>3.3110753236724098E-3</v>
      </c>
      <c r="R10" s="85">
        <v>3.2879205588138044E-3</v>
      </c>
      <c r="S10" s="85">
        <v>3.265187803440971E-3</v>
      </c>
      <c r="T10" s="85">
        <v>3.242886139475962E-3</v>
      </c>
      <c r="U10" s="85">
        <v>3.2210514624556124E-3</v>
      </c>
      <c r="V10" s="85">
        <v>3.1991212407840495E-3</v>
      </c>
      <c r="W10" s="85">
        <v>3.1794883395334858E-3</v>
      </c>
      <c r="X10" s="85">
        <v>3.1599488489860161E-3</v>
      </c>
      <c r="Y10" s="85">
        <v>3.1406014264089869E-3</v>
      </c>
      <c r="Z10" s="85">
        <v>3.120670143697163E-3</v>
      </c>
      <c r="AA10" s="85">
        <v>3.1017533793498957E-3</v>
      </c>
      <c r="AB10" s="85">
        <v>3.0826518461689058E-3</v>
      </c>
      <c r="AC10" s="85">
        <v>3.0638478266711779E-3</v>
      </c>
      <c r="AD10" s="85">
        <v>3.0454096210273435E-3</v>
      </c>
      <c r="AE10" s="85">
        <v>3.0272920250525724E-3</v>
      </c>
      <c r="AF10" s="85">
        <v>3.0093192149864734E-3</v>
      </c>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92"/>
    </row>
    <row r="11" spans="2:88" ht="51" x14ac:dyDescent="0.2">
      <c r="B11" s="97">
        <v>5</v>
      </c>
      <c r="C11" s="100" t="s">
        <v>169</v>
      </c>
      <c r="D11" s="48" t="s">
        <v>240</v>
      </c>
      <c r="E11" s="48" t="s">
        <v>171</v>
      </c>
      <c r="F11" s="48">
        <v>1</v>
      </c>
      <c r="H11" s="102">
        <v>121</v>
      </c>
      <c r="I11" s="102">
        <v>121</v>
      </c>
      <c r="J11" s="102">
        <v>121</v>
      </c>
      <c r="K11" s="102">
        <v>121</v>
      </c>
      <c r="L11" s="102">
        <v>120</v>
      </c>
      <c r="M11" s="102">
        <v>119</v>
      </c>
      <c r="N11" s="102">
        <v>120</v>
      </c>
      <c r="O11" s="102">
        <v>120</v>
      </c>
      <c r="P11" s="102">
        <v>121</v>
      </c>
      <c r="Q11" s="102">
        <v>122</v>
      </c>
      <c r="R11" s="102">
        <v>121</v>
      </c>
      <c r="S11" s="102">
        <v>121</v>
      </c>
      <c r="T11" s="102">
        <v>121</v>
      </c>
      <c r="U11" s="102">
        <v>121</v>
      </c>
      <c r="V11" s="102">
        <v>121</v>
      </c>
      <c r="W11" s="102">
        <v>121</v>
      </c>
      <c r="X11" s="102">
        <v>121</v>
      </c>
      <c r="Y11" s="102">
        <v>122</v>
      </c>
      <c r="Z11" s="102">
        <v>122</v>
      </c>
      <c r="AA11" s="102">
        <v>122</v>
      </c>
      <c r="AB11" s="102">
        <v>122</v>
      </c>
      <c r="AC11" s="102">
        <v>122</v>
      </c>
      <c r="AD11" s="102">
        <v>123</v>
      </c>
      <c r="AE11" s="102">
        <v>123</v>
      </c>
      <c r="AF11" s="102">
        <v>123</v>
      </c>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92"/>
    </row>
    <row r="12" spans="2:88" ht="51" x14ac:dyDescent="0.2">
      <c r="B12" s="97">
        <v>6</v>
      </c>
      <c r="C12" s="100" t="s">
        <v>173</v>
      </c>
      <c r="D12" s="48" t="s">
        <v>242</v>
      </c>
      <c r="E12" s="48" t="s">
        <v>171</v>
      </c>
      <c r="F12" s="48">
        <v>1</v>
      </c>
      <c r="H12" s="102">
        <v>141</v>
      </c>
      <c r="I12" s="102">
        <v>141</v>
      </c>
      <c r="J12" s="102">
        <v>140</v>
      </c>
      <c r="K12" s="102">
        <v>140</v>
      </c>
      <c r="L12" s="102">
        <v>140</v>
      </c>
      <c r="M12" s="102">
        <v>142</v>
      </c>
      <c r="N12" s="102">
        <v>142</v>
      </c>
      <c r="O12" s="102">
        <v>143</v>
      </c>
      <c r="P12" s="102">
        <v>143</v>
      </c>
      <c r="Q12" s="102">
        <v>153</v>
      </c>
      <c r="R12" s="102">
        <v>153</v>
      </c>
      <c r="S12" s="102">
        <v>153</v>
      </c>
      <c r="T12" s="102">
        <v>153</v>
      </c>
      <c r="U12" s="102">
        <v>153</v>
      </c>
      <c r="V12" s="102">
        <v>153</v>
      </c>
      <c r="W12" s="102">
        <v>153</v>
      </c>
      <c r="X12" s="102">
        <v>153</v>
      </c>
      <c r="Y12" s="102">
        <v>153</v>
      </c>
      <c r="Z12" s="102">
        <v>153</v>
      </c>
      <c r="AA12" s="102">
        <v>154</v>
      </c>
      <c r="AB12" s="102">
        <v>154</v>
      </c>
      <c r="AC12" s="102">
        <v>154</v>
      </c>
      <c r="AD12" s="102">
        <v>154</v>
      </c>
      <c r="AE12" s="102">
        <v>154</v>
      </c>
      <c r="AF12" s="102">
        <v>154</v>
      </c>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92"/>
    </row>
    <row r="13" spans="2:88" ht="51" x14ac:dyDescent="0.2">
      <c r="B13" s="97">
        <v>7</v>
      </c>
      <c r="C13" s="100" t="s">
        <v>176</v>
      </c>
      <c r="D13" s="48" t="s">
        <v>244</v>
      </c>
      <c r="E13" s="48" t="s">
        <v>171</v>
      </c>
      <c r="F13" s="48">
        <v>1</v>
      </c>
      <c r="H13" s="102">
        <v>130.90181931548679</v>
      </c>
      <c r="I13" s="102">
        <v>130.3590065305003</v>
      </c>
      <c r="J13" s="102">
        <v>129.89515019103064</v>
      </c>
      <c r="K13" s="102">
        <v>129.47441103355709</v>
      </c>
      <c r="L13" s="102">
        <v>129.13324798479263</v>
      </c>
      <c r="M13" s="102">
        <v>127.02920748325421</v>
      </c>
      <c r="N13" s="102">
        <v>125.54836122432064</v>
      </c>
      <c r="O13" s="102">
        <v>124.14999305223861</v>
      </c>
      <c r="P13" s="102">
        <v>122.88110801369342</v>
      </c>
      <c r="Q13" s="102">
        <v>121.68812668709373</v>
      </c>
      <c r="R13" s="102">
        <v>121.57796317456933</v>
      </c>
      <c r="S13" s="102">
        <v>121.46900717176474</v>
      </c>
      <c r="T13" s="102">
        <v>121.37430962132589</v>
      </c>
      <c r="U13" s="102">
        <v>121.27506244350444</v>
      </c>
      <c r="V13" s="102">
        <v>121.21630229610274</v>
      </c>
      <c r="W13" s="102">
        <v>121.3755907773452</v>
      </c>
      <c r="X13" s="102">
        <v>121.57608215168928</v>
      </c>
      <c r="Y13" s="102">
        <v>121.77374917866463</v>
      </c>
      <c r="Z13" s="102">
        <v>121.99360719575716</v>
      </c>
      <c r="AA13" s="102">
        <v>122.16501564457573</v>
      </c>
      <c r="AB13" s="102">
        <v>122.36142417488533</v>
      </c>
      <c r="AC13" s="102">
        <v>122.54897493025547</v>
      </c>
      <c r="AD13" s="102">
        <v>122.73679207113705</v>
      </c>
      <c r="AE13" s="102">
        <v>122.91280693149206</v>
      </c>
      <c r="AF13" s="102">
        <v>123.07766529983576</v>
      </c>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92"/>
    </row>
    <row r="14" spans="2:88" ht="51" x14ac:dyDescent="0.2">
      <c r="B14" s="97">
        <v>8</v>
      </c>
      <c r="C14" s="100" t="s">
        <v>179</v>
      </c>
      <c r="D14" s="48" t="s">
        <v>246</v>
      </c>
      <c r="E14" s="48" t="s">
        <v>45</v>
      </c>
      <c r="F14" s="48">
        <v>2</v>
      </c>
      <c r="H14" s="85">
        <v>0.94</v>
      </c>
      <c r="I14" s="85">
        <v>0.94</v>
      </c>
      <c r="J14" s="85">
        <v>0.94</v>
      </c>
      <c r="K14" s="85">
        <v>0.94</v>
      </c>
      <c r="L14" s="85">
        <v>0.94</v>
      </c>
      <c r="M14" s="85">
        <v>0.94</v>
      </c>
      <c r="N14" s="85">
        <v>0.94</v>
      </c>
      <c r="O14" s="85">
        <v>0.94</v>
      </c>
      <c r="P14" s="85">
        <v>0.94</v>
      </c>
      <c r="Q14" s="85">
        <v>0.94</v>
      </c>
      <c r="R14" s="85">
        <v>0.94</v>
      </c>
      <c r="S14" s="85">
        <v>0.94</v>
      </c>
      <c r="T14" s="85">
        <v>0.94</v>
      </c>
      <c r="U14" s="85">
        <v>0.94</v>
      </c>
      <c r="V14" s="85">
        <v>0.94</v>
      </c>
      <c r="W14" s="85">
        <v>0.94</v>
      </c>
      <c r="X14" s="85">
        <v>0.94</v>
      </c>
      <c r="Y14" s="85">
        <v>0.94</v>
      </c>
      <c r="Z14" s="85">
        <v>0.94</v>
      </c>
      <c r="AA14" s="85">
        <v>0.94</v>
      </c>
      <c r="AB14" s="85">
        <v>0.94</v>
      </c>
      <c r="AC14" s="85">
        <v>0.94</v>
      </c>
      <c r="AD14" s="85">
        <v>0.94</v>
      </c>
      <c r="AE14" s="85">
        <v>0.94</v>
      </c>
      <c r="AF14" s="85">
        <v>0.94</v>
      </c>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92"/>
    </row>
    <row r="15" spans="2:88" ht="51" x14ac:dyDescent="0.2">
      <c r="B15" s="97">
        <v>9</v>
      </c>
      <c r="C15" s="100" t="s">
        <v>182</v>
      </c>
      <c r="D15" s="48" t="s">
        <v>248</v>
      </c>
      <c r="E15" s="48" t="s">
        <v>184</v>
      </c>
      <c r="F15" s="48">
        <v>2</v>
      </c>
      <c r="H15" s="85">
        <v>247.01240247331415</v>
      </c>
      <c r="I15" s="85">
        <v>244.57455748380792</v>
      </c>
      <c r="J15" s="85">
        <v>242.18297150244854</v>
      </c>
      <c r="K15" s="85">
        <v>239.83933979341506</v>
      </c>
      <c r="L15" s="85">
        <v>237.54006655929928</v>
      </c>
      <c r="M15" s="85">
        <v>235.2884121117167</v>
      </c>
      <c r="N15" s="85">
        <v>233.28863795753614</v>
      </c>
      <c r="O15" s="85">
        <v>231.31268093229508</v>
      </c>
      <c r="P15" s="85">
        <v>229.36020713004311</v>
      </c>
      <c r="Q15" s="85">
        <v>227.43085139044271</v>
      </c>
      <c r="R15" s="85">
        <v>224.31990160254162</v>
      </c>
      <c r="S15" s="85">
        <v>221.31562798321951</v>
      </c>
      <c r="T15" s="85">
        <v>218.41245742580355</v>
      </c>
      <c r="U15" s="85">
        <v>215.60520023509559</v>
      </c>
      <c r="V15" s="85">
        <v>212.88900747682803</v>
      </c>
      <c r="W15" s="85">
        <v>210.25942544539691</v>
      </c>
      <c r="X15" s="85">
        <v>207.66396128964374</v>
      </c>
      <c r="Y15" s="85">
        <v>205.14922311139355</v>
      </c>
      <c r="Z15" s="85">
        <v>202.71135874579642</v>
      </c>
      <c r="AA15" s="85">
        <v>200.34675092602967</v>
      </c>
      <c r="AB15" s="85">
        <v>198.05203629566452</v>
      </c>
      <c r="AC15" s="85">
        <v>195.8240133809405</v>
      </c>
      <c r="AD15" s="85">
        <v>193.65970238443666</v>
      </c>
      <c r="AE15" s="85">
        <v>191.55629357906776</v>
      </c>
      <c r="AF15" s="85">
        <v>189.51113530132463</v>
      </c>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92"/>
    </row>
    <row r="16" spans="2:88" ht="51" x14ac:dyDescent="0.2">
      <c r="B16" s="97">
        <v>10</v>
      </c>
      <c r="C16" s="100" t="s">
        <v>186</v>
      </c>
      <c r="D16" s="48" t="s">
        <v>250</v>
      </c>
      <c r="E16" s="48" t="s">
        <v>188</v>
      </c>
      <c r="F16" s="48">
        <v>2</v>
      </c>
      <c r="H16" s="85">
        <v>1.7680147155380466</v>
      </c>
      <c r="I16" s="85">
        <v>1.8327988386195906</v>
      </c>
      <c r="J16" s="85">
        <v>1.8970910614837182</v>
      </c>
      <c r="K16" s="85">
        <v>1.9608524333969861</v>
      </c>
      <c r="L16" s="85">
        <v>2.0241282561575802</v>
      </c>
      <c r="M16" s="85">
        <v>2.3341946344335724</v>
      </c>
      <c r="N16" s="85">
        <v>2.6404422475098026</v>
      </c>
      <c r="O16" s="85">
        <v>2.946668320239282</v>
      </c>
      <c r="P16" s="85">
        <v>3.2528727295014916</v>
      </c>
      <c r="Q16" s="85">
        <v>3.5590560060152145</v>
      </c>
      <c r="R16" s="85">
        <v>3.6156698449153293</v>
      </c>
      <c r="S16" s="85">
        <v>3.6718466585358791</v>
      </c>
      <c r="T16" s="85">
        <v>3.7275949272033855</v>
      </c>
      <c r="U16" s="85">
        <v>3.7829229053136078</v>
      </c>
      <c r="V16" s="85">
        <v>3.8378388406471196</v>
      </c>
      <c r="W16" s="85">
        <v>3.8923492292509461</v>
      </c>
      <c r="X16" s="85">
        <v>3.9475135556542704</v>
      </c>
      <c r="Y16" s="85">
        <v>4.0022875692977538</v>
      </c>
      <c r="Z16" s="85">
        <v>4.0566786153356729</v>
      </c>
      <c r="AA16" s="85">
        <v>4.1106940333252675</v>
      </c>
      <c r="AB16" s="85">
        <v>4.1643402775344605</v>
      </c>
      <c r="AC16" s="85">
        <v>4.2176246770555501</v>
      </c>
      <c r="AD16" s="85">
        <v>4.2705536757090536</v>
      </c>
      <c r="AE16" s="85">
        <v>4.3231337124504332</v>
      </c>
      <c r="AF16" s="85">
        <v>4.3753712213753273</v>
      </c>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92"/>
    </row>
    <row r="17" spans="2:88" ht="51" x14ac:dyDescent="0.2">
      <c r="B17" s="97">
        <v>11</v>
      </c>
      <c r="C17" s="100" t="s">
        <v>203</v>
      </c>
      <c r="D17" s="48" t="s">
        <v>252</v>
      </c>
      <c r="E17" s="48" t="s">
        <v>205</v>
      </c>
      <c r="F17" s="48">
        <v>0</v>
      </c>
      <c r="H17" s="105">
        <v>0.51577042506693649</v>
      </c>
      <c r="I17" s="105">
        <v>0.5289252445240723</v>
      </c>
      <c r="J17" s="105">
        <v>0.54165667881670709</v>
      </c>
      <c r="K17" s="105">
        <v>0.55397452847926487</v>
      </c>
      <c r="L17" s="105">
        <v>0.5658989383844335</v>
      </c>
      <c r="M17" s="105">
        <v>0.64587596791712365</v>
      </c>
      <c r="N17" s="105">
        <v>0.72389767605342092</v>
      </c>
      <c r="O17" s="105">
        <v>0.8004543201020371</v>
      </c>
      <c r="P17" s="105">
        <v>0.87557513147278199</v>
      </c>
      <c r="Q17" s="105">
        <v>0.94928871383814328</v>
      </c>
      <c r="R17" s="105">
        <v>0.95004499696989164</v>
      </c>
      <c r="S17" s="105">
        <v>0.95077354109613921</v>
      </c>
      <c r="T17" s="105">
        <v>0.95147588817089668</v>
      </c>
      <c r="U17" s="105">
        <v>0.95215346749247509</v>
      </c>
      <c r="V17" s="105">
        <v>0.95280760829475963</v>
      </c>
      <c r="W17" s="105">
        <v>0.95343952847224833</v>
      </c>
      <c r="X17" s="105">
        <v>0.95406205826043067</v>
      </c>
      <c r="Y17" s="105">
        <v>0.95466398726598722</v>
      </c>
      <c r="Z17" s="105">
        <v>0.95524635587296558</v>
      </c>
      <c r="AA17" s="105">
        <v>0.95581013710007245</v>
      </c>
      <c r="AB17" s="105">
        <v>0.95635623316368212</v>
      </c>
      <c r="AC17" s="105">
        <v>0.95688549862800731</v>
      </c>
      <c r="AD17" s="105">
        <v>0.95739872690804262</v>
      </c>
      <c r="AE17" s="105">
        <v>0.9578966634775663</v>
      </c>
      <c r="AF17" s="105">
        <v>0.95838000944690249</v>
      </c>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row>
    <row r="18" spans="2:88" x14ac:dyDescent="0.2">
      <c r="C18" s="106"/>
      <c r="D18" s="51"/>
      <c r="E18" s="51"/>
      <c r="F18" s="106"/>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row>
    <row r="19" spans="2:88" x14ac:dyDescent="0.2"/>
    <row r="20" spans="2:88" x14ac:dyDescent="0.2"/>
    <row r="21" spans="2:88" ht="15" x14ac:dyDescent="0.25">
      <c r="B21" s="59" t="s">
        <v>334</v>
      </c>
      <c r="C21" s="36"/>
    </row>
    <row r="22" spans="2:88" x14ac:dyDescent="0.2">
      <c r="B22" s="36"/>
      <c r="C22" s="36"/>
    </row>
    <row r="23" spans="2:88" x14ac:dyDescent="0.2">
      <c r="B23" s="60"/>
      <c r="C23" s="36" t="s">
        <v>335</v>
      </c>
    </row>
    <row r="24" spans="2:88" x14ac:dyDescent="0.2">
      <c r="B24" s="36"/>
      <c r="C24" s="36"/>
    </row>
    <row r="25" spans="2:88" x14ac:dyDescent="0.2">
      <c r="B25" s="61"/>
      <c r="C25" s="36" t="s">
        <v>336</v>
      </c>
    </row>
    <row r="26" spans="2:88" x14ac:dyDescent="0.2"/>
    <row r="27" spans="2:88" x14ac:dyDescent="0.2"/>
    <row r="28" spans="2:88" x14ac:dyDescent="0.2"/>
    <row r="29" spans="2:88" s="36" customFormat="1" ht="15" x14ac:dyDescent="0.25">
      <c r="B29" s="133" t="s">
        <v>342</v>
      </c>
      <c r="C29" s="134"/>
      <c r="D29" s="134"/>
      <c r="E29" s="134"/>
      <c r="F29" s="134"/>
      <c r="G29" s="134"/>
      <c r="H29" s="134"/>
      <c r="I29" s="135"/>
    </row>
    <row r="30" spans="2:88" x14ac:dyDescent="0.2"/>
    <row r="31" spans="2:88" s="15" customFormat="1" ht="13.5" x14ac:dyDescent="0.2">
      <c r="B31" s="94" t="s">
        <v>332</v>
      </c>
      <c r="C31" s="136" t="s">
        <v>330</v>
      </c>
      <c r="D31" s="136"/>
      <c r="E31" s="136"/>
      <c r="F31" s="136"/>
      <c r="G31" s="136"/>
      <c r="H31" s="136"/>
      <c r="I31" s="136"/>
    </row>
    <row r="32" spans="2:88" s="15" customFormat="1" ht="59.65" customHeight="1" x14ac:dyDescent="0.2">
      <c r="B32" s="70">
        <v>1</v>
      </c>
      <c r="C32" s="124" t="s">
        <v>232</v>
      </c>
      <c r="D32" s="125"/>
      <c r="E32" s="125"/>
      <c r="F32" s="125"/>
      <c r="G32" s="125"/>
      <c r="H32" s="125"/>
      <c r="I32" s="125"/>
    </row>
    <row r="33" spans="2:9" s="15" customFormat="1" ht="54" customHeight="1" x14ac:dyDescent="0.2">
      <c r="B33" s="70">
        <v>2</v>
      </c>
      <c r="C33" s="124" t="s">
        <v>234</v>
      </c>
      <c r="D33" s="125"/>
      <c r="E33" s="125"/>
      <c r="F33" s="125"/>
      <c r="G33" s="125"/>
      <c r="H33" s="125"/>
      <c r="I33" s="125"/>
    </row>
    <row r="34" spans="2:9" s="15" customFormat="1" ht="58.15" customHeight="1" x14ac:dyDescent="0.2">
      <c r="B34" s="70">
        <v>3</v>
      </c>
      <c r="C34" s="124" t="s">
        <v>236</v>
      </c>
      <c r="D34" s="125"/>
      <c r="E34" s="125"/>
      <c r="F34" s="125"/>
      <c r="G34" s="125"/>
      <c r="H34" s="125"/>
      <c r="I34" s="125"/>
    </row>
    <row r="35" spans="2:9" s="15" customFormat="1" ht="61.15" customHeight="1" x14ac:dyDescent="0.2">
      <c r="B35" s="70">
        <v>4</v>
      </c>
      <c r="C35" s="124" t="s">
        <v>239</v>
      </c>
      <c r="D35" s="125"/>
      <c r="E35" s="125"/>
      <c r="F35" s="125"/>
      <c r="G35" s="125"/>
      <c r="H35" s="125"/>
      <c r="I35" s="125"/>
    </row>
    <row r="36" spans="2:9" s="15" customFormat="1" ht="58.5" customHeight="1" x14ac:dyDescent="0.2">
      <c r="B36" s="70">
        <v>5</v>
      </c>
      <c r="C36" s="124" t="s">
        <v>241</v>
      </c>
      <c r="D36" s="125"/>
      <c r="E36" s="125"/>
      <c r="F36" s="125"/>
      <c r="G36" s="125"/>
      <c r="H36" s="125"/>
      <c r="I36" s="125"/>
    </row>
    <row r="37" spans="2:9" s="15" customFormat="1" ht="75.400000000000006" customHeight="1" x14ac:dyDescent="0.2">
      <c r="B37" s="70">
        <v>6</v>
      </c>
      <c r="C37" s="124" t="s">
        <v>243</v>
      </c>
      <c r="D37" s="125"/>
      <c r="E37" s="125"/>
      <c r="F37" s="125"/>
      <c r="G37" s="125"/>
      <c r="H37" s="125"/>
      <c r="I37" s="125"/>
    </row>
    <row r="38" spans="2:9" s="15" customFormat="1" ht="61.5" customHeight="1" x14ac:dyDescent="0.2">
      <c r="B38" s="70">
        <v>7</v>
      </c>
      <c r="C38" s="124" t="s">
        <v>245</v>
      </c>
      <c r="D38" s="125"/>
      <c r="E38" s="125"/>
      <c r="F38" s="125"/>
      <c r="G38" s="125"/>
      <c r="H38" s="125"/>
      <c r="I38" s="125"/>
    </row>
    <row r="39" spans="2:9" s="15" customFormat="1" ht="75.400000000000006" customHeight="1" x14ac:dyDescent="0.2">
      <c r="B39" s="70">
        <v>8</v>
      </c>
      <c r="C39" s="124" t="s">
        <v>247</v>
      </c>
      <c r="D39" s="125"/>
      <c r="E39" s="125"/>
      <c r="F39" s="125"/>
      <c r="G39" s="125"/>
      <c r="H39" s="125"/>
      <c r="I39" s="125"/>
    </row>
    <row r="40" spans="2:9" s="15" customFormat="1" ht="66" customHeight="1" x14ac:dyDescent="0.2">
      <c r="B40" s="70">
        <v>9</v>
      </c>
      <c r="C40" s="124" t="s">
        <v>249</v>
      </c>
      <c r="D40" s="125"/>
      <c r="E40" s="125"/>
      <c r="F40" s="125"/>
      <c r="G40" s="125"/>
      <c r="H40" s="125"/>
      <c r="I40" s="125"/>
    </row>
    <row r="41" spans="2:9" s="15" customFormat="1" ht="54.4" customHeight="1" x14ac:dyDescent="0.2">
      <c r="B41" s="70">
        <v>10</v>
      </c>
      <c r="C41" s="124" t="s">
        <v>251</v>
      </c>
      <c r="D41" s="125"/>
      <c r="E41" s="125"/>
      <c r="F41" s="125"/>
      <c r="G41" s="125"/>
      <c r="H41" s="125"/>
      <c r="I41" s="125"/>
    </row>
    <row r="42" spans="2:9" s="15" customFormat="1" ht="57.4" customHeight="1" x14ac:dyDescent="0.2">
      <c r="B42" s="70">
        <v>11</v>
      </c>
      <c r="C42" s="124" t="s">
        <v>253</v>
      </c>
      <c r="D42" s="125"/>
      <c r="E42" s="125"/>
      <c r="F42" s="125"/>
      <c r="G42" s="125"/>
      <c r="H42" s="125"/>
      <c r="I42" s="125"/>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OCjvkjY0Bl3nZ3MCj8rIOtCzVjo1b654hJj3Oo4MPchuy9PQk6k+NY60pe7plGMWR5CToKtI2CN4CpJheelF5g==" saltValue="sQsuXzdhAtIS9xasb7shkA=="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AC7" activePane="bottomRight" state="frozen"/>
      <selection activeCell="E12" sqref="E12"/>
      <selection pane="topRight" activeCell="E12" sqref="E12"/>
      <selection pane="bottomLeft" activeCell="E12" sqref="E12"/>
      <selection pane="bottomRight" activeCell="AC2" sqref="A1:XFD1048576"/>
    </sheetView>
  </sheetViews>
  <sheetFormatPr defaultColWidth="0" defaultRowHeight="14.25" zeroHeight="1" x14ac:dyDescent="0.2"/>
  <cols>
    <col min="1" max="1" width="3" style="8" customWidth="1"/>
    <col min="2" max="2" width="4.125" style="8" customWidth="1"/>
    <col min="3" max="3" width="70.625" style="8" customWidth="1"/>
    <col min="4" max="4" width="16.625" style="8" customWidth="1"/>
    <col min="5" max="5" width="14.625" style="8" customWidth="1"/>
    <col min="6" max="6" width="5.625" style="8" customWidth="1"/>
    <col min="7" max="7" width="2.75" style="8" customWidth="1"/>
    <col min="8" max="109" width="8.75" style="8" customWidth="1"/>
    <col min="110" max="16384" width="8.75" style="8" hidden="1"/>
  </cols>
  <sheetData>
    <row r="1" spans="1:88" ht="22.5" customHeight="1" x14ac:dyDescent="0.2">
      <c r="A1" s="36"/>
      <c r="B1" s="147" t="s">
        <v>254</v>
      </c>
      <c r="C1" s="147"/>
      <c r="D1" s="147"/>
      <c r="E1" s="147"/>
      <c r="F1" s="147"/>
      <c r="G1" s="80"/>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1:88" ht="15" thickBot="1" x14ac:dyDescent="0.25">
      <c r="A2" s="38"/>
      <c r="B2" s="38"/>
      <c r="C2" s="38"/>
      <c r="D2" s="38"/>
      <c r="E2" s="38"/>
      <c r="F2" s="38"/>
      <c r="G2" s="80"/>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9" t="s">
        <v>2</v>
      </c>
      <c r="C3" s="130"/>
      <c r="D3" s="139" t="str">
        <f>'Cover sheet'!C5</f>
        <v>Severn Trent Water</v>
      </c>
      <c r="E3" s="140"/>
      <c r="F3" s="141"/>
      <c r="G3" s="95"/>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29" t="s">
        <v>328</v>
      </c>
      <c r="C4" s="130"/>
      <c r="D4" s="139" t="str">
        <f>'Cover sheet'!C6</f>
        <v>Mardy</v>
      </c>
      <c r="E4" s="140"/>
      <c r="F4" s="141"/>
      <c r="G4" s="95"/>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5"/>
      <c r="H5" s="143" t="s">
        <v>56</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57</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5" thickBot="1" x14ac:dyDescent="0.25">
      <c r="A6" s="36"/>
      <c r="B6" s="96" t="s">
        <v>332</v>
      </c>
      <c r="C6" s="43" t="s">
        <v>19</v>
      </c>
      <c r="D6" s="44" t="s">
        <v>20</v>
      </c>
      <c r="E6" s="44" t="s">
        <v>21</v>
      </c>
      <c r="F6" s="46" t="s">
        <v>331</v>
      </c>
      <c r="G6" s="95"/>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 x14ac:dyDescent="0.2">
      <c r="B7" s="97">
        <v>1</v>
      </c>
      <c r="C7" s="98" t="s">
        <v>208</v>
      </c>
      <c r="D7" s="83" t="s">
        <v>255</v>
      </c>
      <c r="E7" s="83" t="s">
        <v>45</v>
      </c>
      <c r="F7" s="83">
        <v>2</v>
      </c>
      <c r="H7" s="85">
        <v>2.6714519090640794</v>
      </c>
      <c r="I7" s="85">
        <v>2.6744010537955063</v>
      </c>
      <c r="J7" s="85">
        <v>2.6768510036007429</v>
      </c>
      <c r="K7" s="85">
        <v>2.679292314857463</v>
      </c>
      <c r="L7" s="85">
        <v>2.6799256517004562</v>
      </c>
      <c r="M7" s="85">
        <v>2.6692776501306437</v>
      </c>
      <c r="N7" s="85">
        <v>2.6615179667141677</v>
      </c>
      <c r="O7" s="85">
        <v>2.6542787945310544</v>
      </c>
      <c r="P7" s="85">
        <v>2.6459269282413351</v>
      </c>
      <c r="Q7" s="85">
        <v>2.6413677209996846</v>
      </c>
      <c r="R7" s="85">
        <v>2.6436017128935703</v>
      </c>
      <c r="S7" s="85">
        <v>2.6458915870472919</v>
      </c>
      <c r="T7" s="85">
        <v>2.6464956504292871</v>
      </c>
      <c r="U7" s="85">
        <v>2.6503332805068918</v>
      </c>
      <c r="V7" s="85">
        <v>2.65242974185252</v>
      </c>
      <c r="W7" s="85">
        <v>2.6559165162259517</v>
      </c>
      <c r="X7" s="85">
        <v>2.6580131300619687</v>
      </c>
      <c r="Y7" s="85">
        <v>2.6635452717592201</v>
      </c>
      <c r="Z7" s="85">
        <v>2.6673989007913188</v>
      </c>
      <c r="AA7" s="85">
        <v>2.6711998748406001</v>
      </c>
      <c r="AB7" s="85">
        <v>2.6734521619021629</v>
      </c>
      <c r="AC7" s="85">
        <v>2.6789711153742157</v>
      </c>
      <c r="AD7" s="85">
        <v>2.6828706213590614</v>
      </c>
      <c r="AE7" s="85">
        <v>2.6867017848814903</v>
      </c>
      <c r="AF7" s="85">
        <v>2.6888231598475709</v>
      </c>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7"/>
    </row>
    <row r="8" spans="1:88" ht="51" x14ac:dyDescent="0.2">
      <c r="B8" s="97">
        <f>B7+1</f>
        <v>2</v>
      </c>
      <c r="C8" s="100" t="s">
        <v>211</v>
      </c>
      <c r="D8" s="48" t="s">
        <v>257</v>
      </c>
      <c r="E8" s="48" t="s">
        <v>45</v>
      </c>
      <c r="F8" s="48">
        <v>2</v>
      </c>
      <c r="H8" s="85">
        <v>3.7262716456943998</v>
      </c>
      <c r="I8" s="85">
        <v>3.7262716456943998</v>
      </c>
      <c r="J8" s="85">
        <v>3.7262716456943998</v>
      </c>
      <c r="K8" s="85">
        <v>3.7262716456943998</v>
      </c>
      <c r="L8" s="85">
        <v>3.7262716456943998</v>
      </c>
      <c r="M8" s="85">
        <v>3.7262716456943998</v>
      </c>
      <c r="N8" s="85">
        <v>3.7262716456943998</v>
      </c>
      <c r="O8" s="85">
        <v>3.7262716456943998</v>
      </c>
      <c r="P8" s="85">
        <v>3.7262716456943998</v>
      </c>
      <c r="Q8" s="85">
        <v>3.7262716456943998</v>
      </c>
      <c r="R8" s="85">
        <v>3.1862716456943998</v>
      </c>
      <c r="S8" s="85">
        <v>3.1862716456943998</v>
      </c>
      <c r="T8" s="85">
        <v>3.1862716456943998</v>
      </c>
      <c r="U8" s="85">
        <v>3.1862716456943998</v>
      </c>
      <c r="V8" s="85">
        <v>3.1862716456943998</v>
      </c>
      <c r="W8" s="85">
        <v>3.1862716456943998</v>
      </c>
      <c r="X8" s="85">
        <v>3.1862716456943998</v>
      </c>
      <c r="Y8" s="85">
        <v>3.1862716456943998</v>
      </c>
      <c r="Z8" s="85">
        <v>3.1862716456943998</v>
      </c>
      <c r="AA8" s="85">
        <v>3.1862716456943998</v>
      </c>
      <c r="AB8" s="85">
        <v>3.1862716456943998</v>
      </c>
      <c r="AC8" s="85">
        <v>3.1862716456943998</v>
      </c>
      <c r="AD8" s="85">
        <v>3.1862716456943998</v>
      </c>
      <c r="AE8" s="85">
        <v>3.1862716456943998</v>
      </c>
      <c r="AF8" s="85">
        <v>3.1862716456943998</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row>
    <row r="9" spans="1:88" ht="51" x14ac:dyDescent="0.2">
      <c r="B9" s="97">
        <f t="shared" ref="B9:B11" si="0">B8+1</f>
        <v>3</v>
      </c>
      <c r="C9" s="100" t="s">
        <v>214</v>
      </c>
      <c r="D9" s="48" t="s">
        <v>259</v>
      </c>
      <c r="E9" s="48" t="s">
        <v>45</v>
      </c>
      <c r="F9" s="48">
        <v>2</v>
      </c>
      <c r="H9" s="85">
        <v>3.7262716456943998</v>
      </c>
      <c r="I9" s="85">
        <v>3.7262716456943998</v>
      </c>
      <c r="J9" s="85">
        <v>3.7262716456943998</v>
      </c>
      <c r="K9" s="85">
        <v>3.7262716456943998</v>
      </c>
      <c r="L9" s="85">
        <v>3.7262716456943998</v>
      </c>
      <c r="M9" s="85">
        <v>3.7262716456943998</v>
      </c>
      <c r="N9" s="85">
        <v>3.7262716456943998</v>
      </c>
      <c r="O9" s="85">
        <v>3.7262716456943998</v>
      </c>
      <c r="P9" s="85">
        <v>3.7262716456943998</v>
      </c>
      <c r="Q9" s="85">
        <v>3.7262716456943998</v>
      </c>
      <c r="R9" s="85">
        <v>3.1862716456943998</v>
      </c>
      <c r="S9" s="85">
        <v>3.1862716456943998</v>
      </c>
      <c r="T9" s="85">
        <v>3.1862716456943998</v>
      </c>
      <c r="U9" s="85">
        <v>3.1862716456943998</v>
      </c>
      <c r="V9" s="85">
        <v>3.1862716456943998</v>
      </c>
      <c r="W9" s="85">
        <v>3.1862716456943998</v>
      </c>
      <c r="X9" s="85">
        <v>3.1862716456943998</v>
      </c>
      <c r="Y9" s="85">
        <v>3.1862716456943998</v>
      </c>
      <c r="Z9" s="85">
        <v>3.1862716456943998</v>
      </c>
      <c r="AA9" s="85">
        <v>3.1862716456943998</v>
      </c>
      <c r="AB9" s="85">
        <v>3.1862716456943998</v>
      </c>
      <c r="AC9" s="85">
        <v>3.1862716456943998</v>
      </c>
      <c r="AD9" s="85">
        <v>3.1862716456943998</v>
      </c>
      <c r="AE9" s="85">
        <v>3.1862716456943998</v>
      </c>
      <c r="AF9" s="85">
        <v>3.1862716456943998</v>
      </c>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row>
    <row r="10" spans="1:88" ht="51" x14ac:dyDescent="0.2">
      <c r="B10" s="97">
        <f t="shared" si="0"/>
        <v>4</v>
      </c>
      <c r="C10" s="100" t="s">
        <v>217</v>
      </c>
      <c r="D10" s="48" t="s">
        <v>261</v>
      </c>
      <c r="E10" s="48" t="s">
        <v>45</v>
      </c>
      <c r="F10" s="48">
        <v>2</v>
      </c>
      <c r="H10" s="85">
        <v>0.39291360622805638</v>
      </c>
      <c r="I10" s="85">
        <v>0.39741788995459515</v>
      </c>
      <c r="J10" s="85">
        <v>0.39230428327557731</v>
      </c>
      <c r="K10" s="85">
        <v>0.38659165768943404</v>
      </c>
      <c r="L10" s="85">
        <v>0.38142049019239299</v>
      </c>
      <c r="M10" s="85">
        <v>0.29945172738669079</v>
      </c>
      <c r="N10" s="85">
        <v>0.28814259357941352</v>
      </c>
      <c r="O10" s="85">
        <v>0.29748706985087547</v>
      </c>
      <c r="P10" s="85">
        <v>0.28620519931035293</v>
      </c>
      <c r="Q10" s="85">
        <v>0.29581035747485529</v>
      </c>
      <c r="R10" s="85">
        <v>0.28672662428661944</v>
      </c>
      <c r="S10" s="85">
        <v>0.2941524410595352</v>
      </c>
      <c r="T10" s="85">
        <v>0.28499783793315658</v>
      </c>
      <c r="U10" s="85">
        <v>0.30048852928592085</v>
      </c>
      <c r="V10" s="85">
        <v>0.28784004606287783</v>
      </c>
      <c r="W10" s="85">
        <v>0.29237533494444368</v>
      </c>
      <c r="X10" s="85">
        <v>0.28580464796912231</v>
      </c>
      <c r="Y10" s="85">
        <v>0.28995370783767949</v>
      </c>
      <c r="Z10" s="85">
        <v>0.29145375017832431</v>
      </c>
      <c r="AA10" s="85">
        <v>0.29802490782247659</v>
      </c>
      <c r="AB10" s="85">
        <v>0.28594924503673802</v>
      </c>
      <c r="AC10" s="85">
        <v>0.290895832960676</v>
      </c>
      <c r="AD10" s="85">
        <v>0.29124441503299725</v>
      </c>
      <c r="AE10" s="85">
        <v>0.28573545490631513</v>
      </c>
      <c r="AF10" s="85">
        <v>0.28914378136556884</v>
      </c>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row>
    <row r="11" spans="1:88" ht="51" x14ac:dyDescent="0.2">
      <c r="B11" s="97">
        <f t="shared" si="0"/>
        <v>5</v>
      </c>
      <c r="C11" s="100" t="s">
        <v>220</v>
      </c>
      <c r="D11" s="48" t="s">
        <v>262</v>
      </c>
      <c r="E11" s="48" t="s">
        <v>45</v>
      </c>
      <c r="F11" s="48">
        <v>2</v>
      </c>
      <c r="H11" s="93">
        <v>0.66190613040226409</v>
      </c>
      <c r="I11" s="93">
        <v>0.65445270194429839</v>
      </c>
      <c r="J11" s="93">
        <v>0.65711635881807962</v>
      </c>
      <c r="K11" s="93">
        <v>0.6603876731475028</v>
      </c>
      <c r="L11" s="93">
        <v>0.66492550380155069</v>
      </c>
      <c r="M11" s="93">
        <v>0.75754226817706538</v>
      </c>
      <c r="N11" s="93">
        <v>0.77661108540081858</v>
      </c>
      <c r="O11" s="93">
        <v>0.77450578131246994</v>
      </c>
      <c r="P11" s="93">
        <v>0.79413951814271178</v>
      </c>
      <c r="Q11" s="93">
        <v>0.7890935672198599</v>
      </c>
      <c r="R11" s="93">
        <v>0.2559433085142101</v>
      </c>
      <c r="S11" s="93">
        <v>0.24622761758757272</v>
      </c>
      <c r="T11" s="93">
        <v>0.25477815733195608</v>
      </c>
      <c r="U11" s="93">
        <v>0.23544983590158719</v>
      </c>
      <c r="V11" s="93">
        <v>0.24600185777900196</v>
      </c>
      <c r="W11" s="93">
        <v>0.23797979452400442</v>
      </c>
      <c r="X11" s="93">
        <v>0.24245386766330879</v>
      </c>
      <c r="Y11" s="93">
        <v>0.23277266609750025</v>
      </c>
      <c r="Z11" s="93">
        <v>0.22741899472475668</v>
      </c>
      <c r="AA11" s="93">
        <v>0.21704686303132315</v>
      </c>
      <c r="AB11" s="93">
        <v>0.22687023875549883</v>
      </c>
      <c r="AC11" s="93">
        <v>0.21640469735950807</v>
      </c>
      <c r="AD11" s="93">
        <v>0.21215660930234115</v>
      </c>
      <c r="AE11" s="93">
        <v>0.21383440590659442</v>
      </c>
      <c r="AF11" s="93">
        <v>0.20830470448126004</v>
      </c>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row>
    <row r="12" spans="1:88" x14ac:dyDescent="0.2"/>
    <row r="13" spans="1:88" x14ac:dyDescent="0.2"/>
    <row r="14" spans="1:88" x14ac:dyDescent="0.2"/>
    <row r="15" spans="1:88" ht="15" x14ac:dyDescent="0.25">
      <c r="B15" s="59" t="s">
        <v>334</v>
      </c>
      <c r="C15" s="36"/>
    </row>
    <row r="16" spans="1:88" x14ac:dyDescent="0.2">
      <c r="B16" s="36"/>
      <c r="C16" s="36"/>
    </row>
    <row r="17" spans="2:9" x14ac:dyDescent="0.2">
      <c r="B17" s="60"/>
      <c r="C17" s="36" t="s">
        <v>335</v>
      </c>
    </row>
    <row r="18" spans="2:9" x14ac:dyDescent="0.2">
      <c r="B18" s="36"/>
      <c r="C18" s="36"/>
    </row>
    <row r="19" spans="2:9" x14ac:dyDescent="0.2">
      <c r="B19" s="61"/>
      <c r="C19" s="36" t="s">
        <v>336</v>
      </c>
    </row>
    <row r="20" spans="2:9" x14ac:dyDescent="0.2"/>
    <row r="21" spans="2:9" x14ac:dyDescent="0.2"/>
    <row r="22" spans="2:9" x14ac:dyDescent="0.2"/>
    <row r="23" spans="2:9" s="36" customFormat="1" ht="15" x14ac:dyDescent="0.25">
      <c r="B23" s="133" t="s">
        <v>344</v>
      </c>
      <c r="C23" s="134"/>
      <c r="D23" s="134"/>
      <c r="E23" s="134"/>
      <c r="F23" s="134"/>
      <c r="G23" s="134"/>
      <c r="H23" s="134"/>
      <c r="I23" s="135"/>
    </row>
    <row r="24" spans="2:9" x14ac:dyDescent="0.2"/>
    <row r="25" spans="2:9" s="15" customFormat="1" ht="13.5" x14ac:dyDescent="0.2">
      <c r="B25" s="94" t="s">
        <v>332</v>
      </c>
      <c r="C25" s="136" t="s">
        <v>330</v>
      </c>
      <c r="D25" s="136"/>
      <c r="E25" s="136"/>
      <c r="F25" s="136"/>
      <c r="G25" s="136"/>
      <c r="H25" s="136"/>
      <c r="I25" s="136"/>
    </row>
    <row r="26" spans="2:9" s="15" customFormat="1" ht="76.900000000000006" customHeight="1" x14ac:dyDescent="0.2">
      <c r="B26" s="70">
        <v>1</v>
      </c>
      <c r="C26" s="124" t="s">
        <v>256</v>
      </c>
      <c r="D26" s="125"/>
      <c r="E26" s="125"/>
      <c r="F26" s="125"/>
      <c r="G26" s="125"/>
      <c r="H26" s="125"/>
      <c r="I26" s="125"/>
    </row>
    <row r="27" spans="2:9" s="15" customFormat="1" ht="54" customHeight="1" x14ac:dyDescent="0.2">
      <c r="B27" s="70">
        <v>2</v>
      </c>
      <c r="C27" s="124" t="s">
        <v>258</v>
      </c>
      <c r="D27" s="125"/>
      <c r="E27" s="125"/>
      <c r="F27" s="125"/>
      <c r="G27" s="125"/>
      <c r="H27" s="125"/>
      <c r="I27" s="125"/>
    </row>
    <row r="28" spans="2:9" s="15" customFormat="1" ht="58.15" customHeight="1" x14ac:dyDescent="0.2">
      <c r="B28" s="70">
        <v>3</v>
      </c>
      <c r="C28" s="124" t="s">
        <v>260</v>
      </c>
      <c r="D28" s="125"/>
      <c r="E28" s="125"/>
      <c r="F28" s="125"/>
      <c r="G28" s="125"/>
      <c r="H28" s="125"/>
      <c r="I28" s="125"/>
    </row>
    <row r="29" spans="2:9" s="15" customFormat="1" ht="61.15" customHeight="1" x14ac:dyDescent="0.2">
      <c r="B29" s="70">
        <v>4</v>
      </c>
      <c r="C29" s="124" t="s">
        <v>219</v>
      </c>
      <c r="D29" s="125"/>
      <c r="E29" s="125"/>
      <c r="F29" s="125"/>
      <c r="G29" s="125"/>
      <c r="H29" s="125"/>
      <c r="I29" s="125"/>
    </row>
    <row r="30" spans="2:9" s="15" customFormat="1" ht="58.5" customHeight="1" x14ac:dyDescent="0.2">
      <c r="B30" s="70">
        <v>5</v>
      </c>
      <c r="C30" s="124" t="s">
        <v>263</v>
      </c>
      <c r="D30" s="125"/>
      <c r="E30" s="125"/>
      <c r="F30" s="125"/>
      <c r="G30" s="125"/>
      <c r="H30" s="125"/>
      <c r="I30" s="125"/>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uAI7wU8aalGCnmd4Mwi0wuWgVsTnZGT1mB7MF1jjDXyPgu8QY+2FpxRt4uHiS0Eu+s5FwjfHSyRY94J95lrMfw==" saltValue="HdLuBc9xgTOd9z19Jv6PEg=="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6AB39A75BCC545A4CECD8690090A0E" ma:contentTypeVersion="0" ma:contentTypeDescription="Create a new document." ma:contentTypeScope="" ma:versionID="a35f22034bcac2df92d7f0dd2f0ef7c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FBE2A11-E37E-44B7-8C4A-D5711F9EFF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Turtle, Zara</cp:lastModifiedBy>
  <dcterms:created xsi:type="dcterms:W3CDTF">2017-04-19T07:39:06Z</dcterms:created>
  <dcterms:modified xsi:type="dcterms:W3CDTF">2018-03-02T13:28:14Z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0x010100896AB39A75BCC545A4CECD8690090A0E</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