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artners/sites/MPC/WRMP/dWRMP Tables/Market Information dWRMP/Website MI Tables/"/>
    </mc:Choice>
  </mc:AlternateContent>
  <bookViews>
    <workbookView xWindow="0" yWindow="0" windowWidth="25200" windowHeight="11985" activeTab="2"/>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MacDonald, Ken</author>
  </authors>
  <commentList>
    <comment ref="J7" authorId="0" shapeId="0">
      <text>
        <r>
          <rPr>
            <b/>
            <sz val="9"/>
            <color indexed="81"/>
            <rFont val="Tahoma"/>
            <family val="2"/>
          </rPr>
          <t>MacDonald, Ken:</t>
        </r>
        <r>
          <rPr>
            <sz val="9"/>
            <color indexed="81"/>
            <rFont val="Tahoma"/>
            <family val="2"/>
          </rPr>
          <t xml:space="preserve">
global value ie not split per WRZ</t>
        </r>
      </text>
    </comment>
  </commentList>
</comments>
</file>

<file path=xl/sharedStrings.xml><?xml version="1.0" encoding="utf-8"?>
<sst xmlns="http://schemas.openxmlformats.org/spreadsheetml/2006/main" count="1038" uniqueCount="419">
  <si>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</si>
  <si>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</si>
  <si>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</si>
  <si>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</si>
  <si>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</si>
  <si>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</si>
  <si>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</si>
  <si>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</si>
  <si>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</si>
  <si>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</si>
  <si>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</si>
  <si>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</si>
  <si>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</si>
  <si>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</si>
  <si>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</si>
  <si>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</si>
  <si>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</si>
  <si>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</si>
  <si>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</si>
  <si>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</si>
  <si>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</si>
  <si>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</si>
  <si>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</si>
  <si>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</si>
  <si>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</si>
  <si>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</si>
  <si>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</si>
  <si>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</si>
  <si>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</si>
  <si>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</si>
  <si>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</si>
  <si>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</si>
  <si>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</si>
  <si>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</si>
  <si>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</si>
  <si>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</si>
  <si>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</si>
  <si>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</si>
  <si>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</si>
  <si>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</si>
  <si>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</si>
  <si>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</si>
  <si>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</si>
  <si>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</si>
  <si>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</si>
  <si>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</si>
  <si>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</si>
  <si>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</si>
  <si>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</si>
  <si>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</si>
  <si>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</si>
  <si>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</si>
  <si>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</si>
  <si>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</si>
  <si>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</si>
  <si>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</si>
  <si>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</si>
  <si>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</si>
  <si>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</si>
  <si>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</si>
  <si>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</si>
  <si>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</si>
  <si>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</si>
  <si>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</si>
  <si>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</si>
  <si>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</si>
  <si>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</si>
  <si>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</si>
  <si>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</si>
  <si>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</si>
  <si>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</si>
  <si>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</si>
  <si>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</si>
  <si>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</si>
  <si>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</si>
  <si>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</si>
  <si>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</si>
  <si>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</si>
  <si>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</si>
  <si>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</si>
  <si>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</si>
  <si>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</si>
  <si>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</si>
  <si>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</si>
  <si>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</si>
  <si>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</si>
  <si>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</si>
  <si>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</si>
  <si>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</si>
  <si>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</si>
  <si>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</si>
  <si>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</si>
  <si>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</si>
  <si>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</si>
  <si>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</si>
  <si>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</si>
  <si>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</si>
  <si>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</si>
  <si>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</si>
  <si>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</si>
  <si>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</si>
  <si>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</si>
  <si>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</si>
  <si>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</si>
  <si>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</si>
  <si>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</si>
  <si>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</si>
  <si>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</si>
  <si>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</si>
  <si>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</si>
  <si>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</si>
  <si>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</si>
  <si>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</si>
  <si>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</si>
  <si>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</si>
  <si>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</si>
  <si>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</si>
  <si>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</si>
  <si>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</si>
  <si>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</si>
  <si>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</si>
  <si>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</si>
  <si>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</si>
  <si>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</si>
  <si>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</si>
  <si>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</si>
  <si>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</si>
  <si>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</si>
  <si>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</si>
  <si>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</si>
  <si>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</si>
  <si>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</si>
  <si>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</si>
  <si>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</si>
  <si>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</si>
  <si>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</si>
  <si>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</si>
  <si>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</si>
  <si>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</si>
  <si>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</si>
  <si>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</si>
  <si>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</si>
  <si>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</si>
  <si>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</si>
  <si>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</si>
  <si>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</si>
  <si>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</si>
  <si>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</si>
  <si>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</si>
  <si>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</si>
  <si>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</si>
  <si>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</si>
  <si>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</si>
  <si>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</si>
  <si>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</si>
  <si>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</si>
  <si>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</si>
  <si>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</si>
  <si>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</si>
  <si>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</si>
  <si>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</si>
  <si>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</si>
  <si>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</si>
  <si>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</si>
  <si>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</si>
  <si>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</si>
  <si>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</si>
  <si>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</si>
  <si>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</si>
  <si>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</si>
  <si>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</si>
  <si>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</si>
  <si>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</si>
  <si>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</si>
  <si>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</si>
  <si>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</si>
  <si>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</si>
  <si>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</si>
  <si>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</si>
  <si>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</si>
  <si>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</si>
  <si>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</si>
  <si>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</si>
  <si>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</si>
  <si>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</si>
  <si>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</si>
  <si>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</si>
  <si>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</si>
  <si>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</si>
  <si>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</si>
  <si>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</si>
  <si>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</si>
  <si>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</si>
  <si>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</si>
  <si>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</si>
  <si>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</si>
  <si>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</si>
  <si>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</si>
  <si>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</si>
  <si>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</si>
  <si>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</si>
  <si>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</si>
  <si>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</si>
  <si>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</si>
  <si>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</si>
  <si>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</si>
  <si>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</si>
  <si>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</si>
  <si>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</si>
  <si>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</si>
  <si>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</si>
  <si>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</si>
  <si>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</si>
  <si>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</si>
  <si>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</si>
  <si>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</si>
  <si>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</si>
  <si>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</si>
  <si>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</si>
  <si>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</si>
  <si>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</si>
  <si>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</si>
  <si>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</si>
  <si>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</si>
  <si>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</si>
  <si>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</si>
  <si>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</si>
  <si>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</si>
  <si>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</si>
  <si>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</si>
  <si>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</si>
  <si>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</si>
  <si>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</si>
  <si>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</si>
  <si>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</si>
  <si>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</si>
  <si>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</si>
  <si>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</si>
  <si>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</si>
  <si>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</si>
  <si>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</si>
  <si>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</si>
  <si>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</si>
  <si>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</si>
  <si>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</si>
  <si>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</si>
  <si>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</si>
  <si>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</si>
  <si>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</si>
  <si>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</si>
  <si>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</si>
  <si>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</si>
  <si>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</si>
  <si>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</si>
  <si>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</si>
  <si>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</si>
  <si>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</si>
  <si>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</si>
  <si>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</si>
  <si>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</si>
  <si>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</si>
  <si>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</si>
  <si>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</si>
  <si>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</si>
  <si>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</si>
  <si>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</si>
  <si>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</si>
  <si>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</si>
  <si>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</si>
  <si>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</si>
  <si>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</si>
  <si>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</si>
  <si>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</si>
  <si>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</si>
  <si>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</si>
  <si>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</si>
  <si>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</si>
  <si>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</si>
  <si>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</si>
  <si>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</si>
  <si>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</si>
  <si>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</si>
  <si>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</si>
  <si>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</si>
  <si>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</si>
  <si>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</si>
  <si>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</si>
  <si>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</si>
  <si>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</si>
  <si>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</si>
  <si>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</si>
  <si>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</si>
  <si>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</si>
  <si>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</si>
  <si>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</si>
  <si>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</si>
  <si>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</si>
  <si>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</si>
  <si>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</si>
  <si>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</si>
  <si>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</si>
  <si>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</si>
  <si>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</si>
  <si>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</si>
  <si>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</si>
  <si>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</si>
  <si>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</si>
  <si>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</si>
  <si>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</si>
  <si>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</si>
  <si>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</si>
  <si>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</si>
  <si>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</si>
  <si>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</si>
  <si>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</si>
  <si>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</si>
  <si>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</si>
  <si>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</si>
  <si>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</si>
  <si>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</si>
  <si>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</si>
  <si>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</si>
  <si>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</si>
  <si>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</si>
  <si>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</si>
  <si>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</si>
  <si>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</si>
  <si>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</si>
  <si>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</si>
  <si>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</si>
  <si>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</si>
  <si>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</si>
  <si>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</si>
  <si>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</si>
  <si>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</si>
  <si>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</si>
  <si>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</si>
  <si>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</si>
  <si>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</si>
  <si>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</si>
  <si>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</si>
  <si>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</si>
  <si>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</si>
  <si>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</si>
  <si>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</si>
  <si>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</si>
  <si>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</si>
  <si>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</si>
  <si>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</si>
  <si>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</si>
  <si>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</si>
  <si>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</si>
  <si>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</si>
  <si>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</si>
  <si>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</si>
  <si>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</si>
  <si>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</si>
  <si>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</si>
  <si>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</si>
  <si>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</si>
  <si>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</si>
  <si>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</si>
  <si>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</si>
  <si>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</si>
  <si>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</si>
  <si>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</si>
  <si>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</si>
  <si>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</si>
  <si>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</si>
  <si>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</si>
  <si>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</si>
  <si>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</si>
  <si>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</si>
  <si>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</si>
  <si>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</si>
  <si>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</si>
  <si>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</si>
  <si>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</si>
  <si>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</si>
  <si>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</si>
  <si>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</si>
  <si>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</si>
  <si>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</si>
  <si>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</si>
  <si>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</si>
  <si>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</si>
  <si>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</si>
  <si>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Severn Trent Water</t>
  </si>
  <si>
    <t>Llandinam and Llanwrin</t>
  </si>
  <si>
    <t>Pump and licence are the constraints</t>
  </si>
  <si>
    <t xml:space="preserve">There are no drought supply measures e.g. drought permits or orders stipulated in our Drought Plan for this WRZ. (1) 5% demand savings assumed during TUBs and a further 5% savings for a NEUB. </t>
  </si>
  <si>
    <t>Table 8: Final plan option Mosts</t>
  </si>
  <si>
    <t>Mompany name</t>
  </si>
  <si>
    <t>None</t>
  </si>
  <si>
    <t>n/a</t>
  </si>
  <si>
    <t>Not commenced but we have carried out pre-feasibility studies</t>
  </si>
  <si>
    <t>This is a negative value as there is a net export of potable water from this WRZ.</t>
  </si>
  <si>
    <t>The available treatment in this WRZ is for groundwater only - surface water treatment would require investment. Refer to the draft water resources management plan (WRMP) that accompanies these tables for detailed information. There are no national parks in this WRZ.  To discuss case specific constraints and considerations please use the contact details provided in the cover sheet.</t>
  </si>
  <si>
    <t>Equivalent to 1 in 33 years - Refer to section A8 of dWRMP for line 8-10 data source</t>
  </si>
  <si>
    <t>As above</t>
  </si>
  <si>
    <t>Equivalent to 1 in 33 years</t>
  </si>
  <si>
    <t>From dWRMP table 1, column J</t>
  </si>
  <si>
    <t>We do not plan for rota cuts or standpipes. In an extremely severe drought we would consider using them but we do not have a planned frequency for this level of service.</t>
  </si>
  <si>
    <t>Refer to map. Llandinam and Llawrin WRZ is in central Wales (Powys region). It covers a number of Welsh villages including Montgomery (along with Llandinam and Llanwrin).</t>
  </si>
  <si>
    <t>FutureConsultation@severntrent.co.uk</t>
  </si>
  <si>
    <t xml:space="preserve">Works 1 – 6 Ml/d – GW5
other water treatment works is &lt; 10 Ml/d
We have not assessed climate change when estimating the spare capacity in this zone. Note that the groundwater works would need investment to be suitable to treat any surface water. We have assigned the WTW category that the works will be in by 2020. </t>
  </si>
  <si>
    <t>We have checked the data and our processes by carrying out 1st and 2nd line assurance from using internal, Severn Trent teams and 3rd line assurance by using external consultants (Jacobs).</t>
  </si>
  <si>
    <t>WRMP19</t>
  </si>
  <si>
    <t>NA</t>
  </si>
  <si>
    <t>See link to map on WRMP19 webpage</t>
  </si>
  <si>
    <t>Dry Year Annual Average</t>
  </si>
  <si>
    <t>Active Leakage Control</t>
  </si>
  <si>
    <t>Home water efficiency checks including social housing</t>
  </si>
  <si>
    <t>Enhanced Metering</t>
  </si>
  <si>
    <t>WE003</t>
  </si>
  <si>
    <t>Demand</t>
  </si>
  <si>
    <t>Y</t>
  </si>
  <si>
    <t>No more than 3 in 100 Temporary Use Bans</t>
  </si>
  <si>
    <t>&lt;5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</si>
</sst>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70">
    <xf numFmtId="0" fontId="0" fillId="0" borderId="0" xfId="0"/>
    <xf numFmtId="0" fontId="2" fillId="2" borderId="0" xfId="1" applyFont="1" applyFill="1" applyBorder="1" applyAlignment="1">
      <alignment horizontal="center" vertical="center"/>
    </xf>
    <xf numFmtId="0" fontId="4" fillId="0" borderId="0" xfId="0" applyFont="1"/>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Fill="1" applyAlignment="1">
      <alignment wrapText="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17" fontId="4" fillId="4" borderId="8" xfId="1" applyNumberFormat="1" applyFont="1" applyFill="1" applyBorder="1" applyAlignment="1" applyProtection="1">
      <alignment horizontal="lef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7" fillId="4" borderId="9" xfId="1" applyFont="1" applyFill="1" applyBorder="1" applyAlignment="1" applyProtection="1">
      <alignment horizontal="center" vertical="center" wrapText="1"/>
      <protection hidden="1"/>
    </xf>
    <xf numFmtId="0" fontId="7" fillId="4" borderId="9" xfId="1" applyFont="1" applyFill="1" applyBorder="1" applyAlignment="1" applyProtection="1">
      <alignment horizontal="center" vertical="center"/>
      <protection hidden="1"/>
    </xf>
    <xf numFmtId="9" fontId="7" fillId="4" borderId="9" xfId="1" applyNumberFormat="1" applyFont="1" applyFill="1" applyBorder="1" applyAlignment="1" applyProtection="1">
      <alignment horizontal="center" vertical="center"/>
      <protection hidden="1"/>
    </xf>
    <xf numFmtId="0" fontId="7" fillId="4" borderId="9" xfId="1" applyFont="1" applyFill="1" applyBorder="1" applyAlignment="1" applyProtection="1">
      <alignment horizontal="left" vertical="center" wrapText="1"/>
      <protection hidden="1"/>
    </xf>
    <xf numFmtId="0" fontId="17" fillId="0" borderId="0" xfId="2" applyProtection="1">
      <protection hidden="1"/>
    </xf>
    <xf numFmtId="2" fontId="7" fillId="4" borderId="9" xfId="1" applyNumberFormat="1" applyFont="1" applyFill="1" applyBorder="1" applyAlignment="1" applyProtection="1">
      <alignment horizontal="center" vertical="center"/>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164" fontId="7" fillId="4" borderId="14" xfId="1" applyNumberFormat="1" applyFont="1" applyFill="1" applyBorder="1" applyAlignment="1" applyProtection="1">
      <alignment vertical="center"/>
      <protection hidden="1"/>
    </xf>
    <xf numFmtId="9" fontId="7" fillId="4" borderId="9" xfId="1" applyNumberFormat="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2" fontId="7" fillId="4" borderId="9" xfId="1" applyNumberFormat="1" applyFont="1" applyFill="1" applyBorder="1" applyAlignment="1" applyProtection="1">
      <alignmen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1" fontId="7" fillId="4" borderId="14" xfId="1" applyNumberFormat="1" applyFont="1" applyFill="1" applyBorder="1" applyAlignment="1" applyProtection="1">
      <alignment vertical="center"/>
      <protection hidden="1"/>
    </xf>
    <xf numFmtId="1" fontId="7" fillId="4" borderId="14" xfId="1" applyNumberFormat="1" applyFont="1" applyFill="1" applyBorder="1" applyAlignment="1" applyProtection="1">
      <alignment vertical="center" wrapText="1"/>
      <protection hidden="1"/>
    </xf>
    <xf numFmtId="0" fontId="7" fillId="4" borderId="14" xfId="1" applyFont="1" applyFill="1" applyBorder="1" applyAlignment="1" applyProtection="1">
      <alignment vertical="center"/>
      <protection hidden="1"/>
    </xf>
    <xf numFmtId="164" fontId="7" fillId="4" borderId="14" xfId="1" applyNumberFormat="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wrapText="1"/>
      <protection hidden="1"/>
    </xf>
    <xf numFmtId="0" fontId="7" fillId="4" borderId="9" xfId="1" applyFont="1" applyFill="1" applyBorder="1" applyAlignment="1" applyProtection="1">
      <alignment vertical="center"/>
      <protection hidden="1"/>
    </xf>
    <xf numFmtId="0" fontId="2" fillId="2" borderId="0" xfId="1" applyFont="1" applyFill="1" applyBorder="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2" fillId="2" borderId="0" xfId="1" applyFont="1" applyFill="1" applyBorder="1" applyAlignment="1">
      <alignment horizontal="left"/>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3">
    <cellStyle name="Hyperlink" xfId="2" builtinId="8"/>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297925</xdr:colOff>
      <xdr:row>5</xdr:row>
      <xdr:rowOff>71436</xdr:rowOff>
    </xdr:from>
    <xdr:to>
      <xdr:col>4</xdr:col>
      <xdr:colOff>3369469</xdr:colOff>
      <xdr:row>14</xdr:row>
      <xdr:rowOff>702468</xdr:rowOff>
    </xdr:to>
    <xdr:pic>
      <xdr:nvPicPr>
        <xdr:cNvPr id="5" name="Picture 4"/>
        <xdr:cNvPicPr>
          <a:picLocks noChangeAspect="1"/>
        </xdr:cNvPicPr>
      </xdr:nvPicPr>
      <xdr:blipFill>
        <a:blip xmlns:r="http://schemas.openxmlformats.org/officeDocument/2006/relationships" r:embed="rId1"/>
        <a:stretch>
          <a:fillRect/>
        </a:stretch>
      </xdr:blipFill>
      <xdr:spPr>
        <a:xfrm>
          <a:off x="8941863" y="1690686"/>
          <a:ext cx="3071544" cy="30480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80" zoomScaleNormal="80" workbookViewId="0">
      <selection activeCell="C7" sqref="C7"/>
    </sheetView>
  </sheetViews>
  <sheetFormatPr defaultColWidth="0" defaultRowHeight="13.9" customHeight="1" zeroHeight="1" x14ac:dyDescent="0.2"/>
  <cols>
    <col min="1" max="1" width="1.75" style="16" customWidth="1"/>
    <col min="2" max="2" width="51.25" style="16" customWidth="1"/>
    <col min="3" max="3" width="56.375" style="16" customWidth="1"/>
    <col min="4" max="4" width="4.125" style="16" customWidth="1"/>
    <col min="5" max="5" width="47.875" style="16" customWidth="1"/>
    <col min="6" max="7" width="8.75" style="16" customWidth="1"/>
    <col min="8" max="16384" width="8.75" style="16" hidden="1"/>
  </cols>
  <sheetData>
    <row r="1" spans="1:7" ht="20.25" x14ac:dyDescent="0.2">
      <c r="B1" s="17" t="s">
        <v>0</v>
      </c>
      <c r="C1" s="18" t="str">
        <f>C5</f>
        <v>Severn Trent Water</v>
      </c>
    </row>
    <row r="2" spans="1:7" ht="12" customHeight="1" thickBot="1" x14ac:dyDescent="0.25"/>
    <row r="3" spans="1:7" ht="66" customHeight="1" thickBot="1" x14ac:dyDescent="0.25">
      <c r="B3" s="19" t="s">
        <v>1</v>
      </c>
      <c r="C3" s="20" t="s">
        <v>382</v>
      </c>
      <c r="E3" s="21"/>
    </row>
    <row r="4" spans="1:7" ht="12" customHeight="1" thickBot="1" x14ac:dyDescent="0.25">
      <c r="B4" s="22"/>
      <c r="C4" s="23"/>
    </row>
    <row r="5" spans="1:7" ht="16.5" x14ac:dyDescent="0.2">
      <c r="B5" s="24" t="s">
        <v>2</v>
      </c>
      <c r="C5" s="25" t="s">
        <v>387</v>
      </c>
      <c r="E5" s="26" t="s">
        <v>3</v>
      </c>
    </row>
    <row r="6" spans="1:7" ht="17.25" thickBot="1" x14ac:dyDescent="0.25">
      <c r="B6" s="27" t="s">
        <v>327</v>
      </c>
      <c r="C6" s="28" t="s">
        <v>388</v>
      </c>
      <c r="E6" s="29"/>
    </row>
    <row r="7" spans="1:7" ht="12" customHeight="1" thickBot="1" x14ac:dyDescent="0.25">
      <c r="A7" s="30"/>
      <c r="B7" s="31"/>
      <c r="C7" s="32"/>
      <c r="D7" s="30"/>
      <c r="E7" s="33"/>
      <c r="F7" s="30"/>
      <c r="G7" s="30"/>
    </row>
    <row r="8" spans="1:7" ht="16.5" x14ac:dyDescent="0.2">
      <c r="B8" s="24" t="s">
        <v>4</v>
      </c>
      <c r="C8" s="25" t="s">
        <v>407</v>
      </c>
      <c r="E8" s="29"/>
    </row>
    <row r="9" spans="1:7" ht="16.5" x14ac:dyDescent="0.2">
      <c r="B9" s="34" t="s">
        <v>5</v>
      </c>
      <c r="C9" s="35">
        <v>43132</v>
      </c>
      <c r="E9" s="29"/>
    </row>
    <row r="10" spans="1:7" ht="17.25" thickBot="1" x14ac:dyDescent="0.25">
      <c r="B10" s="27" t="s">
        <v>6</v>
      </c>
      <c r="C10" s="28" t="s">
        <v>408</v>
      </c>
      <c r="E10" s="29"/>
    </row>
    <row r="11" spans="1:7" ht="12" customHeight="1" thickBot="1" x14ac:dyDescent="0.25">
      <c r="A11" s="30"/>
      <c r="B11" s="31"/>
      <c r="C11" s="32"/>
      <c r="D11" s="30"/>
      <c r="E11" s="33"/>
      <c r="F11" s="30"/>
      <c r="G11" s="30"/>
    </row>
    <row r="12" spans="1:7" ht="49.5" x14ac:dyDescent="0.2">
      <c r="B12" s="24" t="s">
        <v>7</v>
      </c>
      <c r="C12" s="25" t="s">
        <v>404</v>
      </c>
      <c r="E12" s="29"/>
    </row>
    <row r="13" spans="1:7" ht="37.15" customHeight="1" thickBot="1" x14ac:dyDescent="0.25">
      <c r="B13" s="27" t="s">
        <v>8</v>
      </c>
      <c r="C13" s="28" t="s">
        <v>409</v>
      </c>
      <c r="E13" s="29"/>
    </row>
    <row r="14" spans="1:7" ht="12" customHeight="1" thickBot="1" x14ac:dyDescent="0.35">
      <c r="B14" s="36"/>
      <c r="C14" s="37"/>
      <c r="E14" s="29"/>
    </row>
    <row r="15" spans="1:7" ht="59.45" customHeight="1" thickBot="1" x14ac:dyDescent="0.25">
      <c r="B15" s="38" t="s">
        <v>9</v>
      </c>
      <c r="C15" s="39" t="s">
        <v>406</v>
      </c>
      <c r="E15" s="21"/>
    </row>
    <row r="16" spans="1:7" ht="12" customHeight="1" x14ac:dyDescent="0.2">
      <c r="B16" s="22"/>
      <c r="C16" s="23"/>
    </row>
    <row r="17" spans="2:6" ht="17.25" thickBot="1" x14ac:dyDescent="0.25">
      <c r="B17" s="26" t="s">
        <v>11</v>
      </c>
    </row>
    <row r="18" spans="2:6" ht="15.75" thickBot="1" x14ac:dyDescent="0.3">
      <c r="E18" s="40" t="s">
        <v>10</v>
      </c>
      <c r="F18" s="41"/>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Ogojrv/Mz9wnDhFlvHzB8bzlhvIb3ezfkrPJCaK7iPq4noMf5iBZf+YYvyUiOwSY0mt1nQXmd53mBEEXeS8Wug==" saltValue="yz4cWneXocVnruLiNqQxlQ=="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85" zoomScaleNormal="85" workbookViewId="0">
      <selection activeCell="H3" sqref="A1:XFD1048576"/>
    </sheetView>
  </sheetViews>
  <sheetFormatPr defaultColWidth="0" defaultRowHeight="14.25" zeroHeight="1" x14ac:dyDescent="0.2"/>
  <cols>
    <col min="1" max="1" width="2.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8" width="16.875" style="16" bestFit="1" customWidth="1"/>
    <col min="9" max="9" width="15.875" style="16" customWidth="1"/>
    <col min="10" max="10" width="17" style="16" customWidth="1"/>
    <col min="11" max="27" width="10.75" style="16" customWidth="1"/>
    <col min="28" max="56" width="8.75" style="16" customWidth="1"/>
    <col min="57" max="16384" width="8.75" style="16" hidden="1"/>
  </cols>
  <sheetData>
    <row r="1" spans="2:27" ht="20.25" x14ac:dyDescent="0.2">
      <c r="B1" s="169" t="s">
        <v>391</v>
      </c>
      <c r="C1" s="169"/>
      <c r="D1" s="169"/>
      <c r="E1" s="169"/>
      <c r="F1" s="169"/>
    </row>
    <row r="2" spans="2:27" ht="15" thickBot="1" x14ac:dyDescent="0.25"/>
    <row r="3" spans="2:27" ht="17.25" thickBot="1" x14ac:dyDescent="0.25">
      <c r="B3" s="135" t="s">
        <v>392</v>
      </c>
      <c r="C3" s="136"/>
      <c r="D3" s="152" t="e">
        <v>#REF!</v>
      </c>
      <c r="E3" s="153"/>
      <c r="F3" s="154"/>
    </row>
    <row r="4" spans="2:27" ht="17.25" thickBot="1" x14ac:dyDescent="0.25">
      <c r="B4" s="135" t="s">
        <v>327</v>
      </c>
      <c r="C4" s="136"/>
      <c r="D4" s="152" t="str">
        <f>'Cover sheet'!C6</f>
        <v>Llandinam and Llanwrin</v>
      </c>
      <c r="E4" s="153"/>
      <c r="F4" s="154"/>
    </row>
    <row r="5" spans="2:27" ht="15.75" thickBot="1" x14ac:dyDescent="0.25">
      <c r="C5" s="120"/>
      <c r="D5" s="121"/>
    </row>
    <row r="6" spans="2:27" ht="15" thickBot="1" x14ac:dyDescent="0.25">
      <c r="B6" s="122" t="s">
        <v>331</v>
      </c>
      <c r="C6" s="123" t="s">
        <v>19</v>
      </c>
      <c r="D6" s="53" t="s">
        <v>20</v>
      </c>
      <c r="E6" s="53" t="s">
        <v>21</v>
      </c>
      <c r="F6" s="55" t="s">
        <v>330</v>
      </c>
      <c r="H6" s="53" t="s">
        <v>307</v>
      </c>
      <c r="I6" s="53" t="s">
        <v>308</v>
      </c>
      <c r="J6" s="53" t="s">
        <v>309</v>
      </c>
      <c r="K6" s="53" t="s">
        <v>310</v>
      </c>
      <c r="L6" s="53" t="s">
        <v>311</v>
      </c>
      <c r="M6" s="53" t="s">
        <v>312</v>
      </c>
      <c r="N6" s="53" t="s">
        <v>313</v>
      </c>
      <c r="O6" s="53" t="s">
        <v>314</v>
      </c>
      <c r="P6" s="53" t="s">
        <v>315</v>
      </c>
      <c r="Q6" s="53" t="s">
        <v>316</v>
      </c>
      <c r="R6" s="53" t="s">
        <v>317</v>
      </c>
      <c r="S6" s="53" t="s">
        <v>318</v>
      </c>
      <c r="T6" s="53" t="s">
        <v>319</v>
      </c>
      <c r="U6" s="53" t="s">
        <v>320</v>
      </c>
      <c r="V6" s="53" t="s">
        <v>321</v>
      </c>
      <c r="W6" s="53" t="s">
        <v>322</v>
      </c>
      <c r="X6" s="53" t="s">
        <v>323</v>
      </c>
      <c r="Y6" s="53" t="s">
        <v>324</v>
      </c>
      <c r="Z6" s="53" t="s">
        <v>325</v>
      </c>
      <c r="AA6" s="53" t="s">
        <v>326</v>
      </c>
    </row>
    <row r="7" spans="2:27" ht="48" x14ac:dyDescent="0.2">
      <c r="B7" s="109">
        <v>1</v>
      </c>
      <c r="C7" s="110" t="s">
        <v>264</v>
      </c>
      <c r="D7" s="104" t="s">
        <v>265</v>
      </c>
      <c r="E7" s="104" t="s">
        <v>266</v>
      </c>
      <c r="F7" s="104" t="s">
        <v>24</v>
      </c>
      <c r="H7" s="124" t="s">
        <v>411</v>
      </c>
      <c r="I7" s="125" t="s">
        <v>412</v>
      </c>
      <c r="J7" s="124" t="s">
        <v>413</v>
      </c>
      <c r="K7" s="126"/>
      <c r="L7" s="126"/>
      <c r="M7" s="126"/>
      <c r="N7" s="126"/>
      <c r="O7" s="126"/>
      <c r="P7" s="126"/>
      <c r="Q7" s="126"/>
      <c r="R7" s="126"/>
      <c r="S7" s="126"/>
      <c r="T7" s="126"/>
      <c r="U7" s="126"/>
      <c r="V7" s="126"/>
      <c r="W7" s="126"/>
      <c r="X7" s="126"/>
      <c r="Y7" s="126"/>
      <c r="Z7" s="126"/>
      <c r="AA7" s="126"/>
    </row>
    <row r="8" spans="2:27" ht="38.25" x14ac:dyDescent="0.2">
      <c r="B8" s="109">
        <v>2</v>
      </c>
      <c r="C8" s="112" t="s">
        <v>267</v>
      </c>
      <c r="D8" s="104" t="s">
        <v>268</v>
      </c>
      <c r="E8" s="104" t="s">
        <v>266</v>
      </c>
      <c r="F8" s="104" t="s">
        <v>24</v>
      </c>
      <c r="H8" s="124" t="s">
        <v>414</v>
      </c>
      <c r="I8" s="125" t="s">
        <v>414</v>
      </c>
      <c r="J8" s="124">
        <v>0</v>
      </c>
      <c r="K8" s="126"/>
      <c r="L8" s="126"/>
      <c r="M8" s="126"/>
      <c r="N8" s="126"/>
      <c r="O8" s="126"/>
      <c r="P8" s="126"/>
      <c r="Q8" s="126"/>
      <c r="R8" s="126"/>
      <c r="S8" s="126"/>
      <c r="T8" s="126"/>
      <c r="U8" s="126"/>
      <c r="V8" s="126"/>
      <c r="W8" s="126"/>
      <c r="X8" s="126"/>
      <c r="Y8" s="126"/>
      <c r="Z8" s="126"/>
      <c r="AA8" s="126"/>
    </row>
    <row r="9" spans="2:27" ht="38.25" x14ac:dyDescent="0.2">
      <c r="B9" s="109">
        <v>3</v>
      </c>
      <c r="C9" s="112" t="s">
        <v>270</v>
      </c>
      <c r="D9" s="104" t="s">
        <v>271</v>
      </c>
      <c r="E9" s="104" t="s">
        <v>266</v>
      </c>
      <c r="F9" s="104" t="s">
        <v>24</v>
      </c>
      <c r="H9" s="124" t="s">
        <v>415</v>
      </c>
      <c r="I9" s="125" t="s">
        <v>415</v>
      </c>
      <c r="J9" s="124" t="s">
        <v>415</v>
      </c>
      <c r="K9" s="126"/>
      <c r="L9" s="126"/>
      <c r="M9" s="126"/>
      <c r="N9" s="126"/>
      <c r="O9" s="126"/>
      <c r="P9" s="126"/>
      <c r="Q9" s="126"/>
      <c r="R9" s="126"/>
      <c r="S9" s="126"/>
      <c r="T9" s="126"/>
      <c r="U9" s="126"/>
      <c r="V9" s="126"/>
      <c r="W9" s="126"/>
      <c r="X9" s="126"/>
      <c r="Y9" s="126"/>
      <c r="Z9" s="126"/>
      <c r="AA9" s="126"/>
    </row>
    <row r="10" spans="2:27" ht="38.25" x14ac:dyDescent="0.2">
      <c r="B10" s="109">
        <v>4</v>
      </c>
      <c r="C10" s="112" t="s">
        <v>273</v>
      </c>
      <c r="D10" s="104" t="s">
        <v>274</v>
      </c>
      <c r="E10" s="104" t="s">
        <v>275</v>
      </c>
      <c r="F10" s="104" t="s">
        <v>24</v>
      </c>
      <c r="H10" s="124" t="s">
        <v>416</v>
      </c>
      <c r="I10" s="125" t="s">
        <v>416</v>
      </c>
      <c r="J10" s="124" t="s">
        <v>416</v>
      </c>
      <c r="K10" s="126"/>
      <c r="L10" s="126"/>
      <c r="M10" s="126"/>
      <c r="N10" s="126"/>
      <c r="O10" s="126"/>
      <c r="P10" s="126"/>
      <c r="Q10" s="126"/>
      <c r="R10" s="126"/>
      <c r="S10" s="126"/>
      <c r="T10" s="126"/>
      <c r="U10" s="126"/>
      <c r="V10" s="126"/>
      <c r="W10" s="126"/>
      <c r="X10" s="126"/>
      <c r="Y10" s="126"/>
      <c r="Z10" s="126"/>
      <c r="AA10" s="126"/>
    </row>
    <row r="11" spans="2:27" ht="38.25" x14ac:dyDescent="0.2">
      <c r="B11" s="109">
        <v>5</v>
      </c>
      <c r="C11" s="112" t="s">
        <v>277</v>
      </c>
      <c r="D11" s="104" t="s">
        <v>278</v>
      </c>
      <c r="E11" s="104" t="s">
        <v>48</v>
      </c>
      <c r="F11" s="104" t="s">
        <v>24</v>
      </c>
      <c r="H11" s="124" t="s">
        <v>58</v>
      </c>
      <c r="I11" s="125" t="s">
        <v>58</v>
      </c>
      <c r="J11" s="124" t="s">
        <v>58</v>
      </c>
      <c r="K11" s="126"/>
      <c r="L11" s="126"/>
      <c r="M11" s="126"/>
      <c r="N11" s="126"/>
      <c r="O11" s="126"/>
      <c r="P11" s="126"/>
      <c r="Q11" s="126"/>
      <c r="R11" s="126"/>
      <c r="S11" s="126"/>
      <c r="T11" s="126"/>
      <c r="U11" s="126"/>
      <c r="V11" s="126"/>
      <c r="W11" s="126"/>
      <c r="X11" s="126"/>
      <c r="Y11" s="126"/>
      <c r="Z11" s="126"/>
      <c r="AA11" s="126"/>
    </row>
    <row r="12" spans="2:27" ht="38.65" customHeight="1" x14ac:dyDescent="0.2">
      <c r="B12" s="109">
        <v>6</v>
      </c>
      <c r="C12" s="112" t="s">
        <v>365</v>
      </c>
      <c r="D12" s="104" t="s">
        <v>24</v>
      </c>
      <c r="E12" s="104" t="s">
        <v>266</v>
      </c>
      <c r="F12" s="104" t="s">
        <v>24</v>
      </c>
      <c r="H12" s="125" t="s">
        <v>395</v>
      </c>
      <c r="I12" s="125" t="s">
        <v>395</v>
      </c>
      <c r="J12" s="125" t="s">
        <v>395</v>
      </c>
      <c r="K12" s="126"/>
      <c r="L12" s="126"/>
      <c r="M12" s="126"/>
      <c r="N12" s="126"/>
      <c r="O12" s="126"/>
      <c r="P12" s="126"/>
      <c r="Q12" s="126"/>
      <c r="R12" s="126"/>
      <c r="S12" s="126"/>
      <c r="T12" s="126"/>
      <c r="U12" s="126"/>
      <c r="V12" s="126"/>
      <c r="W12" s="126"/>
      <c r="X12" s="126"/>
      <c r="Y12" s="126"/>
      <c r="Z12" s="126"/>
      <c r="AA12" s="126"/>
    </row>
    <row r="13" spans="2:27" ht="38.25" x14ac:dyDescent="0.2">
      <c r="B13" s="109">
        <v>7</v>
      </c>
      <c r="C13" s="112" t="s">
        <v>280</v>
      </c>
      <c r="D13" s="104" t="s">
        <v>281</v>
      </c>
      <c r="E13" s="104" t="s">
        <v>45</v>
      </c>
      <c r="F13" s="104">
        <v>1</v>
      </c>
      <c r="H13" s="113">
        <v>0.35</v>
      </c>
      <c r="I13" s="127">
        <v>3.1366900340730912E-2</v>
      </c>
      <c r="J13" s="113">
        <v>35.706229123331489</v>
      </c>
      <c r="K13" s="126"/>
      <c r="L13" s="126"/>
      <c r="M13" s="126"/>
      <c r="N13" s="126"/>
      <c r="O13" s="126"/>
      <c r="P13" s="126"/>
      <c r="Q13" s="126"/>
      <c r="R13" s="126"/>
      <c r="S13" s="126"/>
      <c r="T13" s="126"/>
      <c r="U13" s="126"/>
      <c r="V13" s="126"/>
      <c r="W13" s="126"/>
      <c r="X13" s="126"/>
      <c r="Y13" s="126"/>
      <c r="Z13" s="126"/>
      <c r="AA13" s="126"/>
    </row>
    <row r="14" spans="2:27" ht="38.25" x14ac:dyDescent="0.2">
      <c r="B14" s="109">
        <v>8</v>
      </c>
      <c r="C14" s="112" t="s">
        <v>283</v>
      </c>
      <c r="D14" s="104" t="s">
        <v>284</v>
      </c>
      <c r="E14" s="104" t="s">
        <v>285</v>
      </c>
      <c r="F14" s="104">
        <v>2</v>
      </c>
      <c r="H14" s="98">
        <v>2104.0287704498628</v>
      </c>
      <c r="I14" s="128">
        <v>126.46691422807827</v>
      </c>
      <c r="J14" s="98">
        <v>198975.73626683879</v>
      </c>
      <c r="K14" s="126"/>
      <c r="L14" s="126"/>
      <c r="M14" s="126"/>
      <c r="N14" s="126"/>
      <c r="O14" s="126"/>
      <c r="P14" s="126"/>
      <c r="Q14" s="126"/>
      <c r="R14" s="126"/>
      <c r="S14" s="126"/>
      <c r="T14" s="126"/>
      <c r="U14" s="126"/>
      <c r="V14" s="126"/>
      <c r="W14" s="126"/>
      <c r="X14" s="126"/>
      <c r="Y14" s="126"/>
      <c r="Z14" s="126"/>
      <c r="AA14" s="126"/>
    </row>
    <row r="15" spans="2:27" ht="38.25" x14ac:dyDescent="0.2">
      <c r="B15" s="109">
        <v>9</v>
      </c>
      <c r="C15" s="112" t="s">
        <v>368</v>
      </c>
      <c r="D15" s="104" t="s">
        <v>286</v>
      </c>
      <c r="E15" s="104" t="s">
        <v>287</v>
      </c>
      <c r="F15" s="104">
        <v>2</v>
      </c>
      <c r="H15" s="98">
        <v>6053.8970801234072</v>
      </c>
      <c r="I15" s="128">
        <v>0</v>
      </c>
      <c r="J15" s="98">
        <v>450072.35852470197</v>
      </c>
      <c r="K15" s="126"/>
      <c r="L15" s="126"/>
      <c r="M15" s="126"/>
      <c r="N15" s="126"/>
      <c r="O15" s="126"/>
      <c r="P15" s="126"/>
      <c r="Q15" s="126"/>
      <c r="R15" s="126"/>
      <c r="S15" s="126"/>
      <c r="T15" s="126"/>
      <c r="U15" s="126"/>
      <c r="V15" s="126"/>
      <c r="W15" s="126"/>
      <c r="X15" s="126"/>
      <c r="Y15" s="126"/>
      <c r="Z15" s="126"/>
      <c r="AA15" s="126"/>
    </row>
    <row r="16" spans="2:27" ht="38.25" x14ac:dyDescent="0.2">
      <c r="B16" s="109">
        <v>10</v>
      </c>
      <c r="C16" s="112" t="s">
        <v>369</v>
      </c>
      <c r="D16" s="104" t="s">
        <v>288</v>
      </c>
      <c r="E16" s="104" t="s">
        <v>287</v>
      </c>
      <c r="F16" s="104">
        <v>2</v>
      </c>
      <c r="H16" s="98">
        <v>608.38034860600806</v>
      </c>
      <c r="I16" s="128">
        <v>477.99969974035923</v>
      </c>
      <c r="J16" s="98">
        <v>299535.818420008</v>
      </c>
      <c r="K16" s="126"/>
      <c r="L16" s="126"/>
      <c r="M16" s="126"/>
      <c r="N16" s="126"/>
      <c r="O16" s="126"/>
      <c r="P16" s="126"/>
      <c r="Q16" s="126"/>
      <c r="R16" s="126"/>
      <c r="S16" s="126"/>
      <c r="T16" s="126"/>
      <c r="U16" s="126"/>
      <c r="V16" s="126"/>
      <c r="W16" s="126"/>
      <c r="X16" s="126"/>
      <c r="Y16" s="126"/>
      <c r="Z16" s="126"/>
      <c r="AA16" s="126"/>
    </row>
    <row r="17" spans="1:27" ht="38.25" x14ac:dyDescent="0.2">
      <c r="B17" s="109">
        <v>11</v>
      </c>
      <c r="C17" s="112" t="s">
        <v>375</v>
      </c>
      <c r="D17" s="104" t="s">
        <v>289</v>
      </c>
      <c r="E17" s="104" t="s">
        <v>287</v>
      </c>
      <c r="F17" s="104">
        <v>2</v>
      </c>
      <c r="H17" s="98">
        <v>-173.21978577963435</v>
      </c>
      <c r="I17" s="128">
        <v>0</v>
      </c>
      <c r="J17" s="98">
        <v>0</v>
      </c>
      <c r="K17" s="126"/>
      <c r="L17" s="126"/>
      <c r="M17" s="126"/>
      <c r="N17" s="126"/>
      <c r="O17" s="126"/>
      <c r="P17" s="126"/>
      <c r="Q17" s="126"/>
      <c r="R17" s="126"/>
      <c r="S17" s="126"/>
      <c r="T17" s="126"/>
      <c r="U17" s="126"/>
      <c r="V17" s="126"/>
      <c r="W17" s="126"/>
      <c r="X17" s="126"/>
      <c r="Y17" s="126"/>
      <c r="Z17" s="126"/>
      <c r="AA17" s="126"/>
    </row>
    <row r="18" spans="1:27" ht="38.25" x14ac:dyDescent="0.2">
      <c r="B18" s="109">
        <v>12</v>
      </c>
      <c r="C18" s="112" t="s">
        <v>376</v>
      </c>
      <c r="D18" s="104" t="s">
        <v>290</v>
      </c>
      <c r="E18" s="104" t="s">
        <v>287</v>
      </c>
      <c r="F18" s="104">
        <v>2</v>
      </c>
      <c r="H18" s="98">
        <v>4540.0201019760525</v>
      </c>
      <c r="I18" s="128">
        <v>0</v>
      </c>
      <c r="J18" s="98">
        <v>10126.870675499209</v>
      </c>
      <c r="K18" s="126"/>
      <c r="L18" s="126"/>
      <c r="M18" s="126"/>
      <c r="N18" s="126"/>
      <c r="O18" s="126"/>
      <c r="P18" s="126"/>
      <c r="Q18" s="126"/>
      <c r="R18" s="126"/>
      <c r="S18" s="126"/>
      <c r="T18" s="126"/>
      <c r="U18" s="126"/>
      <c r="V18" s="126"/>
      <c r="W18" s="126"/>
      <c r="X18" s="126"/>
      <c r="Y18" s="126"/>
      <c r="Z18" s="126"/>
      <c r="AA18" s="126"/>
    </row>
    <row r="19" spans="1:27" ht="38.25" x14ac:dyDescent="0.2">
      <c r="B19" s="109">
        <v>13</v>
      </c>
      <c r="C19" s="112" t="s">
        <v>377</v>
      </c>
      <c r="D19" s="104" t="s">
        <v>291</v>
      </c>
      <c r="E19" s="104" t="s">
        <v>287</v>
      </c>
      <c r="F19" s="104">
        <v>2</v>
      </c>
      <c r="H19" s="98">
        <v>338.6319469038657</v>
      </c>
      <c r="I19" s="128">
        <v>0</v>
      </c>
      <c r="J19" s="98">
        <v>168162.84375379418</v>
      </c>
      <c r="K19" s="126"/>
      <c r="L19" s="126"/>
      <c r="M19" s="126"/>
      <c r="N19" s="126"/>
      <c r="O19" s="126"/>
      <c r="P19" s="126"/>
      <c r="Q19" s="126"/>
      <c r="R19" s="126"/>
      <c r="S19" s="126"/>
      <c r="T19" s="126"/>
      <c r="U19" s="126"/>
      <c r="V19" s="126"/>
      <c r="W19" s="126"/>
      <c r="X19" s="126"/>
      <c r="Y19" s="126"/>
      <c r="Z19" s="126"/>
      <c r="AA19" s="126"/>
    </row>
    <row r="20" spans="1:27" ht="38.25" x14ac:dyDescent="0.2">
      <c r="B20" s="109">
        <v>14</v>
      </c>
      <c r="C20" s="112" t="s">
        <v>378</v>
      </c>
      <c r="D20" s="104" t="s">
        <v>292</v>
      </c>
      <c r="E20" s="104" t="s">
        <v>287</v>
      </c>
      <c r="F20" s="104">
        <v>2</v>
      </c>
      <c r="H20" s="98">
        <v>11367.709691829699</v>
      </c>
      <c r="I20" s="128">
        <v>477.99969974035923</v>
      </c>
      <c r="J20" s="98">
        <v>927897.89137400337</v>
      </c>
      <c r="K20" s="126"/>
      <c r="L20" s="126"/>
      <c r="M20" s="126"/>
      <c r="N20" s="126"/>
      <c r="O20" s="126"/>
      <c r="P20" s="126"/>
      <c r="Q20" s="126"/>
      <c r="R20" s="126"/>
      <c r="S20" s="126"/>
      <c r="T20" s="126"/>
      <c r="U20" s="126"/>
      <c r="V20" s="126"/>
      <c r="W20" s="126"/>
      <c r="X20" s="126"/>
      <c r="Y20" s="126"/>
      <c r="Z20" s="126"/>
      <c r="AA20" s="126"/>
    </row>
    <row r="21" spans="1:27" ht="38.25" x14ac:dyDescent="0.2">
      <c r="B21" s="109">
        <v>15</v>
      </c>
      <c r="C21" s="112" t="s">
        <v>293</v>
      </c>
      <c r="D21" s="104" t="s">
        <v>294</v>
      </c>
      <c r="E21" s="104" t="s">
        <v>295</v>
      </c>
      <c r="F21" s="104">
        <v>2</v>
      </c>
      <c r="H21" s="98">
        <v>308.41106994760122</v>
      </c>
      <c r="I21" s="128">
        <v>377.96423092786546</v>
      </c>
      <c r="J21" s="98">
        <v>376.73346057603675</v>
      </c>
      <c r="K21" s="126"/>
      <c r="L21" s="126"/>
      <c r="M21" s="126"/>
      <c r="N21" s="126"/>
      <c r="O21" s="126"/>
      <c r="P21" s="126"/>
      <c r="Q21" s="126"/>
      <c r="R21" s="126"/>
      <c r="S21" s="126"/>
      <c r="T21" s="126"/>
      <c r="U21" s="126"/>
      <c r="V21" s="126"/>
      <c r="W21" s="126"/>
      <c r="X21" s="126"/>
      <c r="Y21" s="126"/>
      <c r="Z21" s="126"/>
      <c r="AA21" s="126"/>
    </row>
    <row r="22" spans="1:27" ht="38.25" x14ac:dyDescent="0.2">
      <c r="B22" s="109">
        <v>16</v>
      </c>
      <c r="C22" s="112" t="s">
        <v>297</v>
      </c>
      <c r="D22" s="104" t="s">
        <v>298</v>
      </c>
      <c r="E22" s="104" t="s">
        <v>295</v>
      </c>
      <c r="F22" s="104">
        <v>2</v>
      </c>
      <c r="H22" s="98">
        <v>540.28299667210194</v>
      </c>
      <c r="I22" s="128">
        <v>377.96423092786546</v>
      </c>
      <c r="J22" s="98">
        <v>466.33720713043868</v>
      </c>
      <c r="K22" s="126"/>
      <c r="L22" s="126"/>
      <c r="M22" s="126"/>
      <c r="N22" s="126"/>
      <c r="O22" s="126"/>
      <c r="P22" s="126"/>
      <c r="Q22" s="126"/>
      <c r="R22" s="126"/>
      <c r="S22" s="126"/>
      <c r="T22" s="126"/>
      <c r="U22" s="126"/>
      <c r="V22" s="126"/>
      <c r="W22" s="126"/>
      <c r="X22" s="126"/>
      <c r="Y22" s="126"/>
      <c r="Z22" s="126"/>
      <c r="AA22" s="126"/>
    </row>
    <row r="23" spans="1:27" ht="38.25" x14ac:dyDescent="0.2">
      <c r="B23" s="109">
        <v>17</v>
      </c>
      <c r="C23" s="112" t="s">
        <v>300</v>
      </c>
      <c r="D23" s="104" t="s">
        <v>301</v>
      </c>
      <c r="E23" s="104" t="s">
        <v>302</v>
      </c>
      <c r="F23" s="104" t="s">
        <v>24</v>
      </c>
      <c r="H23" s="124">
        <v>3</v>
      </c>
      <c r="I23" s="125">
        <v>3</v>
      </c>
      <c r="J23" s="124">
        <v>3</v>
      </c>
      <c r="K23" s="126"/>
      <c r="L23" s="126"/>
      <c r="M23" s="126"/>
      <c r="N23" s="126"/>
      <c r="O23" s="126"/>
      <c r="P23" s="126"/>
      <c r="Q23" s="126"/>
      <c r="R23" s="126"/>
      <c r="S23" s="126"/>
      <c r="T23" s="126"/>
      <c r="U23" s="126"/>
      <c r="V23" s="126"/>
      <c r="W23" s="126"/>
      <c r="X23" s="126"/>
      <c r="Y23" s="126"/>
      <c r="Z23" s="126"/>
      <c r="AA23" s="126"/>
    </row>
    <row r="24" spans="1:27" ht="38.25" x14ac:dyDescent="0.2">
      <c r="A24" s="22"/>
      <c r="B24" s="109">
        <v>18</v>
      </c>
      <c r="C24" s="112" t="s">
        <v>304</v>
      </c>
      <c r="D24" s="104" t="s">
        <v>305</v>
      </c>
      <c r="E24" s="104" t="s">
        <v>302</v>
      </c>
      <c r="F24" s="104" t="s">
        <v>24</v>
      </c>
      <c r="G24" s="22"/>
      <c r="H24" s="124">
        <v>3</v>
      </c>
      <c r="I24" s="125">
        <v>3</v>
      </c>
      <c r="J24" s="124">
        <v>3</v>
      </c>
      <c r="K24" s="129"/>
      <c r="L24" s="129"/>
      <c r="M24" s="129"/>
      <c r="N24" s="129"/>
      <c r="O24" s="129"/>
      <c r="P24" s="129"/>
      <c r="Q24" s="129"/>
      <c r="R24" s="129"/>
      <c r="S24" s="129"/>
      <c r="T24" s="129"/>
      <c r="U24" s="129"/>
      <c r="V24" s="129"/>
      <c r="W24" s="129"/>
      <c r="X24" s="129"/>
      <c r="Y24" s="129"/>
      <c r="Z24" s="129"/>
      <c r="AA24" s="129"/>
    </row>
    <row r="25" spans="1:27" x14ac:dyDescent="0.2"/>
    <row r="26" spans="1:27" x14ac:dyDescent="0.2"/>
    <row r="27" spans="1:27" x14ac:dyDescent="0.2"/>
    <row r="28" spans="1:27" ht="15" x14ac:dyDescent="0.25">
      <c r="B28" s="69" t="s">
        <v>333</v>
      </c>
      <c r="C28" s="44"/>
    </row>
    <row r="29" spans="1:27" x14ac:dyDescent="0.2">
      <c r="B29" s="44"/>
      <c r="C29" s="44"/>
    </row>
    <row r="30" spans="1:27" x14ac:dyDescent="0.2">
      <c r="B30" s="70"/>
      <c r="C30" s="44" t="s">
        <v>334</v>
      </c>
    </row>
    <row r="31" spans="1:27" x14ac:dyDescent="0.2">
      <c r="B31" s="44"/>
      <c r="C31" s="44"/>
    </row>
    <row r="32" spans="1:27" x14ac:dyDescent="0.2">
      <c r="B32" s="71"/>
      <c r="C32" s="44" t="s">
        <v>335</v>
      </c>
    </row>
    <row r="33" spans="2:9" x14ac:dyDescent="0.2"/>
    <row r="34" spans="2:9" x14ac:dyDescent="0.2"/>
    <row r="35" spans="2:9" x14ac:dyDescent="0.2"/>
    <row r="36" spans="2:9" s="44" customFormat="1" ht="15" x14ac:dyDescent="0.25">
      <c r="B36" s="148" t="s">
        <v>342</v>
      </c>
      <c r="C36" s="149"/>
      <c r="D36" s="149"/>
      <c r="E36" s="149"/>
      <c r="F36" s="149"/>
      <c r="G36" s="149"/>
      <c r="H36" s="149"/>
      <c r="I36" s="150"/>
    </row>
    <row r="37" spans="2:9" x14ac:dyDescent="0.2"/>
    <row r="38" spans="2:9" s="23" customFormat="1" ht="13.5" x14ac:dyDescent="0.2">
      <c r="B38" s="106" t="s">
        <v>331</v>
      </c>
      <c r="C38" s="151" t="s">
        <v>329</v>
      </c>
      <c r="D38" s="151"/>
      <c r="E38" s="151"/>
      <c r="F38" s="151"/>
      <c r="G38" s="151"/>
      <c r="H38" s="151"/>
      <c r="I38" s="151"/>
    </row>
    <row r="39" spans="2:9" s="23" customFormat="1" ht="42" customHeight="1" x14ac:dyDescent="0.2">
      <c r="B39" s="81">
        <v>1</v>
      </c>
      <c r="C39" s="144" t="s">
        <v>366</v>
      </c>
      <c r="D39" s="131"/>
      <c r="E39" s="131"/>
      <c r="F39" s="131"/>
      <c r="G39" s="131"/>
      <c r="H39" s="131"/>
      <c r="I39" s="131"/>
    </row>
    <row r="40" spans="2:9" s="23" customFormat="1" ht="25.5" customHeight="1" x14ac:dyDescent="0.2">
      <c r="B40" s="81">
        <v>2</v>
      </c>
      <c r="C40" s="144" t="s">
        <v>269</v>
      </c>
      <c r="D40" s="131"/>
      <c r="E40" s="131"/>
      <c r="F40" s="131"/>
      <c r="G40" s="131"/>
      <c r="H40" s="131"/>
      <c r="I40" s="131"/>
    </row>
    <row r="41" spans="2:9" s="23" customFormat="1" ht="27" customHeight="1" x14ac:dyDescent="0.2">
      <c r="B41" s="81">
        <v>3</v>
      </c>
      <c r="C41" s="144" t="s">
        <v>272</v>
      </c>
      <c r="D41" s="131"/>
      <c r="E41" s="131"/>
      <c r="F41" s="131"/>
      <c r="G41" s="131"/>
      <c r="H41" s="131"/>
      <c r="I41" s="131"/>
    </row>
    <row r="42" spans="2:9" s="23" customFormat="1" ht="40.5" customHeight="1" x14ac:dyDescent="0.2">
      <c r="B42" s="81">
        <v>4</v>
      </c>
      <c r="C42" s="144" t="s">
        <v>276</v>
      </c>
      <c r="D42" s="131"/>
      <c r="E42" s="131"/>
      <c r="F42" s="131"/>
      <c r="G42" s="131"/>
      <c r="H42" s="131"/>
      <c r="I42" s="131"/>
    </row>
    <row r="43" spans="2:9" s="23" customFormat="1" ht="40.5" customHeight="1" x14ac:dyDescent="0.2">
      <c r="B43" s="81">
        <v>5</v>
      </c>
      <c r="C43" s="144" t="s">
        <v>279</v>
      </c>
      <c r="D43" s="131"/>
      <c r="E43" s="131"/>
      <c r="F43" s="131"/>
      <c r="G43" s="131"/>
      <c r="H43" s="131"/>
      <c r="I43" s="131"/>
    </row>
    <row r="44" spans="2:9" s="23" customFormat="1" ht="50.65" customHeight="1" x14ac:dyDescent="0.2">
      <c r="B44" s="81">
        <v>6</v>
      </c>
      <c r="C44" s="144" t="s">
        <v>367</v>
      </c>
      <c r="D44" s="131"/>
      <c r="E44" s="131"/>
      <c r="F44" s="131"/>
      <c r="G44" s="131"/>
      <c r="H44" s="131"/>
      <c r="I44" s="131"/>
    </row>
    <row r="45" spans="2:9" s="23" customFormat="1" ht="27.4" customHeight="1" x14ac:dyDescent="0.2">
      <c r="B45" s="81">
        <v>7</v>
      </c>
      <c r="C45" s="144" t="s">
        <v>282</v>
      </c>
      <c r="D45" s="131"/>
      <c r="E45" s="131"/>
      <c r="F45" s="131"/>
      <c r="G45" s="131"/>
      <c r="H45" s="131"/>
      <c r="I45" s="131"/>
    </row>
    <row r="46" spans="2:9" s="23" customFormat="1" ht="37.15" customHeight="1" x14ac:dyDescent="0.2">
      <c r="B46" s="81">
        <v>8</v>
      </c>
      <c r="C46" s="144" t="s">
        <v>370</v>
      </c>
      <c r="D46" s="131"/>
      <c r="E46" s="131"/>
      <c r="F46" s="131"/>
      <c r="G46" s="131"/>
      <c r="H46" s="131"/>
      <c r="I46" s="131"/>
    </row>
    <row r="47" spans="2:9" s="23" customFormat="1" ht="31.5" customHeight="1" x14ac:dyDescent="0.2">
      <c r="B47" s="81">
        <v>9</v>
      </c>
      <c r="C47" s="144" t="s">
        <v>371</v>
      </c>
      <c r="D47" s="131"/>
      <c r="E47" s="131"/>
      <c r="F47" s="131"/>
      <c r="G47" s="131"/>
      <c r="H47" s="131"/>
      <c r="I47" s="131"/>
    </row>
    <row r="48" spans="2:9" s="23" customFormat="1" ht="28.9" customHeight="1" x14ac:dyDescent="0.2">
      <c r="B48" s="81">
        <v>10</v>
      </c>
      <c r="C48" s="144" t="s">
        <v>372</v>
      </c>
      <c r="D48" s="131"/>
      <c r="E48" s="131"/>
      <c r="F48" s="131"/>
      <c r="G48" s="131"/>
      <c r="H48" s="131"/>
      <c r="I48" s="131"/>
    </row>
    <row r="49" spans="2:9" s="23" customFormat="1" ht="33" customHeight="1" x14ac:dyDescent="0.2">
      <c r="B49" s="81">
        <v>11</v>
      </c>
      <c r="C49" s="144" t="s">
        <v>373</v>
      </c>
      <c r="D49" s="131"/>
      <c r="E49" s="131"/>
      <c r="F49" s="131"/>
      <c r="G49" s="131"/>
      <c r="H49" s="131"/>
      <c r="I49" s="131"/>
    </row>
    <row r="50" spans="2:9" s="23" customFormat="1" ht="59.65" customHeight="1" x14ac:dyDescent="0.2">
      <c r="B50" s="81">
        <v>12</v>
      </c>
      <c r="C50" s="144" t="s">
        <v>374</v>
      </c>
      <c r="D50" s="131"/>
      <c r="E50" s="131"/>
      <c r="F50" s="131"/>
      <c r="G50" s="131"/>
      <c r="H50" s="131"/>
      <c r="I50" s="131"/>
    </row>
    <row r="51" spans="2:9" s="23" customFormat="1" ht="25.5" customHeight="1" x14ac:dyDescent="0.2">
      <c r="B51" s="81">
        <v>13</v>
      </c>
      <c r="C51" s="144" t="s">
        <v>380</v>
      </c>
      <c r="D51" s="131"/>
      <c r="E51" s="131"/>
      <c r="F51" s="131"/>
      <c r="G51" s="131"/>
      <c r="H51" s="131"/>
      <c r="I51" s="131"/>
    </row>
    <row r="52" spans="2:9" s="23" customFormat="1" ht="25.9" customHeight="1" x14ac:dyDescent="0.2">
      <c r="B52" s="81">
        <v>14</v>
      </c>
      <c r="C52" s="144" t="s">
        <v>379</v>
      </c>
      <c r="D52" s="131"/>
      <c r="E52" s="131"/>
      <c r="F52" s="131"/>
      <c r="G52" s="131"/>
      <c r="H52" s="131"/>
      <c r="I52" s="131"/>
    </row>
    <row r="53" spans="2:9" s="23" customFormat="1" ht="22.9" customHeight="1" x14ac:dyDescent="0.2">
      <c r="B53" s="81">
        <v>15</v>
      </c>
      <c r="C53" s="144" t="s">
        <v>296</v>
      </c>
      <c r="D53" s="131"/>
      <c r="E53" s="131"/>
      <c r="F53" s="131"/>
      <c r="G53" s="131"/>
      <c r="H53" s="131"/>
      <c r="I53" s="131"/>
    </row>
    <row r="54" spans="2:9" s="23" customFormat="1" ht="28.9" customHeight="1" x14ac:dyDescent="0.2">
      <c r="B54" s="81">
        <v>16</v>
      </c>
      <c r="C54" s="144" t="s">
        <v>299</v>
      </c>
      <c r="D54" s="131"/>
      <c r="E54" s="131"/>
      <c r="F54" s="131"/>
      <c r="G54" s="131"/>
      <c r="H54" s="131"/>
      <c r="I54" s="131"/>
    </row>
    <row r="55" spans="2:9" s="23" customFormat="1" ht="41.65" customHeight="1" x14ac:dyDescent="0.2">
      <c r="B55" s="81">
        <v>17</v>
      </c>
      <c r="C55" s="144" t="s">
        <v>303</v>
      </c>
      <c r="D55" s="131"/>
      <c r="E55" s="131"/>
      <c r="F55" s="131"/>
      <c r="G55" s="131"/>
      <c r="H55" s="131"/>
      <c r="I55" s="131"/>
    </row>
    <row r="56" spans="2:9" s="23" customFormat="1" ht="58.5" customHeight="1" x14ac:dyDescent="0.2">
      <c r="B56" s="81">
        <v>18</v>
      </c>
      <c r="C56" s="144" t="s">
        <v>306</v>
      </c>
      <c r="D56" s="131"/>
      <c r="E56" s="131"/>
      <c r="F56" s="131"/>
      <c r="G56" s="131"/>
      <c r="H56" s="131"/>
      <c r="I56" s="131"/>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wse7oT+SfBUJ1aLcx8vK8YYeMGXIb+0CTXNAhQryhxn8Ow2Q3BZqLsQWxO9mE2g5kkkDHqg98Yi4OF6VkX/toQ==" saltValue="+f7yN0GruEaAm+8ZT93TyA=="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D4" sqref="B4:D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30" t="s">
        <v>12</v>
      </c>
      <c r="C1" s="130"/>
      <c r="D1" s="1" t="str">
        <f>'Cover sheet'!C1</f>
        <v>Severn Trent Water</v>
      </c>
    </row>
    <row r="2" spans="2:6" ht="12" customHeight="1" thickBot="1" x14ac:dyDescent="0.25"/>
    <row r="3" spans="2:6" ht="30" customHeight="1" thickBot="1" x14ac:dyDescent="0.25">
      <c r="B3" s="3" t="s">
        <v>13</v>
      </c>
      <c r="C3" s="4" t="s">
        <v>14</v>
      </c>
      <c r="D3" s="5" t="s">
        <v>15</v>
      </c>
      <c r="E3" s="4" t="s">
        <v>16</v>
      </c>
      <c r="F3" s="4" t="s">
        <v>17</v>
      </c>
    </row>
    <row r="4" spans="2:6" ht="14.45" customHeight="1" x14ac:dyDescent="0.2">
      <c r="B4" s="6"/>
      <c r="C4" s="6"/>
      <c r="D4" s="6"/>
      <c r="E4" s="7"/>
      <c r="F4" s="7"/>
    </row>
    <row r="5" spans="2:6" x14ac:dyDescent="0.2">
      <c r="B5" s="6"/>
      <c r="C5" s="6"/>
      <c r="D5" s="6"/>
      <c r="E5" s="7"/>
      <c r="F5" s="7"/>
    </row>
    <row r="6" spans="2:6" x14ac:dyDescent="0.2">
      <c r="B6" s="6"/>
      <c r="C6" s="6"/>
      <c r="D6" s="6"/>
      <c r="E6" s="7"/>
      <c r="F6" s="7"/>
    </row>
    <row r="7" spans="2:6" x14ac:dyDescent="0.2">
      <c r="B7" s="6"/>
      <c r="C7" s="6"/>
      <c r="D7" s="6"/>
      <c r="E7" s="7"/>
      <c r="F7" s="7"/>
    </row>
    <row r="8" spans="2:6" x14ac:dyDescent="0.2">
      <c r="B8" s="6"/>
      <c r="C8" s="6"/>
      <c r="D8" s="6"/>
      <c r="E8" s="7"/>
      <c r="F8" s="7"/>
    </row>
    <row r="9" spans="2:6" x14ac:dyDescent="0.2">
      <c r="B9" s="6"/>
      <c r="C9" s="6"/>
      <c r="D9" s="6"/>
      <c r="E9" s="7"/>
      <c r="F9" s="7"/>
    </row>
    <row r="10" spans="2:6" x14ac:dyDescent="0.2">
      <c r="B10" s="6"/>
      <c r="C10" s="6"/>
      <c r="D10" s="6"/>
      <c r="E10" s="7"/>
      <c r="F10" s="7"/>
    </row>
    <row r="11" spans="2:6" x14ac:dyDescent="0.2">
      <c r="B11" s="7"/>
      <c r="C11" s="7"/>
      <c r="D11" s="7"/>
      <c r="E11" s="7"/>
      <c r="F11" s="7"/>
    </row>
    <row r="12" spans="2:6" x14ac:dyDescent="0.2">
      <c r="B12" s="7"/>
      <c r="C12" s="7"/>
      <c r="D12" s="7"/>
      <c r="E12" s="7"/>
      <c r="F12" s="7"/>
    </row>
    <row r="13" spans="2:6" x14ac:dyDescent="0.2">
      <c r="B13" s="7"/>
      <c r="C13" s="7"/>
      <c r="D13" s="7"/>
      <c r="E13" s="7"/>
      <c r="F13" s="7"/>
    </row>
    <row r="14" spans="2:6" x14ac:dyDescent="0.2">
      <c r="B14" s="7"/>
      <c r="C14" s="7"/>
      <c r="D14" s="7"/>
      <c r="E14" s="7"/>
      <c r="F14" s="7"/>
    </row>
    <row r="15" spans="2:6" x14ac:dyDescent="0.2">
      <c r="B15" s="7"/>
      <c r="C15" s="7"/>
      <c r="D15" s="7"/>
      <c r="E15" s="7"/>
      <c r="F15" s="7"/>
    </row>
    <row r="16" spans="2:6" x14ac:dyDescent="0.2">
      <c r="B16" s="7"/>
      <c r="C16" s="7"/>
      <c r="D16" s="7"/>
      <c r="E16" s="7"/>
      <c r="F16" s="7"/>
    </row>
    <row r="17" spans="2:6" x14ac:dyDescent="0.2">
      <c r="B17" s="7"/>
      <c r="C17" s="7"/>
      <c r="D17" s="7"/>
      <c r="E17" s="7"/>
      <c r="F17" s="7"/>
    </row>
    <row r="18" spans="2:6" x14ac:dyDescent="0.2">
      <c r="B18" s="7"/>
      <c r="C18" s="7"/>
      <c r="D18" s="7"/>
      <c r="E18" s="7"/>
      <c r="F18" s="7"/>
    </row>
    <row r="19" spans="2:6" x14ac:dyDescent="0.2">
      <c r="B19" s="7"/>
      <c r="C19" s="7"/>
      <c r="D19" s="7"/>
      <c r="E19" s="7"/>
      <c r="F19" s="7"/>
    </row>
    <row r="20" spans="2:6" x14ac:dyDescent="0.2">
      <c r="B20" s="7"/>
      <c r="C20" s="7"/>
      <c r="D20" s="7"/>
      <c r="E20" s="7"/>
      <c r="F20" s="7"/>
    </row>
    <row r="21" spans="2:6" x14ac:dyDescent="0.2">
      <c r="B21" s="7"/>
      <c r="C21" s="7"/>
      <c r="D21" s="7"/>
      <c r="E21" s="7"/>
      <c r="F21" s="7"/>
    </row>
    <row r="22" spans="2:6" x14ac:dyDescent="0.2">
      <c r="B22" s="7"/>
      <c r="C22" s="7"/>
      <c r="D22" s="7"/>
      <c r="E22" s="7"/>
      <c r="F22" s="7"/>
    </row>
    <row r="23" spans="2:6" x14ac:dyDescent="0.2">
      <c r="B23" s="7"/>
      <c r="C23" s="7"/>
      <c r="D23" s="7"/>
      <c r="E23" s="7"/>
      <c r="F23" s="7"/>
    </row>
    <row r="24" spans="2:6" x14ac:dyDescent="0.2">
      <c r="B24" s="7"/>
      <c r="C24" s="7"/>
      <c r="D24" s="7"/>
      <c r="E24" s="7"/>
      <c r="F24" s="7"/>
    </row>
    <row r="25" spans="2:6" x14ac:dyDescent="0.2">
      <c r="B25" s="7"/>
      <c r="C25" s="7"/>
      <c r="D25" s="7"/>
      <c r="E25" s="7"/>
      <c r="F25" s="7"/>
    </row>
    <row r="26" spans="2:6" x14ac:dyDescent="0.2">
      <c r="B26" s="7"/>
      <c r="C26" s="7"/>
      <c r="D26" s="7"/>
      <c r="E26" s="7"/>
      <c r="F26" s="7"/>
    </row>
    <row r="27" spans="2:6" x14ac:dyDescent="0.2">
      <c r="B27" s="7"/>
      <c r="C27" s="7"/>
      <c r="D27" s="7"/>
      <c r="E27" s="7"/>
      <c r="F27" s="7"/>
    </row>
    <row r="28" spans="2:6" x14ac:dyDescent="0.2">
      <c r="B28" s="7"/>
      <c r="C28" s="7"/>
      <c r="D28" s="7"/>
      <c r="E28" s="7"/>
      <c r="F28" s="7"/>
    </row>
    <row r="29" spans="2:6" x14ac:dyDescent="0.2">
      <c r="B29" s="7"/>
      <c r="C29" s="7"/>
      <c r="D29" s="7"/>
      <c r="E29" s="7"/>
      <c r="F29" s="7"/>
    </row>
    <row r="30" spans="2:6" x14ac:dyDescent="0.2">
      <c r="B30" s="7"/>
      <c r="C30" s="7"/>
      <c r="D30" s="7"/>
      <c r="E30" s="7"/>
      <c r="F30" s="7"/>
    </row>
    <row r="31" spans="2:6" x14ac:dyDescent="0.2">
      <c r="B31" s="7"/>
      <c r="C31" s="7"/>
      <c r="D31" s="7"/>
      <c r="E31" s="7"/>
      <c r="F31" s="7"/>
    </row>
    <row r="32" spans="2:6" x14ac:dyDescent="0.2">
      <c r="B32" s="7"/>
      <c r="C32" s="7"/>
      <c r="D32" s="7"/>
      <c r="E32" s="7"/>
      <c r="F32" s="7"/>
    </row>
    <row r="33" spans="2:6" x14ac:dyDescent="0.2">
      <c r="B33" s="7"/>
      <c r="C33" s="7"/>
      <c r="D33" s="7"/>
      <c r="E33" s="7"/>
      <c r="F33" s="7"/>
    </row>
    <row r="34" spans="2:6" x14ac:dyDescent="0.2">
      <c r="B34" s="7"/>
      <c r="C34" s="7"/>
      <c r="D34" s="7"/>
      <c r="E34" s="7"/>
      <c r="F34" s="7"/>
    </row>
    <row r="35" spans="2:6" x14ac:dyDescent="0.2">
      <c r="B35" s="7"/>
      <c r="C35" s="7"/>
      <c r="D35" s="7"/>
      <c r="E35" s="7"/>
      <c r="F35" s="7"/>
    </row>
    <row r="36" spans="2:6" x14ac:dyDescent="0.2">
      <c r="B36" s="7"/>
      <c r="C36" s="7"/>
      <c r="D36" s="7"/>
      <c r="E36" s="7"/>
      <c r="F36" s="7"/>
    </row>
    <row r="37" spans="2:6" x14ac:dyDescent="0.2">
      <c r="B37" s="7"/>
      <c r="C37" s="7"/>
      <c r="D37" s="7"/>
      <c r="E37" s="7"/>
      <c r="F37" s="7"/>
    </row>
  </sheetData>
  <sheetProtection algorithmName="SHA-512" hashValue="c+SQpuYG36Hax9aZ7g1zG9gUvxaglNMaxOPxTmpetmL85a4zth7z97lp3SKbkKbuzRIgwDO6xkdY2K7GByXZoA==" saltValue="p5jVS9jch52ywBTxeqSabg=="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tabSelected="1" topLeftCell="D1" zoomScaleNormal="100" workbookViewId="0">
      <pane ySplit="6" topLeftCell="A7" activePane="bottomLeft" state="frozen"/>
      <selection activeCell="E25" sqref="E25"/>
      <selection pane="bottomLeft" activeCell="H8" sqref="H8"/>
    </sheetView>
  </sheetViews>
  <sheetFormatPr defaultColWidth="0" defaultRowHeight="14.25" zeroHeight="1" x14ac:dyDescent="0.2"/>
  <cols>
    <col min="1" max="1" width="2.625" style="44" customWidth="1"/>
    <col min="2" max="2" width="4.125" style="44" customWidth="1"/>
    <col min="3" max="3" width="72.25" style="44" customWidth="1"/>
    <col min="4" max="4" width="16.625" style="44" customWidth="1"/>
    <col min="5" max="5" width="14.625" style="44" customWidth="1"/>
    <col min="6" max="6" width="5.625" style="44" customWidth="1"/>
    <col min="7" max="7" width="3.25" style="45" customWidth="1"/>
    <col min="8" max="8" width="65.25" style="46" customWidth="1"/>
    <col min="9" max="9" width="28.125" style="44" customWidth="1"/>
    <col min="10" max="11" width="8.75" style="44" customWidth="1"/>
    <col min="12" max="12" width="0" style="44" hidden="1" customWidth="1"/>
    <col min="13" max="16384" width="8.75" style="44" hidden="1"/>
  </cols>
  <sheetData>
    <row r="1" spans="2:9" ht="25.15" customHeight="1" x14ac:dyDescent="0.2">
      <c r="B1" s="17" t="s">
        <v>18</v>
      </c>
      <c r="C1" s="42"/>
      <c r="D1" s="43"/>
      <c r="E1" s="42"/>
    </row>
    <row r="2" spans="2:9" s="47" customFormat="1" ht="15" thickBot="1" x14ac:dyDescent="0.25">
      <c r="G2" s="48"/>
      <c r="H2" s="49"/>
    </row>
    <row r="3" spans="2:9" s="47" customFormat="1" ht="17.25" thickBot="1" x14ac:dyDescent="0.25">
      <c r="B3" s="135" t="s">
        <v>2</v>
      </c>
      <c r="C3" s="136"/>
      <c r="D3" s="137" t="str">
        <f>'Cover sheet'!C5</f>
        <v>Severn Trent Water</v>
      </c>
      <c r="E3" s="137"/>
      <c r="F3" s="137"/>
      <c r="G3" s="50"/>
      <c r="H3" s="49"/>
    </row>
    <row r="4" spans="2:9" s="47" customFormat="1" ht="19.149999999999999" customHeight="1" thickBot="1" x14ac:dyDescent="0.25">
      <c r="B4" s="135" t="s">
        <v>327</v>
      </c>
      <c r="C4" s="136"/>
      <c r="D4" s="137" t="str">
        <f>'Cover sheet'!C6</f>
        <v>Llandinam and Llanwrin</v>
      </c>
      <c r="E4" s="137"/>
      <c r="F4" s="137"/>
      <c r="G4" s="50"/>
      <c r="H4" s="49"/>
    </row>
    <row r="5" spans="2:9" s="47" customFormat="1" ht="16.5" thickBot="1" x14ac:dyDescent="0.35">
      <c r="B5" s="51"/>
      <c r="C5" s="51"/>
      <c r="G5" s="48"/>
      <c r="H5" s="49"/>
    </row>
    <row r="6" spans="2:9" ht="16.899999999999999" customHeight="1" thickBot="1" x14ac:dyDescent="0.25">
      <c r="B6" s="52" t="s">
        <v>331</v>
      </c>
      <c r="C6" s="53" t="s">
        <v>22</v>
      </c>
      <c r="D6" s="53" t="s">
        <v>20</v>
      </c>
      <c r="E6" s="54" t="s">
        <v>21</v>
      </c>
      <c r="F6" s="55" t="s">
        <v>330</v>
      </c>
      <c r="G6" s="56"/>
      <c r="H6" s="138" t="s">
        <v>381</v>
      </c>
      <c r="I6" s="139"/>
    </row>
    <row r="7" spans="2:9" ht="40.15" customHeight="1" thickBot="1" x14ac:dyDescent="0.25">
      <c r="B7" s="57">
        <v>1</v>
      </c>
      <c r="C7" s="58" t="s">
        <v>23</v>
      </c>
      <c r="D7" s="58" t="s">
        <v>24</v>
      </c>
      <c r="E7" s="59" t="s">
        <v>332</v>
      </c>
      <c r="F7" s="57" t="s">
        <v>24</v>
      </c>
      <c r="G7" s="60"/>
      <c r="H7" s="61" t="s">
        <v>403</v>
      </c>
      <c r="I7" s="28" t="s">
        <v>409</v>
      </c>
    </row>
    <row r="8" spans="2:9" ht="40.15" customHeight="1" x14ac:dyDescent="0.2">
      <c r="B8" s="57">
        <v>2</v>
      </c>
      <c r="C8" s="58" t="s">
        <v>25</v>
      </c>
      <c r="D8" s="58" t="s">
        <v>24</v>
      </c>
      <c r="E8" s="59" t="s">
        <v>26</v>
      </c>
      <c r="F8" s="57">
        <v>0</v>
      </c>
      <c r="G8" s="60"/>
      <c r="H8" s="62" t="s">
        <v>418</v>
      </c>
    </row>
    <row r="9" spans="2:9" ht="40.15" customHeight="1" x14ac:dyDescent="0.2">
      <c r="B9" s="57">
        <v>3</v>
      </c>
      <c r="C9" s="58" t="s">
        <v>27</v>
      </c>
      <c r="D9" s="58" t="s">
        <v>24</v>
      </c>
      <c r="E9" s="59" t="s">
        <v>28</v>
      </c>
      <c r="F9" s="57">
        <v>0</v>
      </c>
      <c r="G9" s="60"/>
      <c r="H9" s="63">
        <v>1.0327686667351734</v>
      </c>
      <c r="I9" s="64"/>
    </row>
    <row r="10" spans="2:9" ht="40.15" customHeight="1" x14ac:dyDescent="0.2">
      <c r="B10" s="57">
        <v>4</v>
      </c>
      <c r="C10" s="58" t="s">
        <v>30</v>
      </c>
      <c r="D10" s="58" t="s">
        <v>24</v>
      </c>
      <c r="E10" s="59" t="s">
        <v>28</v>
      </c>
      <c r="F10" s="57">
        <v>0</v>
      </c>
      <c r="G10" s="60"/>
      <c r="H10" s="63">
        <v>0</v>
      </c>
      <c r="I10" s="65"/>
    </row>
    <row r="11" spans="2:9" ht="40.15" customHeight="1" x14ac:dyDescent="0.2">
      <c r="B11" s="57">
        <v>5</v>
      </c>
      <c r="C11" s="58" t="s">
        <v>32</v>
      </c>
      <c r="D11" s="58" t="s">
        <v>24</v>
      </c>
      <c r="E11" s="59" t="s">
        <v>28</v>
      </c>
      <c r="F11" s="57">
        <v>0</v>
      </c>
      <c r="G11" s="60"/>
      <c r="H11" s="63">
        <v>0</v>
      </c>
    </row>
    <row r="12" spans="2:9" ht="40.15" customHeight="1" x14ac:dyDescent="0.2">
      <c r="B12" s="57">
        <v>6</v>
      </c>
      <c r="C12" s="58" t="s">
        <v>34</v>
      </c>
      <c r="D12" s="58" t="s">
        <v>24</v>
      </c>
      <c r="E12" s="59" t="s">
        <v>28</v>
      </c>
      <c r="F12" s="57">
        <v>0</v>
      </c>
      <c r="G12" s="60"/>
      <c r="H12" s="63">
        <v>-3.2768666735173389E-2</v>
      </c>
      <c r="I12" s="64" t="s">
        <v>396</v>
      </c>
    </row>
    <row r="13" spans="2:9" ht="40.15" customHeight="1" x14ac:dyDescent="0.2">
      <c r="B13" s="57">
        <v>7</v>
      </c>
      <c r="C13" s="58" t="s">
        <v>36</v>
      </c>
      <c r="D13" s="58" t="s">
        <v>24</v>
      </c>
      <c r="E13" s="59" t="s">
        <v>28</v>
      </c>
      <c r="F13" s="57" t="s">
        <v>24</v>
      </c>
      <c r="G13" s="60"/>
      <c r="H13" s="66" t="s">
        <v>410</v>
      </c>
    </row>
    <row r="14" spans="2:9" ht="40.15" customHeight="1" x14ac:dyDescent="0.2">
      <c r="B14" s="57">
        <v>8</v>
      </c>
      <c r="C14" s="58" t="s">
        <v>37</v>
      </c>
      <c r="D14" s="58" t="s">
        <v>24</v>
      </c>
      <c r="E14" s="59" t="s">
        <v>38</v>
      </c>
      <c r="F14" s="57">
        <v>0</v>
      </c>
      <c r="G14" s="60"/>
      <c r="H14" s="61" t="s">
        <v>417</v>
      </c>
      <c r="I14" s="61" t="s">
        <v>398</v>
      </c>
    </row>
    <row r="15" spans="2:9" ht="40.15" customHeight="1" x14ac:dyDescent="0.2">
      <c r="B15" s="57">
        <v>9</v>
      </c>
      <c r="C15" s="58" t="s">
        <v>39</v>
      </c>
      <c r="D15" s="67" t="s">
        <v>24</v>
      </c>
      <c r="E15" s="59" t="s">
        <v>38</v>
      </c>
      <c r="F15" s="57">
        <v>0</v>
      </c>
      <c r="G15" s="60"/>
      <c r="H15" s="61" t="s">
        <v>399</v>
      </c>
      <c r="I15" s="61" t="s">
        <v>400</v>
      </c>
    </row>
    <row r="16" spans="2:9" ht="40.15" customHeight="1" x14ac:dyDescent="0.2">
      <c r="B16" s="57">
        <v>10</v>
      </c>
      <c r="C16" s="58" t="s">
        <v>41</v>
      </c>
      <c r="D16" s="67" t="s">
        <v>24</v>
      </c>
      <c r="E16" s="68" t="s">
        <v>38</v>
      </c>
      <c r="F16" s="57">
        <v>0</v>
      </c>
      <c r="G16" s="60"/>
      <c r="H16" s="61" t="s">
        <v>402</v>
      </c>
    </row>
    <row r="17" spans="2:9" ht="40.15" customHeight="1" x14ac:dyDescent="0.2">
      <c r="B17" s="57">
        <v>11</v>
      </c>
      <c r="C17" s="58" t="s">
        <v>347</v>
      </c>
      <c r="D17" s="67" t="s">
        <v>24</v>
      </c>
      <c r="E17" s="68" t="s">
        <v>266</v>
      </c>
      <c r="F17" s="57" t="s">
        <v>24</v>
      </c>
      <c r="G17" s="60"/>
      <c r="H17" s="62" t="s">
        <v>389</v>
      </c>
      <c r="I17" s="61" t="s">
        <v>401</v>
      </c>
    </row>
    <row r="18" spans="2:9" ht="40.15" customHeight="1" x14ac:dyDescent="0.2">
      <c r="B18" s="57">
        <v>12</v>
      </c>
      <c r="C18" s="58" t="s">
        <v>43</v>
      </c>
      <c r="D18" s="67" t="s">
        <v>44</v>
      </c>
      <c r="E18" s="68" t="s">
        <v>45</v>
      </c>
      <c r="F18" s="57">
        <v>1</v>
      </c>
      <c r="G18" s="60"/>
      <c r="H18" s="61" t="s">
        <v>390</v>
      </c>
    </row>
    <row r="19" spans="2:9" ht="40.15" customHeight="1" x14ac:dyDescent="0.2">
      <c r="B19" s="57">
        <v>13</v>
      </c>
      <c r="C19" s="58" t="s">
        <v>47</v>
      </c>
      <c r="D19" s="58" t="s">
        <v>24</v>
      </c>
      <c r="E19" s="68" t="s">
        <v>48</v>
      </c>
      <c r="F19" s="57" t="s">
        <v>24</v>
      </c>
      <c r="G19" s="60"/>
      <c r="H19" s="62" t="s">
        <v>393</v>
      </c>
    </row>
    <row r="20" spans="2:9" ht="40.15" customHeight="1" x14ac:dyDescent="0.2">
      <c r="B20" s="57">
        <v>14</v>
      </c>
      <c r="C20" s="58" t="s">
        <v>50</v>
      </c>
      <c r="D20" s="67" t="s">
        <v>24</v>
      </c>
      <c r="E20" s="68" t="s">
        <v>51</v>
      </c>
      <c r="F20" s="57" t="s">
        <v>348</v>
      </c>
      <c r="G20" s="60"/>
      <c r="H20" s="62" t="s">
        <v>394</v>
      </c>
    </row>
    <row r="21" spans="2:9" ht="60" x14ac:dyDescent="0.2">
      <c r="B21" s="57">
        <v>15</v>
      </c>
      <c r="C21" s="58" t="s">
        <v>53</v>
      </c>
      <c r="D21" s="58" t="s">
        <v>24</v>
      </c>
      <c r="E21" s="68" t="s">
        <v>266</v>
      </c>
      <c r="F21" s="57" t="s">
        <v>24</v>
      </c>
      <c r="G21" s="60"/>
      <c r="H21" s="61" t="s">
        <v>397</v>
      </c>
    </row>
    <row r="22" spans="2:9" ht="84" customHeight="1" x14ac:dyDescent="0.2">
      <c r="B22" s="57">
        <v>16</v>
      </c>
      <c r="C22" s="58" t="s">
        <v>54</v>
      </c>
      <c r="D22" s="58" t="s">
        <v>24</v>
      </c>
      <c r="E22" s="68" t="s">
        <v>266</v>
      </c>
      <c r="F22" s="57" t="s">
        <v>24</v>
      </c>
      <c r="G22" s="60"/>
      <c r="H22" s="61" t="s">
        <v>405</v>
      </c>
    </row>
    <row r="23" spans="2:9" x14ac:dyDescent="0.2"/>
    <row r="24" spans="2:9" ht="13.9" customHeight="1" x14ac:dyDescent="0.2"/>
    <row r="25" spans="2:9" ht="15" x14ac:dyDescent="0.25">
      <c r="B25" s="69" t="s">
        <v>333</v>
      </c>
    </row>
    <row r="26" spans="2:9" x14ac:dyDescent="0.2"/>
    <row r="27" spans="2:9" x14ac:dyDescent="0.2">
      <c r="B27" s="70"/>
      <c r="C27" s="44" t="s">
        <v>334</v>
      </c>
    </row>
    <row r="28" spans="2:9" x14ac:dyDescent="0.2"/>
    <row r="29" spans="2:9" x14ac:dyDescent="0.2">
      <c r="B29" s="71"/>
      <c r="C29" s="44" t="s">
        <v>335</v>
      </c>
    </row>
    <row r="30" spans="2:9" x14ac:dyDescent="0.2"/>
    <row r="31" spans="2:9" x14ac:dyDescent="0.2"/>
    <row r="32" spans="2:9" x14ac:dyDescent="0.2"/>
    <row r="33" spans="1:11" s="45" customFormat="1" ht="15" x14ac:dyDescent="0.25">
      <c r="A33" s="44"/>
      <c r="B33" s="140" t="s">
        <v>336</v>
      </c>
      <c r="C33" s="141"/>
      <c r="D33" s="141"/>
      <c r="E33" s="141"/>
      <c r="F33" s="142"/>
      <c r="G33" s="72"/>
      <c r="H33" s="73"/>
      <c r="I33" s="74"/>
      <c r="J33" s="74"/>
      <c r="K33" s="75"/>
    </row>
    <row r="34" spans="1:11" s="76" customFormat="1" ht="13.9" customHeight="1" x14ac:dyDescent="0.2">
      <c r="A34" s="23"/>
      <c r="B34" s="23"/>
      <c r="C34" s="23"/>
      <c r="D34" s="23"/>
      <c r="E34" s="23"/>
      <c r="F34" s="23"/>
      <c r="H34" s="77"/>
    </row>
    <row r="35" spans="1:11" s="76" customFormat="1" ht="13.9" customHeight="1" x14ac:dyDescent="0.2">
      <c r="A35" s="23"/>
      <c r="B35" s="78" t="s">
        <v>328</v>
      </c>
      <c r="C35" s="143" t="s">
        <v>329</v>
      </c>
      <c r="D35" s="143"/>
      <c r="E35" s="143"/>
      <c r="F35" s="143"/>
      <c r="G35" s="79"/>
      <c r="H35" s="77"/>
      <c r="I35" s="80"/>
      <c r="J35" s="80"/>
      <c r="K35" s="80"/>
    </row>
    <row r="36" spans="1:11" s="85" customFormat="1" ht="73.150000000000006" customHeight="1" x14ac:dyDescent="0.2">
      <c r="A36" s="23"/>
      <c r="B36" s="81">
        <v>1</v>
      </c>
      <c r="C36" s="132" t="s">
        <v>344</v>
      </c>
      <c r="D36" s="133"/>
      <c r="E36" s="133"/>
      <c r="F36" s="134"/>
      <c r="G36" s="82"/>
      <c r="H36" s="83"/>
      <c r="I36" s="84"/>
      <c r="J36" s="84"/>
    </row>
    <row r="37" spans="1:11" s="85" customFormat="1" ht="57" customHeight="1" x14ac:dyDescent="0.2">
      <c r="A37" s="23"/>
      <c r="B37" s="81">
        <v>2</v>
      </c>
      <c r="C37" s="144" t="s">
        <v>345</v>
      </c>
      <c r="D37" s="144"/>
      <c r="E37" s="144"/>
      <c r="F37" s="144"/>
      <c r="G37" s="82"/>
      <c r="H37" s="86"/>
    </row>
    <row r="38" spans="1:11" s="85" customFormat="1" ht="40.15" customHeight="1" x14ac:dyDescent="0.2">
      <c r="A38" s="23"/>
      <c r="B38" s="81">
        <v>3</v>
      </c>
      <c r="C38" s="144" t="s">
        <v>29</v>
      </c>
      <c r="D38" s="144"/>
      <c r="E38" s="144"/>
      <c r="F38" s="144"/>
      <c r="G38" s="82"/>
      <c r="H38" s="86"/>
    </row>
    <row r="39" spans="1:11" s="85" customFormat="1" ht="40.15" customHeight="1" x14ac:dyDescent="0.2">
      <c r="A39" s="23"/>
      <c r="B39" s="81">
        <v>4</v>
      </c>
      <c r="C39" s="144" t="s">
        <v>31</v>
      </c>
      <c r="D39" s="144"/>
      <c r="E39" s="144"/>
      <c r="F39" s="144"/>
      <c r="G39" s="82"/>
      <c r="H39" s="86"/>
    </row>
    <row r="40" spans="1:11" s="85" customFormat="1" ht="40.15" customHeight="1" x14ac:dyDescent="0.2">
      <c r="A40" s="23"/>
      <c r="B40" s="81">
        <v>5</v>
      </c>
      <c r="C40" s="144" t="s">
        <v>33</v>
      </c>
      <c r="D40" s="144"/>
      <c r="E40" s="144"/>
      <c r="F40" s="144"/>
      <c r="G40" s="82"/>
      <c r="H40" s="86"/>
    </row>
    <row r="41" spans="1:11" s="85" customFormat="1" ht="40.15" customHeight="1" x14ac:dyDescent="0.2">
      <c r="A41" s="23"/>
      <c r="B41" s="81">
        <v>6</v>
      </c>
      <c r="C41" s="144" t="s">
        <v>35</v>
      </c>
      <c r="D41" s="144"/>
      <c r="E41" s="144"/>
      <c r="F41" s="144"/>
      <c r="G41" s="82"/>
      <c r="H41" s="86"/>
    </row>
    <row r="42" spans="1:11" s="85" customFormat="1" ht="60" customHeight="1" x14ac:dyDescent="0.2">
      <c r="A42" s="23"/>
      <c r="B42" s="81">
        <v>7</v>
      </c>
      <c r="C42" s="144" t="s">
        <v>383</v>
      </c>
      <c r="D42" s="144"/>
      <c r="E42" s="144"/>
      <c r="F42" s="144"/>
      <c r="G42" s="82"/>
      <c r="H42" s="86"/>
    </row>
    <row r="43" spans="1:11" s="85" customFormat="1" ht="66" customHeight="1" x14ac:dyDescent="0.2">
      <c r="A43" s="23"/>
      <c r="B43" s="81">
        <v>8</v>
      </c>
      <c r="C43" s="144" t="s">
        <v>346</v>
      </c>
      <c r="D43" s="144"/>
      <c r="E43" s="144"/>
      <c r="F43" s="144"/>
      <c r="G43" s="82"/>
      <c r="H43" s="86"/>
    </row>
    <row r="44" spans="1:11" s="85" customFormat="1" ht="49.5" customHeight="1" x14ac:dyDescent="0.2">
      <c r="A44" s="23"/>
      <c r="B44" s="81">
        <v>9</v>
      </c>
      <c r="C44" s="144" t="s">
        <v>40</v>
      </c>
      <c r="D44" s="144"/>
      <c r="E44" s="144"/>
      <c r="F44" s="144"/>
      <c r="G44" s="82"/>
      <c r="H44" s="86"/>
    </row>
    <row r="45" spans="1:11" s="85" customFormat="1" ht="47.65" customHeight="1" x14ac:dyDescent="0.2">
      <c r="A45" s="23"/>
      <c r="B45" s="81">
        <v>10</v>
      </c>
      <c r="C45" s="131" t="s">
        <v>42</v>
      </c>
      <c r="D45" s="131"/>
      <c r="E45" s="131"/>
      <c r="F45" s="131"/>
      <c r="G45" s="87"/>
      <c r="H45" s="86"/>
    </row>
    <row r="46" spans="1:11" s="85" customFormat="1" ht="77.650000000000006" customHeight="1" x14ac:dyDescent="0.2">
      <c r="A46" s="23"/>
      <c r="B46" s="81">
        <v>11</v>
      </c>
      <c r="C46" s="131" t="s">
        <v>384</v>
      </c>
      <c r="D46" s="131"/>
      <c r="E46" s="131"/>
      <c r="F46" s="131"/>
      <c r="G46" s="87"/>
      <c r="H46" s="86"/>
    </row>
    <row r="47" spans="1:11" s="85" customFormat="1" ht="40.15" customHeight="1" x14ac:dyDescent="0.2">
      <c r="A47" s="23"/>
      <c r="B47" s="81">
        <v>12</v>
      </c>
      <c r="C47" s="131" t="s">
        <v>46</v>
      </c>
      <c r="D47" s="131"/>
      <c r="E47" s="131"/>
      <c r="F47" s="131"/>
      <c r="G47" s="87"/>
      <c r="H47" s="86"/>
    </row>
    <row r="48" spans="1:11" s="85" customFormat="1" ht="40.15" customHeight="1" x14ac:dyDescent="0.2">
      <c r="A48" s="23"/>
      <c r="B48" s="81">
        <v>13</v>
      </c>
      <c r="C48" s="131" t="s">
        <v>49</v>
      </c>
      <c r="D48" s="131"/>
      <c r="E48" s="131"/>
      <c r="F48" s="131"/>
      <c r="G48" s="87"/>
      <c r="H48" s="86"/>
    </row>
    <row r="49" spans="1:8" s="85" customFormat="1" ht="47.65" customHeight="1" x14ac:dyDescent="0.2">
      <c r="A49" s="23"/>
      <c r="B49" s="81">
        <v>14</v>
      </c>
      <c r="C49" s="131" t="s">
        <v>52</v>
      </c>
      <c r="D49" s="131"/>
      <c r="E49" s="131"/>
      <c r="F49" s="131"/>
      <c r="G49" s="87"/>
      <c r="H49" s="86"/>
    </row>
    <row r="50" spans="1:8" s="85" customFormat="1" ht="91.15" customHeight="1" x14ac:dyDescent="0.2">
      <c r="A50" s="23"/>
      <c r="B50" s="81">
        <v>15</v>
      </c>
      <c r="C50" s="131" t="s">
        <v>385</v>
      </c>
      <c r="D50" s="131"/>
      <c r="E50" s="131"/>
      <c r="F50" s="131"/>
      <c r="G50" s="87"/>
      <c r="H50" s="86"/>
    </row>
    <row r="51" spans="1:8" s="85" customFormat="1" ht="149.65" customHeight="1" x14ac:dyDescent="0.2">
      <c r="A51" s="23"/>
      <c r="B51" s="81">
        <v>16</v>
      </c>
      <c r="C51" s="131" t="s">
        <v>386</v>
      </c>
      <c r="D51" s="131"/>
      <c r="E51" s="131"/>
      <c r="F51" s="131"/>
      <c r="G51" s="87"/>
      <c r="H51" s="86"/>
    </row>
    <row r="52" spans="1:8" x14ac:dyDescent="0.2"/>
    <row r="53" spans="1:8" x14ac:dyDescent="0.2">
      <c r="B53" s="140" t="s">
        <v>362</v>
      </c>
      <c r="C53" s="141"/>
      <c r="D53" s="141"/>
      <c r="E53" s="141"/>
      <c r="F53" s="142"/>
    </row>
    <row r="54" spans="1:8" ht="15" thickBot="1" x14ac:dyDescent="0.25"/>
    <row r="55" spans="1:8" ht="15" thickBot="1" x14ac:dyDescent="0.25">
      <c r="B55" s="88" t="s">
        <v>331</v>
      </c>
      <c r="C55" s="89" t="s">
        <v>349</v>
      </c>
      <c r="D55" s="89" t="s">
        <v>350</v>
      </c>
    </row>
    <row r="56" spans="1:8" ht="51.75" thickBot="1" x14ac:dyDescent="0.25">
      <c r="B56" s="90">
        <v>1</v>
      </c>
      <c r="C56" s="91" t="s">
        <v>351</v>
      </c>
      <c r="D56" s="91" t="s">
        <v>355</v>
      </c>
    </row>
    <row r="57" spans="1:8" ht="64.5" thickBot="1" x14ac:dyDescent="0.25">
      <c r="B57" s="90">
        <v>2</v>
      </c>
      <c r="C57" s="91" t="s">
        <v>352</v>
      </c>
      <c r="D57" s="91" t="s">
        <v>356</v>
      </c>
    </row>
    <row r="58" spans="1:8" ht="90" thickBot="1" x14ac:dyDescent="0.25">
      <c r="B58" s="90">
        <v>3</v>
      </c>
      <c r="C58" s="91" t="s">
        <v>357</v>
      </c>
      <c r="D58" s="91" t="s">
        <v>359</v>
      </c>
    </row>
    <row r="59" spans="1:8" ht="128.25" thickBot="1" x14ac:dyDescent="0.25">
      <c r="B59" s="90">
        <v>4</v>
      </c>
      <c r="C59" s="91" t="s">
        <v>358</v>
      </c>
      <c r="D59" s="91" t="s">
        <v>360</v>
      </c>
    </row>
    <row r="60" spans="1:8" ht="39" thickBot="1" x14ac:dyDescent="0.25">
      <c r="B60" s="90">
        <v>5</v>
      </c>
      <c r="C60" s="91" t="s">
        <v>353</v>
      </c>
      <c r="D60" s="91" t="s">
        <v>361</v>
      </c>
    </row>
    <row r="61" spans="1:8" x14ac:dyDescent="0.2"/>
    <row r="62" spans="1:8" ht="38.25" x14ac:dyDescent="0.2">
      <c r="C62" s="92" t="s">
        <v>354</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PZ+zjsWIzbqofstZzlzI3WWDFYehyGnWG+L/A925j10BhbhwxlKHSTfTWFJuVdRzjr4Py0Gcv3RDgnhs8Hyu1A==" saltValue="zfEIng9fawXFsAkccFvhLA=="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H1" sqref="A1:XFD1048576"/>
    </sheetView>
  </sheetViews>
  <sheetFormatPr defaultColWidth="0" defaultRowHeight="14.25" zeroHeight="1" x14ac:dyDescent="0.2"/>
  <cols>
    <col min="1" max="1" width="2" style="16" customWidth="1"/>
    <col min="2" max="2" width="4.125" style="16" customWidth="1"/>
    <col min="3" max="3" width="70.625" style="16" customWidth="1"/>
    <col min="4" max="4" width="16.625" style="16" customWidth="1"/>
    <col min="5" max="5" width="14.625" style="16" customWidth="1"/>
    <col min="6" max="6" width="5.625" style="16" customWidth="1"/>
    <col min="7" max="7" width="2.5" style="16" customWidth="1"/>
    <col min="8" max="109" width="8.75" style="16" customWidth="1"/>
    <col min="110" max="16384" width="8.75" style="16" hidden="1"/>
  </cols>
  <sheetData>
    <row r="1" spans="1:88" ht="24" x14ac:dyDescent="0.2">
      <c r="A1" s="44"/>
      <c r="B1" s="17" t="s">
        <v>55</v>
      </c>
      <c r="C1" s="42"/>
      <c r="D1" s="43"/>
      <c r="E1" s="42"/>
      <c r="F1" s="42"/>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44"/>
    </row>
    <row r="2" spans="1:88" ht="15" thickBot="1" x14ac:dyDescent="0.25">
      <c r="A2" s="47"/>
      <c r="B2" s="47"/>
      <c r="C2" s="47"/>
      <c r="D2" s="47"/>
      <c r="E2" s="47"/>
      <c r="F2" s="47"/>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44"/>
    </row>
    <row r="3" spans="1:88" ht="17.25" thickBot="1" x14ac:dyDescent="0.25">
      <c r="A3" s="47"/>
      <c r="B3" s="135" t="s">
        <v>2</v>
      </c>
      <c r="C3" s="155"/>
      <c r="D3" s="152" t="str">
        <f>'Cover sheet'!C5</f>
        <v>Severn Trent Water</v>
      </c>
      <c r="E3" s="153"/>
      <c r="F3" s="154"/>
      <c r="G3" s="47"/>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47"/>
    </row>
    <row r="4" spans="1:88" ht="17.25" thickBot="1" x14ac:dyDescent="0.25">
      <c r="A4" s="47"/>
      <c r="B4" s="135" t="s">
        <v>327</v>
      </c>
      <c r="C4" s="155"/>
      <c r="D4" s="152" t="str">
        <f>'Cover sheet'!C6</f>
        <v>Llandinam and Llanwrin</v>
      </c>
      <c r="E4" s="153"/>
      <c r="F4" s="154"/>
      <c r="G4" s="47"/>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47"/>
    </row>
    <row r="5" spans="1:88" ht="16.5" thickBot="1" x14ac:dyDescent="0.35">
      <c r="A5" s="47"/>
      <c r="B5" s="47"/>
      <c r="C5" s="51"/>
      <c r="D5" s="51"/>
      <c r="E5" s="47"/>
      <c r="F5" s="47"/>
      <c r="G5" s="47"/>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44"/>
      <c r="B6" s="52" t="s">
        <v>331</v>
      </c>
      <c r="C6" s="52" t="s">
        <v>19</v>
      </c>
      <c r="D6" s="53" t="s">
        <v>20</v>
      </c>
      <c r="E6" s="53" t="s">
        <v>21</v>
      </c>
      <c r="F6" s="55" t="s">
        <v>330</v>
      </c>
      <c r="G6" s="44"/>
      <c r="H6" s="53" t="s">
        <v>58</v>
      </c>
      <c r="I6" s="53" t="s">
        <v>59</v>
      </c>
      <c r="J6" s="53" t="s">
        <v>60</v>
      </c>
      <c r="K6" s="53" t="s">
        <v>61</v>
      </c>
      <c r="L6" s="53" t="s">
        <v>62</v>
      </c>
      <c r="M6" s="53" t="s">
        <v>63</v>
      </c>
      <c r="N6" s="53" t="s">
        <v>64</v>
      </c>
      <c r="O6" s="53" t="s">
        <v>65</v>
      </c>
      <c r="P6" s="53" t="s">
        <v>66</v>
      </c>
      <c r="Q6" s="53" t="s">
        <v>67</v>
      </c>
      <c r="R6" s="53" t="s">
        <v>68</v>
      </c>
      <c r="S6" s="53" t="s">
        <v>69</v>
      </c>
      <c r="T6" s="53" t="s">
        <v>70</v>
      </c>
      <c r="U6" s="53" t="s">
        <v>71</v>
      </c>
      <c r="V6" s="53" t="s">
        <v>72</v>
      </c>
      <c r="W6" s="53" t="s">
        <v>73</v>
      </c>
      <c r="X6" s="53" t="s">
        <v>74</v>
      </c>
      <c r="Y6" s="53" t="s">
        <v>75</v>
      </c>
      <c r="Z6" s="53" t="s">
        <v>76</v>
      </c>
      <c r="AA6" s="53" t="s">
        <v>77</v>
      </c>
      <c r="AB6" s="53" t="s">
        <v>78</v>
      </c>
      <c r="AC6" s="53" t="s">
        <v>79</v>
      </c>
      <c r="AD6" s="53" t="s">
        <v>80</v>
      </c>
      <c r="AE6" s="53" t="s">
        <v>81</v>
      </c>
      <c r="AF6" s="53" t="s">
        <v>82</v>
      </c>
      <c r="AG6" s="53" t="s">
        <v>83</v>
      </c>
      <c r="AH6" s="53" t="s">
        <v>84</v>
      </c>
      <c r="AI6" s="53" t="s">
        <v>85</v>
      </c>
      <c r="AJ6" s="53" t="s">
        <v>86</v>
      </c>
      <c r="AK6" s="53" t="s">
        <v>87</v>
      </c>
      <c r="AL6" s="53" t="s">
        <v>88</v>
      </c>
      <c r="AM6" s="53" t="s">
        <v>89</v>
      </c>
      <c r="AN6" s="53" t="s">
        <v>90</v>
      </c>
      <c r="AO6" s="53" t="s">
        <v>91</v>
      </c>
      <c r="AP6" s="53" t="s">
        <v>92</v>
      </c>
      <c r="AQ6" s="53" t="s">
        <v>93</v>
      </c>
      <c r="AR6" s="53" t="s">
        <v>94</v>
      </c>
      <c r="AS6" s="53" t="s">
        <v>95</v>
      </c>
      <c r="AT6" s="53" t="s">
        <v>96</v>
      </c>
      <c r="AU6" s="53" t="s">
        <v>97</v>
      </c>
      <c r="AV6" s="53" t="s">
        <v>98</v>
      </c>
      <c r="AW6" s="53" t="s">
        <v>99</v>
      </c>
      <c r="AX6" s="53" t="s">
        <v>100</v>
      </c>
      <c r="AY6" s="53" t="s">
        <v>101</v>
      </c>
      <c r="AZ6" s="53" t="s">
        <v>102</v>
      </c>
      <c r="BA6" s="53" t="s">
        <v>103</v>
      </c>
      <c r="BB6" s="53" t="s">
        <v>104</v>
      </c>
      <c r="BC6" s="53" t="s">
        <v>105</v>
      </c>
      <c r="BD6" s="53" t="s">
        <v>106</v>
      </c>
      <c r="BE6" s="53" t="s">
        <v>107</v>
      </c>
      <c r="BF6" s="53" t="s">
        <v>108</v>
      </c>
      <c r="BG6" s="53" t="s">
        <v>109</v>
      </c>
      <c r="BH6" s="53" t="s">
        <v>110</v>
      </c>
      <c r="BI6" s="53" t="s">
        <v>111</v>
      </c>
      <c r="BJ6" s="53" t="s">
        <v>112</v>
      </c>
      <c r="BK6" s="53" t="s">
        <v>113</v>
      </c>
      <c r="BL6" s="53" t="s">
        <v>114</v>
      </c>
      <c r="BM6" s="53" t="s">
        <v>115</v>
      </c>
      <c r="BN6" s="53" t="s">
        <v>116</v>
      </c>
      <c r="BO6" s="53" t="s">
        <v>117</v>
      </c>
      <c r="BP6" s="53" t="s">
        <v>118</v>
      </c>
      <c r="BQ6" s="53" t="s">
        <v>119</v>
      </c>
      <c r="BR6" s="53" t="s">
        <v>120</v>
      </c>
      <c r="BS6" s="53" t="s">
        <v>121</v>
      </c>
      <c r="BT6" s="53" t="s">
        <v>122</v>
      </c>
      <c r="BU6" s="53" t="s">
        <v>123</v>
      </c>
      <c r="BV6" s="53" t="s">
        <v>124</v>
      </c>
      <c r="BW6" s="53" t="s">
        <v>125</v>
      </c>
      <c r="BX6" s="53" t="s">
        <v>126</v>
      </c>
      <c r="BY6" s="53" t="s">
        <v>127</v>
      </c>
      <c r="BZ6" s="53" t="s">
        <v>128</v>
      </c>
      <c r="CA6" s="53" t="s">
        <v>129</v>
      </c>
      <c r="CB6" s="53" t="s">
        <v>130</v>
      </c>
      <c r="CC6" s="53" t="s">
        <v>131</v>
      </c>
      <c r="CD6" s="53" t="s">
        <v>132</v>
      </c>
      <c r="CE6" s="53" t="s">
        <v>133</v>
      </c>
      <c r="CF6" s="53" t="s">
        <v>134</v>
      </c>
      <c r="CG6" s="53" t="s">
        <v>135</v>
      </c>
      <c r="CH6" s="53" t="s">
        <v>136</v>
      </c>
      <c r="CI6" s="53" t="s">
        <v>137</v>
      </c>
      <c r="CJ6" s="53" t="s">
        <v>138</v>
      </c>
    </row>
    <row r="7" spans="1:88" ht="40.15" customHeight="1" x14ac:dyDescent="0.2">
      <c r="B7" s="94">
        <v>1</v>
      </c>
      <c r="C7" s="95" t="s">
        <v>364</v>
      </c>
      <c r="D7" s="96" t="s">
        <v>140</v>
      </c>
      <c r="E7" s="96" t="s">
        <v>45</v>
      </c>
      <c r="F7" s="96">
        <v>2</v>
      </c>
      <c r="G7" s="97"/>
      <c r="H7" s="98">
        <v>19.86</v>
      </c>
      <c r="I7" s="98">
        <v>19.86</v>
      </c>
      <c r="J7" s="98">
        <v>19.86</v>
      </c>
      <c r="K7" s="98">
        <v>19.86</v>
      </c>
      <c r="L7" s="98">
        <v>19.86</v>
      </c>
      <c r="M7" s="98">
        <v>19.86</v>
      </c>
      <c r="N7" s="98">
        <v>19.86</v>
      </c>
      <c r="O7" s="98">
        <v>19.86</v>
      </c>
      <c r="P7" s="98">
        <v>19.86</v>
      </c>
      <c r="Q7" s="98">
        <v>19.86</v>
      </c>
      <c r="R7" s="98">
        <v>19.86</v>
      </c>
      <c r="S7" s="98">
        <v>19.86</v>
      </c>
      <c r="T7" s="98">
        <v>19.86</v>
      </c>
      <c r="U7" s="98">
        <v>19.86</v>
      </c>
      <c r="V7" s="98">
        <v>19.86</v>
      </c>
      <c r="W7" s="98">
        <v>19.86</v>
      </c>
      <c r="X7" s="98">
        <v>19.86</v>
      </c>
      <c r="Y7" s="98">
        <v>19.86</v>
      </c>
      <c r="Z7" s="98">
        <v>19.86</v>
      </c>
      <c r="AA7" s="98">
        <v>19.86</v>
      </c>
      <c r="AB7" s="98">
        <v>19.86</v>
      </c>
      <c r="AC7" s="98">
        <v>19.86</v>
      </c>
      <c r="AD7" s="98">
        <v>19.86</v>
      </c>
      <c r="AE7" s="98">
        <v>19.86</v>
      </c>
      <c r="AF7" s="98">
        <v>19.86</v>
      </c>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00"/>
    </row>
    <row r="8" spans="1:88" ht="40.15" customHeight="1" x14ac:dyDescent="0.2">
      <c r="B8" s="101">
        <f>B7+1</f>
        <v>2</v>
      </c>
      <c r="C8" s="102" t="s">
        <v>363</v>
      </c>
      <c r="D8" s="103" t="s">
        <v>142</v>
      </c>
      <c r="E8" s="104" t="s">
        <v>45</v>
      </c>
      <c r="F8" s="104">
        <v>2</v>
      </c>
      <c r="G8" s="97"/>
      <c r="H8" s="98">
        <v>0</v>
      </c>
      <c r="I8" s="98">
        <v>0</v>
      </c>
      <c r="J8" s="98">
        <v>0</v>
      </c>
      <c r="K8" s="98">
        <v>0</v>
      </c>
      <c r="L8" s="98">
        <v>0</v>
      </c>
      <c r="M8" s="98">
        <v>0</v>
      </c>
      <c r="N8" s="98">
        <v>0</v>
      </c>
      <c r="O8" s="98">
        <v>0</v>
      </c>
      <c r="P8" s="98">
        <v>0</v>
      </c>
      <c r="Q8" s="98">
        <v>0</v>
      </c>
      <c r="R8" s="98">
        <v>0</v>
      </c>
      <c r="S8" s="98">
        <v>0</v>
      </c>
      <c r="T8" s="98">
        <v>0</v>
      </c>
      <c r="U8" s="98">
        <v>0</v>
      </c>
      <c r="V8" s="98">
        <v>0</v>
      </c>
      <c r="W8" s="98">
        <v>0</v>
      </c>
      <c r="X8" s="98">
        <v>0</v>
      </c>
      <c r="Y8" s="98">
        <v>0</v>
      </c>
      <c r="Z8" s="98">
        <v>0</v>
      </c>
      <c r="AA8" s="98">
        <v>0</v>
      </c>
      <c r="AB8" s="98">
        <v>0</v>
      </c>
      <c r="AC8" s="98">
        <v>0</v>
      </c>
      <c r="AD8" s="98">
        <v>0</v>
      </c>
      <c r="AE8" s="98">
        <v>0</v>
      </c>
      <c r="AF8" s="98">
        <v>0</v>
      </c>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105"/>
    </row>
    <row r="9" spans="1:88" ht="40.15" customHeight="1" x14ac:dyDescent="0.2">
      <c r="B9" s="101">
        <f t="shared" ref="B9:B12" si="0">B8+1</f>
        <v>3</v>
      </c>
      <c r="C9" s="102" t="s">
        <v>144</v>
      </c>
      <c r="D9" s="103" t="s">
        <v>145</v>
      </c>
      <c r="E9" s="104" t="s">
        <v>45</v>
      </c>
      <c r="F9" s="104">
        <v>2</v>
      </c>
      <c r="G9" s="97"/>
      <c r="H9" s="98">
        <v>0</v>
      </c>
      <c r="I9" s="98">
        <v>0</v>
      </c>
      <c r="J9" s="98">
        <v>0</v>
      </c>
      <c r="K9" s="98">
        <v>0</v>
      </c>
      <c r="L9" s="98">
        <v>0</v>
      </c>
      <c r="M9" s="98">
        <v>0</v>
      </c>
      <c r="N9" s="98">
        <v>0</v>
      </c>
      <c r="O9" s="98">
        <v>0</v>
      </c>
      <c r="P9" s="98">
        <v>0</v>
      </c>
      <c r="Q9" s="98">
        <v>0</v>
      </c>
      <c r="R9" s="98">
        <v>0</v>
      </c>
      <c r="S9" s="98">
        <v>0</v>
      </c>
      <c r="T9" s="98">
        <v>0</v>
      </c>
      <c r="U9" s="98">
        <v>0</v>
      </c>
      <c r="V9" s="98">
        <v>0</v>
      </c>
      <c r="W9" s="98">
        <v>0</v>
      </c>
      <c r="X9" s="98">
        <v>0</v>
      </c>
      <c r="Y9" s="98">
        <v>0</v>
      </c>
      <c r="Z9" s="98">
        <v>0</v>
      </c>
      <c r="AA9" s="98">
        <v>0</v>
      </c>
      <c r="AB9" s="98">
        <v>0</v>
      </c>
      <c r="AC9" s="98">
        <v>0</v>
      </c>
      <c r="AD9" s="98">
        <v>0</v>
      </c>
      <c r="AE9" s="98">
        <v>0</v>
      </c>
      <c r="AF9" s="98">
        <v>0</v>
      </c>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105"/>
    </row>
    <row r="10" spans="1:88" ht="40.15" customHeight="1" x14ac:dyDescent="0.2">
      <c r="B10" s="101">
        <f t="shared" si="0"/>
        <v>4</v>
      </c>
      <c r="C10" s="102" t="s">
        <v>147</v>
      </c>
      <c r="D10" s="103" t="s">
        <v>148</v>
      </c>
      <c r="E10" s="104" t="s">
        <v>45</v>
      </c>
      <c r="F10" s="104">
        <v>2</v>
      </c>
      <c r="G10" s="97"/>
      <c r="H10" s="98">
        <v>0</v>
      </c>
      <c r="I10" s="98">
        <v>0</v>
      </c>
      <c r="J10" s="98">
        <v>0</v>
      </c>
      <c r="K10" s="98">
        <v>0</v>
      </c>
      <c r="L10" s="98">
        <v>0</v>
      </c>
      <c r="M10" s="98">
        <v>0</v>
      </c>
      <c r="N10" s="98">
        <v>0</v>
      </c>
      <c r="O10" s="98">
        <v>0</v>
      </c>
      <c r="P10" s="98">
        <v>0</v>
      </c>
      <c r="Q10" s="98">
        <v>0</v>
      </c>
      <c r="R10" s="98">
        <v>0</v>
      </c>
      <c r="S10" s="98">
        <v>0</v>
      </c>
      <c r="T10" s="98">
        <v>0</v>
      </c>
      <c r="U10" s="98">
        <v>0</v>
      </c>
      <c r="V10" s="98">
        <v>0</v>
      </c>
      <c r="W10" s="98">
        <v>0</v>
      </c>
      <c r="X10" s="98">
        <v>0</v>
      </c>
      <c r="Y10" s="98">
        <v>0</v>
      </c>
      <c r="Z10" s="98">
        <v>0</v>
      </c>
      <c r="AA10" s="98">
        <v>0</v>
      </c>
      <c r="AB10" s="98">
        <v>0</v>
      </c>
      <c r="AC10" s="98">
        <v>0</v>
      </c>
      <c r="AD10" s="98">
        <v>0</v>
      </c>
      <c r="AE10" s="98">
        <v>0</v>
      </c>
      <c r="AF10" s="98">
        <v>0</v>
      </c>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105"/>
    </row>
    <row r="11" spans="1:88" ht="40.15" customHeight="1" x14ac:dyDescent="0.2">
      <c r="B11" s="101">
        <f t="shared" si="0"/>
        <v>5</v>
      </c>
      <c r="C11" s="102" t="s">
        <v>150</v>
      </c>
      <c r="D11" s="103" t="s">
        <v>151</v>
      </c>
      <c r="E11" s="104" t="s">
        <v>45</v>
      </c>
      <c r="F11" s="104">
        <v>2</v>
      </c>
      <c r="G11" s="97"/>
      <c r="H11" s="98">
        <v>0</v>
      </c>
      <c r="I11" s="98">
        <v>0</v>
      </c>
      <c r="J11" s="98">
        <v>0</v>
      </c>
      <c r="K11" s="98">
        <v>0</v>
      </c>
      <c r="L11" s="98">
        <v>0</v>
      </c>
      <c r="M11" s="98">
        <v>0</v>
      </c>
      <c r="N11" s="98">
        <v>0</v>
      </c>
      <c r="O11" s="98">
        <v>0</v>
      </c>
      <c r="P11" s="98">
        <v>0</v>
      </c>
      <c r="Q11" s="98">
        <v>0</v>
      </c>
      <c r="R11" s="98">
        <v>0</v>
      </c>
      <c r="S11" s="98">
        <v>0</v>
      </c>
      <c r="T11" s="98">
        <v>0</v>
      </c>
      <c r="U11" s="98">
        <v>0</v>
      </c>
      <c r="V11" s="98">
        <v>0</v>
      </c>
      <c r="W11" s="98">
        <v>0</v>
      </c>
      <c r="X11" s="98">
        <v>0</v>
      </c>
      <c r="Y11" s="98">
        <v>0</v>
      </c>
      <c r="Z11" s="98">
        <v>0</v>
      </c>
      <c r="AA11" s="98">
        <v>0</v>
      </c>
      <c r="AB11" s="98">
        <v>0</v>
      </c>
      <c r="AC11" s="98">
        <v>0</v>
      </c>
      <c r="AD11" s="98">
        <v>0</v>
      </c>
      <c r="AE11" s="98">
        <v>0</v>
      </c>
      <c r="AF11" s="98">
        <v>0</v>
      </c>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105"/>
    </row>
    <row r="12" spans="1:88" ht="40.15" customHeight="1" x14ac:dyDescent="0.2">
      <c r="B12" s="101">
        <f t="shared" si="0"/>
        <v>6</v>
      </c>
      <c r="C12" s="102" t="s">
        <v>153</v>
      </c>
      <c r="D12" s="103" t="s">
        <v>154</v>
      </c>
      <c r="E12" s="104" t="s">
        <v>45</v>
      </c>
      <c r="F12" s="104">
        <v>2</v>
      </c>
      <c r="G12" s="97"/>
      <c r="H12" s="98">
        <v>0.02</v>
      </c>
      <c r="I12" s="98">
        <v>0.02</v>
      </c>
      <c r="J12" s="98">
        <v>0.02</v>
      </c>
      <c r="K12" s="98">
        <v>0.02</v>
      </c>
      <c r="L12" s="98">
        <v>0.02</v>
      </c>
      <c r="M12" s="98">
        <v>0.02</v>
      </c>
      <c r="N12" s="98">
        <v>0.02</v>
      </c>
      <c r="O12" s="98">
        <v>0.02</v>
      </c>
      <c r="P12" s="98">
        <v>0.02</v>
      </c>
      <c r="Q12" s="98">
        <v>0.02</v>
      </c>
      <c r="R12" s="98">
        <v>0.02</v>
      </c>
      <c r="S12" s="98">
        <v>0.02</v>
      </c>
      <c r="T12" s="98">
        <v>0.02</v>
      </c>
      <c r="U12" s="98">
        <v>0.02</v>
      </c>
      <c r="V12" s="98">
        <v>0.02</v>
      </c>
      <c r="W12" s="98">
        <v>0.02</v>
      </c>
      <c r="X12" s="98">
        <v>0.02</v>
      </c>
      <c r="Y12" s="98">
        <v>0.02</v>
      </c>
      <c r="Z12" s="98">
        <v>0.02</v>
      </c>
      <c r="AA12" s="98">
        <v>0.02</v>
      </c>
      <c r="AB12" s="98">
        <v>0.02</v>
      </c>
      <c r="AC12" s="98">
        <v>0.02</v>
      </c>
      <c r="AD12" s="98">
        <v>0.02</v>
      </c>
      <c r="AE12" s="98">
        <v>0.02</v>
      </c>
      <c r="AF12" s="98">
        <v>0.02</v>
      </c>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row>
    <row r="13" spans="1:88" x14ac:dyDescent="0.2"/>
    <row r="14" spans="1:88" x14ac:dyDescent="0.2"/>
    <row r="15" spans="1:88" x14ac:dyDescent="0.2"/>
    <row r="16" spans="1:88" ht="15" x14ac:dyDescent="0.25">
      <c r="B16" s="69" t="s">
        <v>333</v>
      </c>
      <c r="C16" s="44"/>
    </row>
    <row r="17" spans="2:9" x14ac:dyDescent="0.2">
      <c r="B17" s="44"/>
      <c r="C17" s="44"/>
    </row>
    <row r="18" spans="2:9" x14ac:dyDescent="0.2">
      <c r="B18" s="70"/>
      <c r="C18" s="44" t="s">
        <v>334</v>
      </c>
    </row>
    <row r="19" spans="2:9" x14ac:dyDescent="0.2">
      <c r="B19" s="44"/>
      <c r="C19" s="44"/>
    </row>
    <row r="20" spans="2:9" x14ac:dyDescent="0.2">
      <c r="B20" s="71"/>
      <c r="C20" s="44" t="s">
        <v>335</v>
      </c>
    </row>
    <row r="21" spans="2:9" x14ac:dyDescent="0.2"/>
    <row r="22" spans="2:9" x14ac:dyDescent="0.2"/>
    <row r="23" spans="2:9" x14ac:dyDescent="0.2"/>
    <row r="24" spans="2:9" s="44" customFormat="1" ht="15" x14ac:dyDescent="0.25">
      <c r="B24" s="148" t="s">
        <v>337</v>
      </c>
      <c r="C24" s="149"/>
      <c r="D24" s="149"/>
      <c r="E24" s="149"/>
      <c r="F24" s="149"/>
      <c r="G24" s="149"/>
      <c r="H24" s="149"/>
      <c r="I24" s="150"/>
    </row>
    <row r="25" spans="2:9" x14ac:dyDescent="0.2"/>
    <row r="26" spans="2:9" s="23" customFormat="1" ht="13.5" x14ac:dyDescent="0.2">
      <c r="B26" s="106" t="s">
        <v>331</v>
      </c>
      <c r="C26" s="151" t="s">
        <v>329</v>
      </c>
      <c r="D26" s="151"/>
      <c r="E26" s="151"/>
      <c r="F26" s="151"/>
      <c r="G26" s="151"/>
      <c r="H26" s="151"/>
      <c r="I26" s="151"/>
    </row>
    <row r="27" spans="2:9" s="23" customFormat="1" ht="76.150000000000006" customHeight="1" x14ac:dyDescent="0.2">
      <c r="B27" s="81">
        <v>1</v>
      </c>
      <c r="C27" s="145" t="s">
        <v>141</v>
      </c>
      <c r="D27" s="146"/>
      <c r="E27" s="146"/>
      <c r="F27" s="146"/>
      <c r="G27" s="146"/>
      <c r="H27" s="146"/>
      <c r="I27" s="146"/>
    </row>
    <row r="28" spans="2:9" s="23" customFormat="1" ht="55.9" customHeight="1" x14ac:dyDescent="0.2">
      <c r="B28" s="81">
        <f>B27+1</f>
        <v>2</v>
      </c>
      <c r="C28" s="145" t="s">
        <v>143</v>
      </c>
      <c r="D28" s="146"/>
      <c r="E28" s="146"/>
      <c r="F28" s="146"/>
      <c r="G28" s="146"/>
      <c r="H28" s="146"/>
      <c r="I28" s="146"/>
    </row>
    <row r="29" spans="2:9" s="23" customFormat="1" ht="58.15" customHeight="1" x14ac:dyDescent="0.2">
      <c r="B29" s="81">
        <f t="shared" ref="B29:B32" si="1">B28+1</f>
        <v>3</v>
      </c>
      <c r="C29" s="145" t="s">
        <v>146</v>
      </c>
      <c r="D29" s="146"/>
      <c r="E29" s="146"/>
      <c r="F29" s="146"/>
      <c r="G29" s="146"/>
      <c r="H29" s="146"/>
      <c r="I29" s="146"/>
    </row>
    <row r="30" spans="2:9" s="23" customFormat="1" ht="41.65" customHeight="1" x14ac:dyDescent="0.2">
      <c r="B30" s="81">
        <f t="shared" si="1"/>
        <v>4</v>
      </c>
      <c r="C30" s="145" t="s">
        <v>149</v>
      </c>
      <c r="D30" s="146"/>
      <c r="E30" s="146"/>
      <c r="F30" s="146"/>
      <c r="G30" s="146"/>
      <c r="H30" s="146"/>
      <c r="I30" s="146"/>
    </row>
    <row r="31" spans="2:9" s="23" customFormat="1" ht="94.9" customHeight="1" x14ac:dyDescent="0.2">
      <c r="B31" s="81">
        <f t="shared" si="1"/>
        <v>5</v>
      </c>
      <c r="C31" s="145" t="s">
        <v>152</v>
      </c>
      <c r="D31" s="146"/>
      <c r="E31" s="146"/>
      <c r="F31" s="146"/>
      <c r="G31" s="146"/>
      <c r="H31" s="146"/>
      <c r="I31" s="146"/>
    </row>
    <row r="32" spans="2:9" s="23" customFormat="1" ht="82.5" customHeight="1" x14ac:dyDescent="0.2">
      <c r="B32" s="81">
        <f t="shared" si="1"/>
        <v>6</v>
      </c>
      <c r="C32" s="145" t="s">
        <v>155</v>
      </c>
      <c r="D32" s="146"/>
      <c r="E32" s="146"/>
      <c r="F32" s="146"/>
      <c r="G32" s="146"/>
      <c r="H32" s="146"/>
      <c r="I32" s="146"/>
    </row>
    <row r="33" s="23" customFormat="1" ht="12.75" x14ac:dyDescent="0.2"/>
    <row r="34" s="23" customFormat="1" ht="12.75" x14ac:dyDescent="0.2"/>
    <row r="35" s="23" customFormat="1" ht="12.75" x14ac:dyDescent="0.2"/>
    <row r="36" s="23"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zz9z7dVXIqvdIPSPrBxCU/7Dk/XrHBcIKbRyvUPzbIEqSizjlkGERn4mhWHihDLGmOXdaCDF80xarCsLr30L/w==" saltValue="aa6QvmsxZIk3E0cg30zidA=="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topLeftCell="A4" zoomScale="85" zoomScaleNormal="85" workbookViewId="0">
      <selection activeCell="G5" sqref="B3:CJ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66" t="s">
        <v>156</v>
      </c>
      <c r="C1" s="166"/>
      <c r="D1" s="166"/>
      <c r="E1" s="166"/>
      <c r="F1" s="166"/>
      <c r="G1" s="10"/>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row>
    <row r="2" spans="2:88" ht="15" thickBot="1" x14ac:dyDescent="0.25">
      <c r="C2" s="9"/>
      <c r="D2" s="9"/>
      <c r="E2" s="9"/>
      <c r="F2" s="9"/>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row>
    <row r="3" spans="2:88" ht="16.5" customHeight="1" thickBot="1" x14ac:dyDescent="0.25">
      <c r="B3" s="135" t="s">
        <v>2</v>
      </c>
      <c r="C3" s="155"/>
      <c r="D3" s="152" t="str">
        <f>'Cover sheet'!C5</f>
        <v>Severn Trent Water</v>
      </c>
      <c r="E3" s="153"/>
      <c r="F3" s="154"/>
      <c r="G3" s="10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row>
    <row r="4" spans="2:88" ht="14.65" customHeight="1" thickBot="1" x14ac:dyDescent="0.35">
      <c r="B4" s="167" t="s">
        <v>327</v>
      </c>
      <c r="C4" s="168"/>
      <c r="D4" s="152" t="str">
        <f>'Cover sheet'!C6</f>
        <v>Llandinam and Llanwrin</v>
      </c>
      <c r="E4" s="153"/>
      <c r="F4" s="154"/>
      <c r="G4" s="10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row>
    <row r="5" spans="2:88" ht="16.5" thickBot="1" x14ac:dyDescent="0.35">
      <c r="B5" s="16"/>
      <c r="C5" s="51"/>
      <c r="D5" s="51"/>
      <c r="E5" s="47"/>
      <c r="F5" s="47"/>
      <c r="G5" s="107"/>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2:88" ht="15" thickBot="1" x14ac:dyDescent="0.25">
      <c r="B6" s="108" t="s">
        <v>331</v>
      </c>
      <c r="C6" s="52" t="s">
        <v>19</v>
      </c>
      <c r="D6" s="53" t="s">
        <v>20</v>
      </c>
      <c r="E6" s="53" t="s">
        <v>21</v>
      </c>
      <c r="F6" s="55" t="s">
        <v>330</v>
      </c>
      <c r="G6" s="107"/>
      <c r="H6" s="53" t="s">
        <v>58</v>
      </c>
      <c r="I6" s="53" t="s">
        <v>59</v>
      </c>
      <c r="J6" s="53" t="s">
        <v>60</v>
      </c>
      <c r="K6" s="53" t="s">
        <v>61</v>
      </c>
      <c r="L6" s="53" t="s">
        <v>62</v>
      </c>
      <c r="M6" s="53" t="s">
        <v>63</v>
      </c>
      <c r="N6" s="53" t="s">
        <v>64</v>
      </c>
      <c r="O6" s="53" t="s">
        <v>65</v>
      </c>
      <c r="P6" s="53" t="s">
        <v>66</v>
      </c>
      <c r="Q6" s="53" t="s">
        <v>67</v>
      </c>
      <c r="R6" s="53" t="s">
        <v>68</v>
      </c>
      <c r="S6" s="53" t="s">
        <v>69</v>
      </c>
      <c r="T6" s="53" t="s">
        <v>70</v>
      </c>
      <c r="U6" s="53" t="s">
        <v>71</v>
      </c>
      <c r="V6" s="53" t="s">
        <v>72</v>
      </c>
      <c r="W6" s="53" t="s">
        <v>73</v>
      </c>
      <c r="X6" s="53" t="s">
        <v>74</v>
      </c>
      <c r="Y6" s="53" t="s">
        <v>75</v>
      </c>
      <c r="Z6" s="53" t="s">
        <v>76</v>
      </c>
      <c r="AA6" s="53" t="s">
        <v>77</v>
      </c>
      <c r="AB6" s="53" t="s">
        <v>78</v>
      </c>
      <c r="AC6" s="53" t="s">
        <v>79</v>
      </c>
      <c r="AD6" s="53" t="s">
        <v>80</v>
      </c>
      <c r="AE6" s="53" t="s">
        <v>81</v>
      </c>
      <c r="AF6" s="53" t="s">
        <v>82</v>
      </c>
      <c r="AG6" s="53" t="s">
        <v>83</v>
      </c>
      <c r="AH6" s="53" t="s">
        <v>84</v>
      </c>
      <c r="AI6" s="53" t="s">
        <v>85</v>
      </c>
      <c r="AJ6" s="53" t="s">
        <v>86</v>
      </c>
      <c r="AK6" s="53" t="s">
        <v>87</v>
      </c>
      <c r="AL6" s="53" t="s">
        <v>88</v>
      </c>
      <c r="AM6" s="53" t="s">
        <v>89</v>
      </c>
      <c r="AN6" s="53" t="s">
        <v>90</v>
      </c>
      <c r="AO6" s="53" t="s">
        <v>91</v>
      </c>
      <c r="AP6" s="53" t="s">
        <v>92</v>
      </c>
      <c r="AQ6" s="53" t="s">
        <v>93</v>
      </c>
      <c r="AR6" s="53" t="s">
        <v>94</v>
      </c>
      <c r="AS6" s="53" t="s">
        <v>95</v>
      </c>
      <c r="AT6" s="53" t="s">
        <v>96</v>
      </c>
      <c r="AU6" s="53" t="s">
        <v>97</v>
      </c>
      <c r="AV6" s="53" t="s">
        <v>98</v>
      </c>
      <c r="AW6" s="53" t="s">
        <v>99</v>
      </c>
      <c r="AX6" s="53" t="s">
        <v>100</v>
      </c>
      <c r="AY6" s="53" t="s">
        <v>101</v>
      </c>
      <c r="AZ6" s="53" t="s">
        <v>102</v>
      </c>
      <c r="BA6" s="53" t="s">
        <v>103</v>
      </c>
      <c r="BB6" s="53" t="s">
        <v>104</v>
      </c>
      <c r="BC6" s="53" t="s">
        <v>105</v>
      </c>
      <c r="BD6" s="53" t="s">
        <v>106</v>
      </c>
      <c r="BE6" s="53" t="s">
        <v>107</v>
      </c>
      <c r="BF6" s="53" t="s">
        <v>108</v>
      </c>
      <c r="BG6" s="53" t="s">
        <v>109</v>
      </c>
      <c r="BH6" s="53" t="s">
        <v>110</v>
      </c>
      <c r="BI6" s="53" t="s">
        <v>111</v>
      </c>
      <c r="BJ6" s="53" t="s">
        <v>112</v>
      </c>
      <c r="BK6" s="53" t="s">
        <v>113</v>
      </c>
      <c r="BL6" s="53" t="s">
        <v>114</v>
      </c>
      <c r="BM6" s="53" t="s">
        <v>115</v>
      </c>
      <c r="BN6" s="53" t="s">
        <v>116</v>
      </c>
      <c r="BO6" s="53" t="s">
        <v>117</v>
      </c>
      <c r="BP6" s="53" t="s">
        <v>118</v>
      </c>
      <c r="BQ6" s="53" t="s">
        <v>119</v>
      </c>
      <c r="BR6" s="53" t="s">
        <v>120</v>
      </c>
      <c r="BS6" s="53" t="s">
        <v>121</v>
      </c>
      <c r="BT6" s="53" t="s">
        <v>122</v>
      </c>
      <c r="BU6" s="53" t="s">
        <v>123</v>
      </c>
      <c r="BV6" s="53" t="s">
        <v>124</v>
      </c>
      <c r="BW6" s="53" t="s">
        <v>125</v>
      </c>
      <c r="BX6" s="53" t="s">
        <v>126</v>
      </c>
      <c r="BY6" s="53" t="s">
        <v>127</v>
      </c>
      <c r="BZ6" s="53" t="s">
        <v>128</v>
      </c>
      <c r="CA6" s="53" t="s">
        <v>129</v>
      </c>
      <c r="CB6" s="53" t="s">
        <v>130</v>
      </c>
      <c r="CC6" s="53" t="s">
        <v>131</v>
      </c>
      <c r="CD6" s="53" t="s">
        <v>132</v>
      </c>
      <c r="CE6" s="53" t="s">
        <v>133</v>
      </c>
      <c r="CF6" s="53" t="s">
        <v>134</v>
      </c>
      <c r="CG6" s="53" t="s">
        <v>135</v>
      </c>
      <c r="CH6" s="53" t="s">
        <v>136</v>
      </c>
      <c r="CI6" s="53" t="s">
        <v>137</v>
      </c>
      <c r="CJ6" s="53" t="s">
        <v>138</v>
      </c>
    </row>
    <row r="7" spans="2:88" ht="51" x14ac:dyDescent="0.2">
      <c r="B7" s="109">
        <v>1</v>
      </c>
      <c r="C7" s="110" t="s">
        <v>157</v>
      </c>
      <c r="D7" s="96" t="s">
        <v>158</v>
      </c>
      <c r="E7" s="96" t="s">
        <v>45</v>
      </c>
      <c r="F7" s="111">
        <v>2</v>
      </c>
      <c r="G7" s="107"/>
      <c r="H7" s="98">
        <v>3.4168280026130655</v>
      </c>
      <c r="I7" s="98">
        <v>3.4352266013961592</v>
      </c>
      <c r="J7" s="98">
        <v>3.447771733504589</v>
      </c>
      <c r="K7" s="98">
        <v>3.4596549271986032</v>
      </c>
      <c r="L7" s="98">
        <v>3.4588079613085636</v>
      </c>
      <c r="M7" s="98">
        <v>3.4727245480668465</v>
      </c>
      <c r="N7" s="98">
        <v>3.4765741448310985</v>
      </c>
      <c r="O7" s="98">
        <v>3.4802819748765828</v>
      </c>
      <c r="P7" s="98">
        <v>3.474380777680532</v>
      </c>
      <c r="Q7" s="98">
        <v>3.4872537160571251</v>
      </c>
      <c r="R7" s="98">
        <v>3.4914540916197514</v>
      </c>
      <c r="S7" s="98">
        <v>3.4958518164596364</v>
      </c>
      <c r="T7" s="98">
        <v>3.4903931575411971</v>
      </c>
      <c r="U7" s="98">
        <v>3.5033632050058081</v>
      </c>
      <c r="V7" s="98">
        <v>3.5062391623676761</v>
      </c>
      <c r="W7" s="98">
        <v>3.5088138808158105</v>
      </c>
      <c r="X7" s="98">
        <v>3.5013809994323601</v>
      </c>
      <c r="Y7" s="98">
        <v>3.513999284356204</v>
      </c>
      <c r="Z7" s="98">
        <v>3.5173650271744341</v>
      </c>
      <c r="AA7" s="98">
        <v>3.5208436351863104</v>
      </c>
      <c r="AB7" s="98">
        <v>3.5147936669272282</v>
      </c>
      <c r="AC7" s="98">
        <v>3.5281657932234132</v>
      </c>
      <c r="AD7" s="98">
        <v>3.5320119227624902</v>
      </c>
      <c r="AE7" s="98">
        <v>3.5359418133189875</v>
      </c>
      <c r="AF7" s="98">
        <v>3.5302834427083285</v>
      </c>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00"/>
    </row>
    <row r="8" spans="2:88" ht="38.25" x14ac:dyDescent="0.2">
      <c r="B8" s="109">
        <v>2</v>
      </c>
      <c r="C8" s="112" t="s">
        <v>160</v>
      </c>
      <c r="D8" s="57" t="s">
        <v>161</v>
      </c>
      <c r="E8" s="57" t="s">
        <v>45</v>
      </c>
      <c r="F8" s="57">
        <v>2</v>
      </c>
      <c r="G8" s="107"/>
      <c r="H8" s="98">
        <v>6.0550157603978992E-2</v>
      </c>
      <c r="I8" s="98">
        <v>6.0550157603978992E-2</v>
      </c>
      <c r="J8" s="98">
        <v>6.0550157603978992E-2</v>
      </c>
      <c r="K8" s="98">
        <v>6.0550157603978992E-2</v>
      </c>
      <c r="L8" s="98">
        <v>6.0550157603978992E-2</v>
      </c>
      <c r="M8" s="98">
        <v>6.0550157603978992E-2</v>
      </c>
      <c r="N8" s="98">
        <v>6.0550157603978992E-2</v>
      </c>
      <c r="O8" s="98">
        <v>6.0550157603978992E-2</v>
      </c>
      <c r="P8" s="98">
        <v>6.0550157603978992E-2</v>
      </c>
      <c r="Q8" s="98">
        <v>6.0550157603978992E-2</v>
      </c>
      <c r="R8" s="98">
        <v>6.0550157603978992E-2</v>
      </c>
      <c r="S8" s="98">
        <v>6.0550157603978992E-2</v>
      </c>
      <c r="T8" s="98">
        <v>6.0550157603978992E-2</v>
      </c>
      <c r="U8" s="98">
        <v>6.0550157603978992E-2</v>
      </c>
      <c r="V8" s="98">
        <v>6.0550157603978992E-2</v>
      </c>
      <c r="W8" s="98">
        <v>6.0550157603978992E-2</v>
      </c>
      <c r="X8" s="98">
        <v>6.0550157603978992E-2</v>
      </c>
      <c r="Y8" s="98">
        <v>6.0550157603978992E-2</v>
      </c>
      <c r="Z8" s="98">
        <v>6.0550157603978992E-2</v>
      </c>
      <c r="AA8" s="98">
        <v>6.0550157603978992E-2</v>
      </c>
      <c r="AB8" s="98">
        <v>6.0550157603978992E-2</v>
      </c>
      <c r="AC8" s="98">
        <v>6.0550157603978992E-2</v>
      </c>
      <c r="AD8" s="98">
        <v>6.0550157603978992E-2</v>
      </c>
      <c r="AE8" s="98">
        <v>6.0550157603978992E-2</v>
      </c>
      <c r="AF8" s="98">
        <v>6.0550157603978992E-2</v>
      </c>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105"/>
    </row>
    <row r="9" spans="2:88" ht="38.25" x14ac:dyDescent="0.2">
      <c r="B9" s="109">
        <v>3</v>
      </c>
      <c r="C9" s="112" t="s">
        <v>163</v>
      </c>
      <c r="D9" s="57" t="s">
        <v>164</v>
      </c>
      <c r="E9" s="57" t="s">
        <v>45</v>
      </c>
      <c r="F9" s="57">
        <v>2</v>
      </c>
      <c r="G9" s="107"/>
      <c r="H9" s="98">
        <v>2.0731984439257993</v>
      </c>
      <c r="I9" s="98">
        <v>2.1165815756804691</v>
      </c>
      <c r="J9" s="98">
        <v>2.1604410025044198</v>
      </c>
      <c r="K9" s="98">
        <v>2.2007273183987621</v>
      </c>
      <c r="L9" s="98">
        <v>2.2403927264785066</v>
      </c>
      <c r="M9" s="98">
        <v>2.274636485316758</v>
      </c>
      <c r="N9" s="98">
        <v>2.3131557113337409</v>
      </c>
      <c r="O9" s="98">
        <v>2.3504015869512909</v>
      </c>
      <c r="P9" s="98">
        <v>2.3865643657748934</v>
      </c>
      <c r="Q9" s="98">
        <v>2.4215380553972525</v>
      </c>
      <c r="R9" s="98">
        <v>2.4435876299962751</v>
      </c>
      <c r="S9" s="98">
        <v>2.4634641120207967</v>
      </c>
      <c r="T9" s="98">
        <v>2.4812211591216351</v>
      </c>
      <c r="U9" s="98">
        <v>2.4969102652899129</v>
      </c>
      <c r="V9" s="98">
        <v>2.5105807876918038</v>
      </c>
      <c r="W9" s="98">
        <v>2.5258760337611479</v>
      </c>
      <c r="X9" s="98">
        <v>2.5397415857928562</v>
      </c>
      <c r="Y9" s="98">
        <v>2.5516066149063197</v>
      </c>
      <c r="Z9" s="98">
        <v>2.5614549799645063</v>
      </c>
      <c r="AA9" s="98">
        <v>2.5693902919499454</v>
      </c>
      <c r="AB9" s="98">
        <v>2.5754495842742693</v>
      </c>
      <c r="AC9" s="98">
        <v>2.5796700906262706</v>
      </c>
      <c r="AD9" s="98">
        <v>2.5825142472765839</v>
      </c>
      <c r="AE9" s="98">
        <v>2.583575100667403</v>
      </c>
      <c r="AF9" s="98">
        <v>2.5829706183302932</v>
      </c>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105"/>
    </row>
    <row r="10" spans="2:88" ht="38.25" x14ac:dyDescent="0.2">
      <c r="B10" s="109">
        <v>4</v>
      </c>
      <c r="C10" s="112" t="s">
        <v>166</v>
      </c>
      <c r="D10" s="57" t="s">
        <v>167</v>
      </c>
      <c r="E10" s="57" t="s">
        <v>45</v>
      </c>
      <c r="F10" s="57">
        <v>2</v>
      </c>
      <c r="G10" s="107"/>
      <c r="H10" s="98">
        <v>3.0775240849653152</v>
      </c>
      <c r="I10" s="98">
        <v>3.0032782519822634</v>
      </c>
      <c r="J10" s="98">
        <v>2.9309736371934005</v>
      </c>
      <c r="K10" s="98">
        <v>2.860917671237976</v>
      </c>
      <c r="L10" s="98">
        <v>2.7923334048766248</v>
      </c>
      <c r="M10" s="98">
        <v>2.7272728299703997</v>
      </c>
      <c r="N10" s="98">
        <v>2.6615825034887539</v>
      </c>
      <c r="O10" s="98">
        <v>2.5972215367873903</v>
      </c>
      <c r="P10" s="98">
        <v>2.534430672789834</v>
      </c>
      <c r="Q10" s="98">
        <v>2.4730658257433573</v>
      </c>
      <c r="R10" s="98">
        <v>2.4118204893302173</v>
      </c>
      <c r="S10" s="98">
        <v>2.3518682425852875</v>
      </c>
      <c r="T10" s="98">
        <v>2.2932103638161734</v>
      </c>
      <c r="U10" s="98">
        <v>2.2356006612194226</v>
      </c>
      <c r="V10" s="98">
        <v>2.1794064342744641</v>
      </c>
      <c r="W10" s="98">
        <v>2.1260535913515328</v>
      </c>
      <c r="X10" s="98">
        <v>2.0740302682384657</v>
      </c>
      <c r="Y10" s="98">
        <v>2.0228264946420644</v>
      </c>
      <c r="Z10" s="98">
        <v>1.9725689865817502</v>
      </c>
      <c r="AA10" s="98">
        <v>1.9243857512927545</v>
      </c>
      <c r="AB10" s="98">
        <v>1.8770882011753343</v>
      </c>
      <c r="AC10" s="98">
        <v>1.8308971560603409</v>
      </c>
      <c r="AD10" s="98">
        <v>1.7860577020887365</v>
      </c>
      <c r="AE10" s="98">
        <v>1.7423405973653288</v>
      </c>
      <c r="AF10" s="98">
        <v>1.6998011155379755</v>
      </c>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105"/>
    </row>
    <row r="11" spans="2:88" ht="38.25" x14ac:dyDescent="0.2">
      <c r="B11" s="109">
        <v>5</v>
      </c>
      <c r="C11" s="112" t="s">
        <v>169</v>
      </c>
      <c r="D11" s="57" t="s">
        <v>170</v>
      </c>
      <c r="E11" s="57" t="s">
        <v>171</v>
      </c>
      <c r="F11" s="57">
        <v>1</v>
      </c>
      <c r="G11" s="107"/>
      <c r="H11" s="113">
        <v>113</v>
      </c>
      <c r="I11" s="113">
        <v>112.8</v>
      </c>
      <c r="J11" s="113">
        <v>112.6</v>
      </c>
      <c r="K11" s="113">
        <v>112.4</v>
      </c>
      <c r="L11" s="113">
        <v>112.3</v>
      </c>
      <c r="M11" s="113">
        <v>112.1</v>
      </c>
      <c r="N11" s="113">
        <v>112.1</v>
      </c>
      <c r="O11" s="113">
        <v>112.1</v>
      </c>
      <c r="P11" s="113">
        <v>112.2</v>
      </c>
      <c r="Q11" s="113">
        <v>112.3</v>
      </c>
      <c r="R11" s="113">
        <v>111.9</v>
      </c>
      <c r="S11" s="113">
        <v>111.5</v>
      </c>
      <c r="T11" s="113">
        <v>111.1</v>
      </c>
      <c r="U11" s="113">
        <v>110.7</v>
      </c>
      <c r="V11" s="113">
        <v>110.3</v>
      </c>
      <c r="W11" s="113">
        <v>110.1</v>
      </c>
      <c r="X11" s="113">
        <v>109.9</v>
      </c>
      <c r="Y11" s="113">
        <v>109.6</v>
      </c>
      <c r="Z11" s="113">
        <v>109.4</v>
      </c>
      <c r="AA11" s="113">
        <v>109.1</v>
      </c>
      <c r="AB11" s="113">
        <v>108.8</v>
      </c>
      <c r="AC11" s="113">
        <v>108.4</v>
      </c>
      <c r="AD11" s="113">
        <v>108</v>
      </c>
      <c r="AE11" s="113">
        <v>107.6</v>
      </c>
      <c r="AF11" s="113">
        <v>107.1</v>
      </c>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105"/>
    </row>
    <row r="12" spans="2:88" ht="38.25" x14ac:dyDescent="0.2">
      <c r="B12" s="109">
        <v>6</v>
      </c>
      <c r="C12" s="112" t="s">
        <v>173</v>
      </c>
      <c r="D12" s="57" t="s">
        <v>174</v>
      </c>
      <c r="E12" s="57" t="s">
        <v>171</v>
      </c>
      <c r="F12" s="57">
        <v>1</v>
      </c>
      <c r="G12" s="107"/>
      <c r="H12" s="113">
        <v>144</v>
      </c>
      <c r="I12" s="113">
        <v>143.80000000000001</v>
      </c>
      <c r="J12" s="113">
        <v>143.69999999999999</v>
      </c>
      <c r="K12" s="113">
        <v>143.5</v>
      </c>
      <c r="L12" s="113">
        <v>143.4</v>
      </c>
      <c r="M12" s="113">
        <v>143.30000000000001</v>
      </c>
      <c r="N12" s="113">
        <v>143.30000000000001</v>
      </c>
      <c r="O12" s="113">
        <v>143.30000000000001</v>
      </c>
      <c r="P12" s="113">
        <v>143.30000000000001</v>
      </c>
      <c r="Q12" s="113">
        <v>143.4</v>
      </c>
      <c r="R12" s="113">
        <v>143.4</v>
      </c>
      <c r="S12" s="113">
        <v>143.4</v>
      </c>
      <c r="T12" s="113">
        <v>143.5</v>
      </c>
      <c r="U12" s="113">
        <v>143.5</v>
      </c>
      <c r="V12" s="113">
        <v>143.6</v>
      </c>
      <c r="W12" s="113">
        <v>143.80000000000001</v>
      </c>
      <c r="X12" s="113">
        <v>144.1</v>
      </c>
      <c r="Y12" s="113">
        <v>144.30000000000001</v>
      </c>
      <c r="Z12" s="113">
        <v>144.6</v>
      </c>
      <c r="AA12" s="113">
        <v>144.80000000000001</v>
      </c>
      <c r="AB12" s="113">
        <v>145</v>
      </c>
      <c r="AC12" s="113">
        <v>145.19999999999999</v>
      </c>
      <c r="AD12" s="113">
        <v>145.5</v>
      </c>
      <c r="AE12" s="113">
        <v>145.69999999999999</v>
      </c>
      <c r="AF12" s="113">
        <v>145.9</v>
      </c>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105"/>
    </row>
    <row r="13" spans="2:88" ht="38.25" x14ac:dyDescent="0.2">
      <c r="B13" s="109">
        <v>7</v>
      </c>
      <c r="C13" s="112" t="s">
        <v>176</v>
      </c>
      <c r="D13" s="57" t="s">
        <v>177</v>
      </c>
      <c r="E13" s="57" t="s">
        <v>171</v>
      </c>
      <c r="F13" s="57">
        <v>1</v>
      </c>
      <c r="G13" s="107"/>
      <c r="H13" s="113">
        <v>129.6647072861704</v>
      </c>
      <c r="I13" s="113">
        <v>129.10259405375322</v>
      </c>
      <c r="J13" s="113">
        <v>128.61527693826281</v>
      </c>
      <c r="K13" s="113">
        <v>128.11685850722989</v>
      </c>
      <c r="L13" s="113">
        <v>127.66420050369128</v>
      </c>
      <c r="M13" s="113">
        <v>127.19663431490157</v>
      </c>
      <c r="N13" s="113">
        <v>126.85321333587551</v>
      </c>
      <c r="O13" s="113">
        <v>126.55412010537725</v>
      </c>
      <c r="P13" s="113">
        <v>126.29897587608798</v>
      </c>
      <c r="Q13" s="113">
        <v>126.08331497210075</v>
      </c>
      <c r="R13" s="113">
        <v>125.57561458951108</v>
      </c>
      <c r="S13" s="113">
        <v>125.07483913337921</v>
      </c>
      <c r="T13" s="113">
        <v>124.58218691228269</v>
      </c>
      <c r="U13" s="113">
        <v>124.09841430624861</v>
      </c>
      <c r="V13" s="113">
        <v>123.61189471715842</v>
      </c>
      <c r="W13" s="113">
        <v>123.28892413053562</v>
      </c>
      <c r="X13" s="113">
        <v>122.98771726215553</v>
      </c>
      <c r="Y13" s="113">
        <v>122.68248929313025</v>
      </c>
      <c r="Z13" s="113">
        <v>122.36475842486381</v>
      </c>
      <c r="AA13" s="113">
        <v>121.97575366918767</v>
      </c>
      <c r="AB13" s="113">
        <v>121.57786943628741</v>
      </c>
      <c r="AC13" s="113">
        <v>121.15609243975308</v>
      </c>
      <c r="AD13" s="113">
        <v>120.72098473688939</v>
      </c>
      <c r="AE13" s="113">
        <v>120.26056494659396</v>
      </c>
      <c r="AF13" s="113">
        <v>119.76207736832839</v>
      </c>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105"/>
    </row>
    <row r="14" spans="2:88" ht="38.25" x14ac:dyDescent="0.2">
      <c r="B14" s="109">
        <v>8</v>
      </c>
      <c r="C14" s="112" t="s">
        <v>179</v>
      </c>
      <c r="D14" s="57" t="s">
        <v>180</v>
      </c>
      <c r="E14" s="57" t="s">
        <v>45</v>
      </c>
      <c r="F14" s="57">
        <v>2</v>
      </c>
      <c r="G14" s="107"/>
      <c r="H14" s="98">
        <v>4.76</v>
      </c>
      <c r="I14" s="98">
        <v>4.76</v>
      </c>
      <c r="J14" s="98">
        <v>4.76</v>
      </c>
      <c r="K14" s="98">
        <v>4.76</v>
      </c>
      <c r="L14" s="98">
        <v>4.76</v>
      </c>
      <c r="M14" s="98">
        <v>4.76</v>
      </c>
      <c r="N14" s="98">
        <v>4.76</v>
      </c>
      <c r="O14" s="98">
        <v>4.76</v>
      </c>
      <c r="P14" s="98">
        <v>4.76</v>
      </c>
      <c r="Q14" s="98">
        <v>4.76</v>
      </c>
      <c r="R14" s="98">
        <v>4.76</v>
      </c>
      <c r="S14" s="98">
        <v>4.76</v>
      </c>
      <c r="T14" s="98">
        <v>4.76</v>
      </c>
      <c r="U14" s="98">
        <v>4.76</v>
      </c>
      <c r="V14" s="98">
        <v>4.76</v>
      </c>
      <c r="W14" s="98">
        <v>4.76</v>
      </c>
      <c r="X14" s="98">
        <v>4.76</v>
      </c>
      <c r="Y14" s="98">
        <v>4.76</v>
      </c>
      <c r="Z14" s="98">
        <v>4.76</v>
      </c>
      <c r="AA14" s="98">
        <v>4.76</v>
      </c>
      <c r="AB14" s="98">
        <v>4.76</v>
      </c>
      <c r="AC14" s="98">
        <v>4.76</v>
      </c>
      <c r="AD14" s="98">
        <v>4.76</v>
      </c>
      <c r="AE14" s="98">
        <v>4.76</v>
      </c>
      <c r="AF14" s="98">
        <v>4.76</v>
      </c>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105"/>
    </row>
    <row r="15" spans="2:88" ht="38.25" x14ac:dyDescent="0.2">
      <c r="B15" s="109">
        <v>9</v>
      </c>
      <c r="C15" s="112" t="s">
        <v>182</v>
      </c>
      <c r="D15" s="57" t="s">
        <v>183</v>
      </c>
      <c r="E15" s="57" t="s">
        <v>184</v>
      </c>
      <c r="F15" s="57">
        <v>2</v>
      </c>
      <c r="G15" s="107"/>
      <c r="H15" s="98">
        <v>220.1764759272161</v>
      </c>
      <c r="I15" s="98">
        <v>218.47867702796503</v>
      </c>
      <c r="J15" s="98">
        <v>216.7411036660047</v>
      </c>
      <c r="K15" s="98">
        <v>215.09895472208618</v>
      </c>
      <c r="L15" s="98">
        <v>213.44798377169658</v>
      </c>
      <c r="M15" s="98">
        <v>211.99390160523006</v>
      </c>
      <c r="N15" s="98">
        <v>210.33864319328595</v>
      </c>
      <c r="O15" s="98">
        <v>208.70911130073438</v>
      </c>
      <c r="P15" s="98">
        <v>207.10473371282126</v>
      </c>
      <c r="Q15" s="98">
        <v>205.52492568801705</v>
      </c>
      <c r="R15" s="98">
        <v>203.96915542027583</v>
      </c>
      <c r="S15" s="98">
        <v>202.43687322015819</v>
      </c>
      <c r="T15" s="98">
        <v>200.92750441041156</v>
      </c>
      <c r="U15" s="98">
        <v>199.44053895477796</v>
      </c>
      <c r="V15" s="98">
        <v>197.97548179601225</v>
      </c>
      <c r="W15" s="98">
        <v>196.53185172672542</v>
      </c>
      <c r="X15" s="98">
        <v>195.10903293684765</v>
      </c>
      <c r="Y15" s="98">
        <v>193.70672500225578</v>
      </c>
      <c r="Z15" s="98">
        <v>192.32448750601813</v>
      </c>
      <c r="AA15" s="98">
        <v>190.96189252630779</v>
      </c>
      <c r="AB15" s="98">
        <v>189.6185241987865</v>
      </c>
      <c r="AC15" s="98">
        <v>188.2939782971892</v>
      </c>
      <c r="AD15" s="98">
        <v>186.98786183065189</v>
      </c>
      <c r="AE15" s="98">
        <v>185.69979265784718</v>
      </c>
      <c r="AF15" s="98">
        <v>184.42939911654113</v>
      </c>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105"/>
    </row>
    <row r="16" spans="2:88" ht="38.25" x14ac:dyDescent="0.2">
      <c r="B16" s="109">
        <v>10</v>
      </c>
      <c r="C16" s="112" t="s">
        <v>186</v>
      </c>
      <c r="D16" s="57" t="s">
        <v>187</v>
      </c>
      <c r="E16" s="57" t="s">
        <v>188</v>
      </c>
      <c r="F16" s="57">
        <v>2</v>
      </c>
      <c r="G16" s="107"/>
      <c r="H16" s="98">
        <v>8.7193075222999799</v>
      </c>
      <c r="I16" s="98">
        <v>9.0554191795741108</v>
      </c>
      <c r="J16" s="98">
        <v>9.3949470644476474</v>
      </c>
      <c r="K16" s="98">
        <v>9.7242951810203682</v>
      </c>
      <c r="L16" s="98">
        <v>10.054021319086909</v>
      </c>
      <c r="M16" s="98">
        <v>10.36247745849105</v>
      </c>
      <c r="N16" s="98">
        <v>10.691662475629224</v>
      </c>
      <c r="O16" s="98">
        <v>11.017883503876361</v>
      </c>
      <c r="P16" s="98">
        <v>11.341195744492184</v>
      </c>
      <c r="Q16" s="98">
        <v>11.66165766496365</v>
      </c>
      <c r="R16" s="98">
        <v>11.979312563529529</v>
      </c>
      <c r="S16" s="98">
        <v>12.294218677117556</v>
      </c>
      <c r="T16" s="98">
        <v>12.606427979721298</v>
      </c>
      <c r="U16" s="98">
        <v>12.915992450415107</v>
      </c>
      <c r="V16" s="98">
        <v>13.222964036969124</v>
      </c>
      <c r="W16" s="98">
        <v>13.527383598893778</v>
      </c>
      <c r="X16" s="98">
        <v>13.829321675712437</v>
      </c>
      <c r="Y16" s="98">
        <v>14.128805987077966</v>
      </c>
      <c r="Z16" s="98">
        <v>14.425882797746629</v>
      </c>
      <c r="AA16" s="98">
        <v>14.72059834273424</v>
      </c>
      <c r="AB16" s="98">
        <v>15.012993262591646</v>
      </c>
      <c r="AC16" s="98">
        <v>15.303113735945406</v>
      </c>
      <c r="AD16" s="98">
        <v>15.59100034647169</v>
      </c>
      <c r="AE16" s="98">
        <v>15.876693651065246</v>
      </c>
      <c r="AF16" s="98">
        <v>16.160234179662947</v>
      </c>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105"/>
    </row>
    <row r="17" spans="2:88" ht="38.25" x14ac:dyDescent="0.2">
      <c r="B17" s="109">
        <v>11</v>
      </c>
      <c r="C17" s="112" t="s">
        <v>190</v>
      </c>
      <c r="D17" s="57" t="s">
        <v>191</v>
      </c>
      <c r="E17" s="57" t="s">
        <v>188</v>
      </c>
      <c r="F17" s="57">
        <v>2</v>
      </c>
      <c r="G17" s="107"/>
      <c r="H17" s="98">
        <v>21.619021650494201</v>
      </c>
      <c r="I17" s="98">
        <v>21.787023176594598</v>
      </c>
      <c r="J17" s="98">
        <v>21.961685713915621</v>
      </c>
      <c r="K17" s="98">
        <v>22.129349750444174</v>
      </c>
      <c r="L17" s="98">
        <v>22.300515169500425</v>
      </c>
      <c r="M17" s="98">
        <v>22.453476085665699</v>
      </c>
      <c r="N17" s="98">
        <v>22.63017355125708</v>
      </c>
      <c r="O17" s="98">
        <v>22.806862481155374</v>
      </c>
      <c r="P17" s="98">
        <v>22.983540330856872</v>
      </c>
      <c r="Q17" s="98">
        <v>23.16020786318439</v>
      </c>
      <c r="R17" s="98">
        <v>23.336861841645035</v>
      </c>
      <c r="S17" s="98">
        <v>23.51350287268718</v>
      </c>
      <c r="T17" s="98">
        <v>23.690136469705482</v>
      </c>
      <c r="U17" s="98">
        <v>23.866762619806714</v>
      </c>
      <c r="V17" s="98">
        <v>24.043381315796243</v>
      </c>
      <c r="W17" s="98">
        <v>24.219992628058623</v>
      </c>
      <c r="X17" s="98">
        <v>24.396615207152934</v>
      </c>
      <c r="Y17" s="98">
        <v>24.573230485129351</v>
      </c>
      <c r="Z17" s="98">
        <v>24.749838472082512</v>
      </c>
      <c r="AA17" s="98">
        <v>24.926439181284511</v>
      </c>
      <c r="AB17" s="98">
        <v>25.103032628868345</v>
      </c>
      <c r="AC17" s="98">
        <v>25.279618833519837</v>
      </c>
      <c r="AD17" s="98">
        <v>25.456197816256964</v>
      </c>
      <c r="AE17" s="98">
        <v>25.632769600181106</v>
      </c>
      <c r="AF17" s="98">
        <v>25.809334210280383</v>
      </c>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105"/>
    </row>
    <row r="18" spans="2:88" ht="38.25" x14ac:dyDescent="0.2">
      <c r="B18" s="109">
        <v>12</v>
      </c>
      <c r="C18" s="112" t="s">
        <v>193</v>
      </c>
      <c r="D18" s="57" t="s">
        <v>194</v>
      </c>
      <c r="E18" s="57" t="s">
        <v>188</v>
      </c>
      <c r="F18" s="57">
        <v>2</v>
      </c>
      <c r="G18" s="107"/>
      <c r="H18" s="98">
        <v>40.286396109038776</v>
      </c>
      <c r="I18" s="98">
        <v>40.2202963168426</v>
      </c>
      <c r="J18" s="98">
        <v>40.149390986366058</v>
      </c>
      <c r="K18" s="98">
        <v>40.071032343386719</v>
      </c>
      <c r="L18" s="98">
        <v>39.984592831027165</v>
      </c>
      <c r="M18" s="98">
        <v>39.887226951665227</v>
      </c>
      <c r="N18" s="98">
        <v>39.779493488821871</v>
      </c>
      <c r="O18" s="98">
        <v>39.657919387997531</v>
      </c>
      <c r="P18" s="98">
        <v>39.526063670387309</v>
      </c>
      <c r="Q18" s="98">
        <v>39.38339334247889</v>
      </c>
      <c r="R18" s="98">
        <v>39.228214860370258</v>
      </c>
      <c r="S18" s="98">
        <v>39.062608618093336</v>
      </c>
      <c r="T18" s="98">
        <v>38.886548825639466</v>
      </c>
      <c r="U18" s="98">
        <v>38.698144215706904</v>
      </c>
      <c r="V18" s="98">
        <v>38.504229140590596</v>
      </c>
      <c r="W18" s="98">
        <v>38.294934623643236</v>
      </c>
      <c r="X18" s="98">
        <v>38.077086420490232</v>
      </c>
      <c r="Y18" s="98">
        <v>37.849764687489376</v>
      </c>
      <c r="Z18" s="98">
        <v>37.616347915775151</v>
      </c>
      <c r="AA18" s="98">
        <v>37.404551767987748</v>
      </c>
      <c r="AB18" s="98">
        <v>37.185929864574945</v>
      </c>
      <c r="AC18" s="98">
        <v>36.967007077727764</v>
      </c>
      <c r="AD18" s="98">
        <v>36.750345214973137</v>
      </c>
      <c r="AE18" s="98">
        <v>36.534190555722155</v>
      </c>
      <c r="AF18" s="98">
        <v>36.323666715028665</v>
      </c>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105"/>
    </row>
    <row r="19" spans="2:88" ht="38.25" x14ac:dyDescent="0.2">
      <c r="B19" s="109">
        <v>13</v>
      </c>
      <c r="C19" s="112" t="s">
        <v>196</v>
      </c>
      <c r="D19" s="57" t="s">
        <v>197</v>
      </c>
      <c r="E19" s="57" t="s">
        <v>198</v>
      </c>
      <c r="F19" s="57">
        <v>1</v>
      </c>
      <c r="G19" s="107"/>
      <c r="H19" s="113">
        <v>2.1042969806439538</v>
      </c>
      <c r="I19" s="113">
        <v>2.0727198627469714</v>
      </c>
      <c r="J19" s="113">
        <v>2.0419088775803416</v>
      </c>
      <c r="K19" s="113">
        <v>2.0128265717594984</v>
      </c>
      <c r="L19" s="113">
        <v>1.9843494972772675</v>
      </c>
      <c r="M19" s="113">
        <v>1.9581142337276602</v>
      </c>
      <c r="N19" s="113">
        <v>1.9303666696293171</v>
      </c>
      <c r="O19" s="113">
        <v>1.9030512823732368</v>
      </c>
      <c r="P19" s="113">
        <v>1.8762205640091298</v>
      </c>
      <c r="Q19" s="113">
        <v>1.8497347244846538</v>
      </c>
      <c r="R19" s="113">
        <v>1.8235082753322698</v>
      </c>
      <c r="S19" s="113">
        <v>1.7976240193396416</v>
      </c>
      <c r="T19" s="113">
        <v>1.7719968437830036</v>
      </c>
      <c r="U19" s="113">
        <v>1.7466110675354602</v>
      </c>
      <c r="V19" s="113">
        <v>1.7216233972994641</v>
      </c>
      <c r="W19" s="113">
        <v>1.6965870847361715</v>
      </c>
      <c r="X19" s="113">
        <v>1.6717491370491349</v>
      </c>
      <c r="Y19" s="113">
        <v>1.6471424297204025</v>
      </c>
      <c r="Z19" s="113">
        <v>1.6228554292695001</v>
      </c>
      <c r="AA19" s="113">
        <v>1.599979051676913</v>
      </c>
      <c r="AB19" s="113">
        <v>1.5773286654370258</v>
      </c>
      <c r="AC19" s="113">
        <v>1.5551551281975438</v>
      </c>
      <c r="AD19" s="113">
        <v>1.5335346260890035</v>
      </c>
      <c r="AE19" s="113">
        <v>1.5123407686463775</v>
      </c>
      <c r="AF19" s="113">
        <v>1.4918429286333261</v>
      </c>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105"/>
    </row>
    <row r="20" spans="2:88" ht="38.25" x14ac:dyDescent="0.2">
      <c r="B20" s="109">
        <v>14</v>
      </c>
      <c r="C20" s="112" t="s">
        <v>200</v>
      </c>
      <c r="D20" s="57" t="s">
        <v>201</v>
      </c>
      <c r="E20" s="57" t="s">
        <v>198</v>
      </c>
      <c r="F20" s="57">
        <v>1</v>
      </c>
      <c r="G20" s="107"/>
      <c r="H20" s="113">
        <v>2.2824712503233244</v>
      </c>
      <c r="I20" s="113">
        <v>2.2727235254719584</v>
      </c>
      <c r="J20" s="113">
        <v>2.2620342143773668</v>
      </c>
      <c r="K20" s="113">
        <v>2.2520577496343335</v>
      </c>
      <c r="L20" s="113">
        <v>2.2413774643071411</v>
      </c>
      <c r="M20" s="113">
        <v>2.2325579782843468</v>
      </c>
      <c r="N20" s="113">
        <v>2.2204394599618142</v>
      </c>
      <c r="O20" s="113">
        <v>2.2077035374423</v>
      </c>
      <c r="P20" s="113">
        <v>2.1946164694616099</v>
      </c>
      <c r="Q20" s="113">
        <v>2.1812242203210293</v>
      </c>
      <c r="R20" s="113">
        <v>2.1673684656327796</v>
      </c>
      <c r="S20" s="113">
        <v>2.1531181679906424</v>
      </c>
      <c r="T20" s="113">
        <v>2.1385353681804027</v>
      </c>
      <c r="U20" s="113">
        <v>2.1233282123868991</v>
      </c>
      <c r="V20" s="113">
        <v>2.1080823966768669</v>
      </c>
      <c r="W20" s="113">
        <v>2.0921938046694604</v>
      </c>
      <c r="X20" s="113">
        <v>2.076111744846417</v>
      </c>
      <c r="Y20" s="113">
        <v>2.0595929633329564</v>
      </c>
      <c r="Z20" s="113">
        <v>2.042889786494976</v>
      </c>
      <c r="AA20" s="113">
        <v>2.0277213226269315</v>
      </c>
      <c r="AB20" s="113">
        <v>2.0123191778065403</v>
      </c>
      <c r="AC20" s="113">
        <v>1.9970591231161956</v>
      </c>
      <c r="AD20" s="113">
        <v>1.9820994766799174</v>
      </c>
      <c r="AE20" s="113">
        <v>1.9674163337887469</v>
      </c>
      <c r="AF20" s="113">
        <v>1.9530894803166565</v>
      </c>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105"/>
    </row>
    <row r="21" spans="2:88" ht="38.25" x14ac:dyDescent="0.2">
      <c r="B21" s="109">
        <v>15</v>
      </c>
      <c r="C21" s="112" t="s">
        <v>203</v>
      </c>
      <c r="D21" s="57" t="s">
        <v>204</v>
      </c>
      <c r="E21" s="57" t="s">
        <v>205</v>
      </c>
      <c r="F21" s="57">
        <v>0</v>
      </c>
      <c r="G21" s="107"/>
      <c r="H21" s="114">
        <v>0.4524827571346311</v>
      </c>
      <c r="I21" s="114">
        <v>0.46601201630531047</v>
      </c>
      <c r="J21" s="114">
        <v>0.47932919887572106</v>
      </c>
      <c r="K21" s="114">
        <v>0.49207863878318725</v>
      </c>
      <c r="L21" s="114">
        <v>0.50455169378003717</v>
      </c>
      <c r="M21" s="114">
        <v>0.51622898008824469</v>
      </c>
      <c r="N21" s="114">
        <v>0.52814188870331791</v>
      </c>
      <c r="O21" s="114">
        <v>0.5397108049263728</v>
      </c>
      <c r="P21" s="114">
        <v>0.55094703895759878</v>
      </c>
      <c r="Q21" s="114">
        <v>0.5618616018361029</v>
      </c>
      <c r="R21" s="114">
        <v>0.57246452780471513</v>
      </c>
      <c r="S21" s="114">
        <v>0.58276613422868551</v>
      </c>
      <c r="T21" s="114">
        <v>0.59277597421124761</v>
      </c>
      <c r="U21" s="114">
        <v>0.60250344160188796</v>
      </c>
      <c r="V21" s="114">
        <v>0.61195763175855344</v>
      </c>
      <c r="W21" s="114">
        <v>0.62114684348044291</v>
      </c>
      <c r="X21" s="114">
        <v>0.63007993609455593</v>
      </c>
      <c r="Y21" s="114">
        <v>0.63876460507703692</v>
      </c>
      <c r="Z21" s="114">
        <v>0.64720863204312651</v>
      </c>
      <c r="AA21" s="114">
        <v>0.65541956057479034</v>
      </c>
      <c r="AB21" s="114">
        <v>0.66340445931145586</v>
      </c>
      <c r="AC21" s="114">
        <v>0.67117042798019055</v>
      </c>
      <c r="AD21" s="114">
        <v>0.67872411161068824</v>
      </c>
      <c r="AE21" s="114">
        <v>0.68607195791467246</v>
      </c>
      <c r="AF21" s="114">
        <v>0.69322022451160248</v>
      </c>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row>
    <row r="22" spans="2:88" x14ac:dyDescent="0.2"/>
    <row r="23" spans="2:88" x14ac:dyDescent="0.2"/>
    <row r="24" spans="2:88" x14ac:dyDescent="0.2"/>
    <row r="25" spans="2:88" ht="15" x14ac:dyDescent="0.25">
      <c r="B25" s="11" t="s">
        <v>333</v>
      </c>
      <c r="C25" s="8"/>
    </row>
    <row r="26" spans="2:88" x14ac:dyDescent="0.2">
      <c r="B26" s="8"/>
      <c r="C26" s="8"/>
    </row>
    <row r="27" spans="2:88" x14ac:dyDescent="0.2">
      <c r="B27" s="12"/>
      <c r="C27" s="8" t="s">
        <v>334</v>
      </c>
    </row>
    <row r="28" spans="2:88" x14ac:dyDescent="0.2">
      <c r="B28" s="8"/>
      <c r="C28" s="8"/>
    </row>
    <row r="29" spans="2:88" x14ac:dyDescent="0.2">
      <c r="B29" s="13"/>
      <c r="C29" s="8" t="s">
        <v>335</v>
      </c>
    </row>
    <row r="30" spans="2:88" x14ac:dyDescent="0.2"/>
    <row r="31" spans="2:88" x14ac:dyDescent="0.2"/>
    <row r="32" spans="2:88" x14ac:dyDescent="0.2"/>
    <row r="33" spans="2:9" s="8" customFormat="1" ht="15" x14ac:dyDescent="0.25">
      <c r="B33" s="160" t="s">
        <v>338</v>
      </c>
      <c r="C33" s="161"/>
      <c r="D33" s="161"/>
      <c r="E33" s="161"/>
      <c r="F33" s="161"/>
      <c r="G33" s="161"/>
      <c r="H33" s="161"/>
      <c r="I33" s="162"/>
    </row>
    <row r="34" spans="2:9" x14ac:dyDescent="0.2"/>
    <row r="35" spans="2:9" s="2" customFormat="1" ht="13.5" x14ac:dyDescent="0.2">
      <c r="B35" s="14" t="s">
        <v>331</v>
      </c>
      <c r="C35" s="163" t="s">
        <v>329</v>
      </c>
      <c r="D35" s="163"/>
      <c r="E35" s="163"/>
      <c r="F35" s="163"/>
      <c r="G35" s="163"/>
      <c r="H35" s="163"/>
      <c r="I35" s="163"/>
    </row>
    <row r="36" spans="2:9" s="2" customFormat="1" ht="89.65" customHeight="1" x14ac:dyDescent="0.2">
      <c r="B36" s="15">
        <v>1</v>
      </c>
      <c r="C36" s="164" t="s">
        <v>159</v>
      </c>
      <c r="D36" s="165"/>
      <c r="E36" s="165"/>
      <c r="F36" s="165"/>
      <c r="G36" s="165"/>
      <c r="H36" s="165"/>
      <c r="I36" s="165"/>
    </row>
    <row r="37" spans="2:9" s="2" customFormat="1" ht="76.5" customHeight="1" x14ac:dyDescent="0.2">
      <c r="B37" s="15">
        <f>B36+1</f>
        <v>2</v>
      </c>
      <c r="C37" s="157" t="s">
        <v>162</v>
      </c>
      <c r="D37" s="158"/>
      <c r="E37" s="158"/>
      <c r="F37" s="158"/>
      <c r="G37" s="158"/>
      <c r="H37" s="158"/>
      <c r="I37" s="159"/>
    </row>
    <row r="38" spans="2:9" s="2" customFormat="1" ht="58.15" customHeight="1" x14ac:dyDescent="0.2">
      <c r="B38" s="15">
        <f t="shared" ref="B38:B50" si="0">B37+1</f>
        <v>3</v>
      </c>
      <c r="C38" s="157" t="s">
        <v>165</v>
      </c>
      <c r="D38" s="158"/>
      <c r="E38" s="158"/>
      <c r="F38" s="158"/>
      <c r="G38" s="158"/>
      <c r="H38" s="158"/>
      <c r="I38" s="159"/>
    </row>
    <row r="39" spans="2:9" s="2" customFormat="1" ht="73.150000000000006" customHeight="1" x14ac:dyDescent="0.2">
      <c r="B39" s="15">
        <f t="shared" si="0"/>
        <v>4</v>
      </c>
      <c r="C39" s="157" t="s">
        <v>168</v>
      </c>
      <c r="D39" s="158"/>
      <c r="E39" s="158"/>
      <c r="F39" s="158"/>
      <c r="G39" s="158"/>
      <c r="H39" s="158"/>
      <c r="I39" s="159"/>
    </row>
    <row r="40" spans="2:9" s="2" customFormat="1" ht="59.65" customHeight="1" x14ac:dyDescent="0.2">
      <c r="B40" s="15">
        <f t="shared" si="0"/>
        <v>5</v>
      </c>
      <c r="C40" s="157" t="s">
        <v>172</v>
      </c>
      <c r="D40" s="158"/>
      <c r="E40" s="158"/>
      <c r="F40" s="158"/>
      <c r="G40" s="158"/>
      <c r="H40" s="158"/>
      <c r="I40" s="159"/>
    </row>
    <row r="41" spans="2:9" s="2" customFormat="1" ht="52.15" customHeight="1" x14ac:dyDescent="0.2">
      <c r="B41" s="15">
        <f t="shared" si="0"/>
        <v>6</v>
      </c>
      <c r="C41" s="157" t="s">
        <v>175</v>
      </c>
      <c r="D41" s="158"/>
      <c r="E41" s="158"/>
      <c r="F41" s="158"/>
      <c r="G41" s="158"/>
      <c r="H41" s="158"/>
      <c r="I41" s="159"/>
    </row>
    <row r="42" spans="2:9" s="2" customFormat="1" ht="54.4" customHeight="1" x14ac:dyDescent="0.2">
      <c r="B42" s="15">
        <f t="shared" si="0"/>
        <v>7</v>
      </c>
      <c r="C42" s="157" t="s">
        <v>178</v>
      </c>
      <c r="D42" s="158"/>
      <c r="E42" s="158"/>
      <c r="F42" s="158"/>
      <c r="G42" s="158"/>
      <c r="H42" s="158"/>
      <c r="I42" s="159"/>
    </row>
    <row r="43" spans="2:9" s="2" customFormat="1" ht="67.150000000000006" customHeight="1" x14ac:dyDescent="0.2">
      <c r="B43" s="15">
        <f t="shared" si="0"/>
        <v>8</v>
      </c>
      <c r="C43" s="157" t="s">
        <v>181</v>
      </c>
      <c r="D43" s="158"/>
      <c r="E43" s="158"/>
      <c r="F43" s="158"/>
      <c r="G43" s="158"/>
      <c r="H43" s="158"/>
      <c r="I43" s="159"/>
    </row>
    <row r="44" spans="2:9" s="2" customFormat="1" ht="67.150000000000006" customHeight="1" x14ac:dyDescent="0.2">
      <c r="B44" s="15">
        <f t="shared" si="0"/>
        <v>9</v>
      </c>
      <c r="C44" s="157" t="s">
        <v>185</v>
      </c>
      <c r="D44" s="158"/>
      <c r="E44" s="158"/>
      <c r="F44" s="158"/>
      <c r="G44" s="158"/>
      <c r="H44" s="158"/>
      <c r="I44" s="159"/>
    </row>
    <row r="45" spans="2:9" s="2" customFormat="1" ht="56.65" customHeight="1" x14ac:dyDescent="0.2">
      <c r="B45" s="15">
        <f t="shared" si="0"/>
        <v>10</v>
      </c>
      <c r="C45" s="157" t="s">
        <v>189</v>
      </c>
      <c r="D45" s="158"/>
      <c r="E45" s="158"/>
      <c r="F45" s="158"/>
      <c r="G45" s="158"/>
      <c r="H45" s="158"/>
      <c r="I45" s="159"/>
    </row>
    <row r="46" spans="2:9" s="2" customFormat="1" ht="94.9" customHeight="1" x14ac:dyDescent="0.2">
      <c r="B46" s="15">
        <f t="shared" si="0"/>
        <v>11</v>
      </c>
      <c r="C46" s="157" t="s">
        <v>192</v>
      </c>
      <c r="D46" s="158"/>
      <c r="E46" s="158"/>
      <c r="F46" s="158"/>
      <c r="G46" s="158"/>
      <c r="H46" s="158"/>
      <c r="I46" s="159"/>
    </row>
    <row r="47" spans="2:9" s="2" customFormat="1" ht="47.65" customHeight="1" x14ac:dyDescent="0.2">
      <c r="B47" s="15">
        <f t="shared" si="0"/>
        <v>12</v>
      </c>
      <c r="C47" s="157" t="s">
        <v>195</v>
      </c>
      <c r="D47" s="158"/>
      <c r="E47" s="158"/>
      <c r="F47" s="158"/>
      <c r="G47" s="158"/>
      <c r="H47" s="158"/>
      <c r="I47" s="159"/>
    </row>
    <row r="48" spans="2:9" s="2" customFormat="1" ht="46.9" customHeight="1" x14ac:dyDescent="0.2">
      <c r="B48" s="15">
        <f t="shared" si="0"/>
        <v>13</v>
      </c>
      <c r="C48" s="157" t="s">
        <v>199</v>
      </c>
      <c r="D48" s="158"/>
      <c r="E48" s="158"/>
      <c r="F48" s="158"/>
      <c r="G48" s="158"/>
      <c r="H48" s="158"/>
      <c r="I48" s="159"/>
    </row>
    <row r="49" spans="2:9" s="2" customFormat="1" ht="31.15" customHeight="1" x14ac:dyDescent="0.2">
      <c r="B49" s="15">
        <f t="shared" si="0"/>
        <v>14</v>
      </c>
      <c r="C49" s="157" t="s">
        <v>202</v>
      </c>
      <c r="D49" s="158"/>
      <c r="E49" s="158"/>
      <c r="F49" s="158"/>
      <c r="G49" s="158"/>
      <c r="H49" s="158"/>
      <c r="I49" s="159"/>
    </row>
    <row r="50" spans="2:9" s="2" customFormat="1" ht="48.4" customHeight="1" x14ac:dyDescent="0.2">
      <c r="B50" s="15">
        <f t="shared" si="0"/>
        <v>15</v>
      </c>
      <c r="C50" s="157" t="s">
        <v>206</v>
      </c>
      <c r="D50" s="158"/>
      <c r="E50" s="158"/>
      <c r="F50" s="158"/>
      <c r="G50" s="158"/>
      <c r="H50" s="158"/>
      <c r="I50" s="159"/>
    </row>
    <row r="51" spans="2:9" s="2" customFormat="1" ht="12.75" x14ac:dyDescent="0.2"/>
    <row r="52" spans="2:9" s="2" customFormat="1" ht="12.75" x14ac:dyDescent="0.2"/>
    <row r="53" spans="2:9" s="2" customFormat="1" ht="12.75" x14ac:dyDescent="0.2"/>
    <row r="54" spans="2:9" s="2"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mpgTtYA+HQ+HfhjlNTey6tugTTsY+xMUbTJ6YrgWhECFmysbuZcsuc3mc7PPUmC/QTzgnDzeQ7RkQDtOvweULQ==" saltValue="EDH4adDzTHqeKOJvaYwS6w=="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85" zoomScaleNormal="85" workbookViewId="0">
      <selection activeCell="H2" sqref="A1:XFD1048576"/>
    </sheetView>
  </sheetViews>
  <sheetFormatPr defaultColWidth="0" defaultRowHeight="14.25" zeroHeight="1" x14ac:dyDescent="0.2"/>
  <cols>
    <col min="1" max="1" width="2.3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6384" width="8.75" style="16" hidden="1"/>
  </cols>
  <sheetData>
    <row r="1" spans="1:88" ht="22.5" customHeight="1" x14ac:dyDescent="0.2">
      <c r="A1" s="44"/>
      <c r="B1" s="169" t="s">
        <v>207</v>
      </c>
      <c r="C1" s="169"/>
      <c r="D1" s="169"/>
      <c r="E1" s="169"/>
      <c r="F1" s="169"/>
      <c r="G1" s="93"/>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row>
    <row r="2" spans="1:88" ht="15" thickBot="1" x14ac:dyDescent="0.25">
      <c r="A2" s="47"/>
      <c r="B2" s="47"/>
      <c r="C2" s="47"/>
      <c r="D2" s="47"/>
      <c r="E2" s="47"/>
      <c r="F2" s="47"/>
      <c r="G2" s="93"/>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row>
    <row r="3" spans="1:88" ht="17.25" thickBot="1" x14ac:dyDescent="0.25">
      <c r="A3" s="47"/>
      <c r="B3" s="135" t="s">
        <v>2</v>
      </c>
      <c r="C3" s="136"/>
      <c r="D3" s="152" t="str">
        <f>'Cover sheet'!C5</f>
        <v>Severn Trent Water</v>
      </c>
      <c r="E3" s="153"/>
      <c r="F3" s="154"/>
      <c r="G3" s="10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row>
    <row r="4" spans="1:88" ht="17.25" thickBot="1" x14ac:dyDescent="0.25">
      <c r="A4" s="47"/>
      <c r="B4" s="115" t="s">
        <v>327</v>
      </c>
      <c r="C4" s="115"/>
      <c r="D4" s="152" t="str">
        <f>'Cover sheet'!C6</f>
        <v>Llandinam and Llanwrin</v>
      </c>
      <c r="E4" s="153"/>
      <c r="F4" s="154"/>
      <c r="G4" s="10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row>
    <row r="5" spans="1:88" ht="16.5" thickBot="1" x14ac:dyDescent="0.35">
      <c r="A5" s="47"/>
      <c r="B5" s="47"/>
      <c r="C5" s="51"/>
      <c r="D5" s="51"/>
      <c r="E5" s="47"/>
      <c r="F5" s="47"/>
      <c r="G5" s="107"/>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44"/>
      <c r="B6" s="108" t="s">
        <v>331</v>
      </c>
      <c r="C6" s="52" t="s">
        <v>19</v>
      </c>
      <c r="D6" s="53" t="s">
        <v>20</v>
      </c>
      <c r="E6" s="53" t="s">
        <v>21</v>
      </c>
      <c r="F6" s="55" t="s">
        <v>330</v>
      </c>
      <c r="G6" s="107"/>
      <c r="H6" s="53" t="s">
        <v>58</v>
      </c>
      <c r="I6" s="53" t="s">
        <v>59</v>
      </c>
      <c r="J6" s="53" t="s">
        <v>60</v>
      </c>
      <c r="K6" s="53" t="s">
        <v>61</v>
      </c>
      <c r="L6" s="53" t="s">
        <v>62</v>
      </c>
      <c r="M6" s="53" t="s">
        <v>63</v>
      </c>
      <c r="N6" s="53" t="s">
        <v>64</v>
      </c>
      <c r="O6" s="53" t="s">
        <v>65</v>
      </c>
      <c r="P6" s="53" t="s">
        <v>66</v>
      </c>
      <c r="Q6" s="53" t="s">
        <v>67</v>
      </c>
      <c r="R6" s="53" t="s">
        <v>68</v>
      </c>
      <c r="S6" s="53" t="s">
        <v>69</v>
      </c>
      <c r="T6" s="53" t="s">
        <v>70</v>
      </c>
      <c r="U6" s="53" t="s">
        <v>71</v>
      </c>
      <c r="V6" s="53" t="s">
        <v>72</v>
      </c>
      <c r="W6" s="53" t="s">
        <v>73</v>
      </c>
      <c r="X6" s="53" t="s">
        <v>74</v>
      </c>
      <c r="Y6" s="53" t="s">
        <v>75</v>
      </c>
      <c r="Z6" s="53" t="s">
        <v>76</v>
      </c>
      <c r="AA6" s="53" t="s">
        <v>77</v>
      </c>
      <c r="AB6" s="53" t="s">
        <v>78</v>
      </c>
      <c r="AC6" s="53" t="s">
        <v>79</v>
      </c>
      <c r="AD6" s="53" t="s">
        <v>80</v>
      </c>
      <c r="AE6" s="53" t="s">
        <v>81</v>
      </c>
      <c r="AF6" s="53" t="s">
        <v>82</v>
      </c>
      <c r="AG6" s="53" t="s">
        <v>83</v>
      </c>
      <c r="AH6" s="53" t="s">
        <v>84</v>
      </c>
      <c r="AI6" s="53" t="s">
        <v>85</v>
      </c>
      <c r="AJ6" s="53" t="s">
        <v>86</v>
      </c>
      <c r="AK6" s="53" t="s">
        <v>87</v>
      </c>
      <c r="AL6" s="53" t="s">
        <v>88</v>
      </c>
      <c r="AM6" s="53" t="s">
        <v>89</v>
      </c>
      <c r="AN6" s="53" t="s">
        <v>90</v>
      </c>
      <c r="AO6" s="53" t="s">
        <v>91</v>
      </c>
      <c r="AP6" s="53" t="s">
        <v>92</v>
      </c>
      <c r="AQ6" s="53" t="s">
        <v>93</v>
      </c>
      <c r="AR6" s="53" t="s">
        <v>94</v>
      </c>
      <c r="AS6" s="53" t="s">
        <v>95</v>
      </c>
      <c r="AT6" s="53" t="s">
        <v>96</v>
      </c>
      <c r="AU6" s="53" t="s">
        <v>97</v>
      </c>
      <c r="AV6" s="53" t="s">
        <v>98</v>
      </c>
      <c r="AW6" s="53" t="s">
        <v>99</v>
      </c>
      <c r="AX6" s="53" t="s">
        <v>100</v>
      </c>
      <c r="AY6" s="53" t="s">
        <v>101</v>
      </c>
      <c r="AZ6" s="53" t="s">
        <v>102</v>
      </c>
      <c r="BA6" s="53" t="s">
        <v>103</v>
      </c>
      <c r="BB6" s="53" t="s">
        <v>104</v>
      </c>
      <c r="BC6" s="53" t="s">
        <v>105</v>
      </c>
      <c r="BD6" s="53" t="s">
        <v>106</v>
      </c>
      <c r="BE6" s="53" t="s">
        <v>107</v>
      </c>
      <c r="BF6" s="53" t="s">
        <v>108</v>
      </c>
      <c r="BG6" s="53" t="s">
        <v>109</v>
      </c>
      <c r="BH6" s="53" t="s">
        <v>110</v>
      </c>
      <c r="BI6" s="53" t="s">
        <v>111</v>
      </c>
      <c r="BJ6" s="53" t="s">
        <v>112</v>
      </c>
      <c r="BK6" s="53" t="s">
        <v>113</v>
      </c>
      <c r="BL6" s="53" t="s">
        <v>114</v>
      </c>
      <c r="BM6" s="53" t="s">
        <v>115</v>
      </c>
      <c r="BN6" s="53" t="s">
        <v>116</v>
      </c>
      <c r="BO6" s="53" t="s">
        <v>117</v>
      </c>
      <c r="BP6" s="53" t="s">
        <v>118</v>
      </c>
      <c r="BQ6" s="53" t="s">
        <v>119</v>
      </c>
      <c r="BR6" s="53" t="s">
        <v>120</v>
      </c>
      <c r="BS6" s="53" t="s">
        <v>121</v>
      </c>
      <c r="BT6" s="53" t="s">
        <v>122</v>
      </c>
      <c r="BU6" s="53" t="s">
        <v>123</v>
      </c>
      <c r="BV6" s="53" t="s">
        <v>124</v>
      </c>
      <c r="BW6" s="53" t="s">
        <v>125</v>
      </c>
      <c r="BX6" s="53" t="s">
        <v>126</v>
      </c>
      <c r="BY6" s="53" t="s">
        <v>127</v>
      </c>
      <c r="BZ6" s="53" t="s">
        <v>128</v>
      </c>
      <c r="CA6" s="53" t="s">
        <v>129</v>
      </c>
      <c r="CB6" s="53" t="s">
        <v>130</v>
      </c>
      <c r="CC6" s="53" t="s">
        <v>131</v>
      </c>
      <c r="CD6" s="53" t="s">
        <v>132</v>
      </c>
      <c r="CE6" s="53" t="s">
        <v>133</v>
      </c>
      <c r="CF6" s="53" t="s">
        <v>134</v>
      </c>
      <c r="CG6" s="53" t="s">
        <v>135</v>
      </c>
      <c r="CH6" s="53" t="s">
        <v>136</v>
      </c>
      <c r="CI6" s="53" t="s">
        <v>137</v>
      </c>
      <c r="CJ6" s="53" t="s">
        <v>138</v>
      </c>
    </row>
    <row r="7" spans="1:88" ht="51" x14ac:dyDescent="0.2">
      <c r="B7" s="109">
        <v>1</v>
      </c>
      <c r="C7" s="110" t="s">
        <v>208</v>
      </c>
      <c r="D7" s="96" t="s">
        <v>209</v>
      </c>
      <c r="E7" s="96" t="s">
        <v>45</v>
      </c>
      <c r="F7" s="96">
        <v>2</v>
      </c>
      <c r="G7" s="107"/>
      <c r="H7" s="98">
        <v>13.794193870344188</v>
      </c>
      <c r="I7" s="98">
        <v>13.781729767898899</v>
      </c>
      <c r="J7" s="98">
        <v>13.765829712042418</v>
      </c>
      <c r="K7" s="98">
        <v>13.74794325567535</v>
      </c>
      <c r="L7" s="98">
        <v>13.718177431503703</v>
      </c>
      <c r="M7" s="98">
        <v>13.701277202194012</v>
      </c>
      <c r="N7" s="98">
        <v>13.677955698493601</v>
      </c>
      <c r="O7" s="98">
        <v>13.654548437455272</v>
      </c>
      <c r="P7" s="98">
        <v>13.622019155085267</v>
      </c>
      <c r="Q7" s="98">
        <v>13.608500936037743</v>
      </c>
      <c r="R7" s="98">
        <v>13.573505549786251</v>
      </c>
      <c r="S7" s="98">
        <v>13.537827509905728</v>
      </c>
      <c r="T7" s="98">
        <v>13.491468019319015</v>
      </c>
      <c r="U7" s="98">
        <v>13.462517470355152</v>
      </c>
      <c r="V7" s="98">
        <v>13.422869723173953</v>
      </c>
      <c r="W7" s="98">
        <v>13.3873868447685</v>
      </c>
      <c r="X7" s="98">
        <v>13.34179619230369</v>
      </c>
      <c r="Y7" s="98">
        <v>13.315075732744598</v>
      </c>
      <c r="Z7" s="98">
        <v>13.278032332560699</v>
      </c>
      <c r="AA7" s="98">
        <v>13.24126301726902</v>
      </c>
      <c r="AB7" s="98">
        <v>13.193974791216839</v>
      </c>
      <c r="AC7" s="98">
        <v>13.165376378750032</v>
      </c>
      <c r="AD7" s="98">
        <v>13.127227210967821</v>
      </c>
      <c r="AE7" s="98">
        <v>13.088500850191728</v>
      </c>
      <c r="AF7" s="98">
        <v>13.039698515416607</v>
      </c>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00"/>
    </row>
    <row r="8" spans="1:88" ht="51" x14ac:dyDescent="0.2">
      <c r="B8" s="109">
        <f>B7+1</f>
        <v>2</v>
      </c>
      <c r="C8" s="112" t="s">
        <v>211</v>
      </c>
      <c r="D8" s="57" t="s">
        <v>212</v>
      </c>
      <c r="E8" s="57" t="s">
        <v>45</v>
      </c>
      <c r="F8" s="57">
        <v>2</v>
      </c>
      <c r="G8" s="107"/>
      <c r="H8" s="98">
        <v>19.84</v>
      </c>
      <c r="I8" s="98">
        <v>19.84</v>
      </c>
      <c r="J8" s="98">
        <v>19.84</v>
      </c>
      <c r="K8" s="98">
        <v>19.84</v>
      </c>
      <c r="L8" s="98">
        <v>19.84</v>
      </c>
      <c r="M8" s="98">
        <v>19.84</v>
      </c>
      <c r="N8" s="98">
        <v>19.84</v>
      </c>
      <c r="O8" s="98">
        <v>19.84</v>
      </c>
      <c r="P8" s="98">
        <v>19.84</v>
      </c>
      <c r="Q8" s="98">
        <v>19.84</v>
      </c>
      <c r="R8" s="98">
        <v>19.84</v>
      </c>
      <c r="S8" s="98">
        <v>19.84</v>
      </c>
      <c r="T8" s="98">
        <v>19.84</v>
      </c>
      <c r="U8" s="98">
        <v>19.84</v>
      </c>
      <c r="V8" s="98">
        <v>19.84</v>
      </c>
      <c r="W8" s="98">
        <v>19.84</v>
      </c>
      <c r="X8" s="98">
        <v>19.84</v>
      </c>
      <c r="Y8" s="98">
        <v>19.84</v>
      </c>
      <c r="Z8" s="98">
        <v>19.84</v>
      </c>
      <c r="AA8" s="98">
        <v>19.84</v>
      </c>
      <c r="AB8" s="98">
        <v>19.84</v>
      </c>
      <c r="AC8" s="98">
        <v>19.84</v>
      </c>
      <c r="AD8" s="98">
        <v>19.84</v>
      </c>
      <c r="AE8" s="98">
        <v>19.84</v>
      </c>
      <c r="AF8" s="98">
        <v>19.84</v>
      </c>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105"/>
    </row>
    <row r="9" spans="1:88" ht="51" x14ac:dyDescent="0.2">
      <c r="B9" s="109">
        <f t="shared" ref="B9:B11" si="0">B8+1</f>
        <v>3</v>
      </c>
      <c r="C9" s="112" t="s">
        <v>214</v>
      </c>
      <c r="D9" s="57" t="s">
        <v>215</v>
      </c>
      <c r="E9" s="57" t="s">
        <v>45</v>
      </c>
      <c r="F9" s="57">
        <v>2</v>
      </c>
      <c r="G9" s="107"/>
      <c r="H9" s="98">
        <v>19.84</v>
      </c>
      <c r="I9" s="98">
        <v>19.84</v>
      </c>
      <c r="J9" s="98">
        <v>19.84</v>
      </c>
      <c r="K9" s="98">
        <v>19.84</v>
      </c>
      <c r="L9" s="98">
        <v>19.84</v>
      </c>
      <c r="M9" s="98">
        <v>19.84</v>
      </c>
      <c r="N9" s="98">
        <v>19.84</v>
      </c>
      <c r="O9" s="98">
        <v>19.84</v>
      </c>
      <c r="P9" s="98">
        <v>19.84</v>
      </c>
      <c r="Q9" s="98">
        <v>19.84</v>
      </c>
      <c r="R9" s="98">
        <v>19.84</v>
      </c>
      <c r="S9" s="98">
        <v>19.84</v>
      </c>
      <c r="T9" s="98">
        <v>19.84</v>
      </c>
      <c r="U9" s="98">
        <v>19.84</v>
      </c>
      <c r="V9" s="98">
        <v>19.84</v>
      </c>
      <c r="W9" s="98">
        <v>19.84</v>
      </c>
      <c r="X9" s="98">
        <v>19.84</v>
      </c>
      <c r="Y9" s="98">
        <v>19.84</v>
      </c>
      <c r="Z9" s="98">
        <v>19.84</v>
      </c>
      <c r="AA9" s="98">
        <v>19.84</v>
      </c>
      <c r="AB9" s="98">
        <v>19.84</v>
      </c>
      <c r="AC9" s="98">
        <v>19.84</v>
      </c>
      <c r="AD9" s="98">
        <v>19.84</v>
      </c>
      <c r="AE9" s="98">
        <v>19.84</v>
      </c>
      <c r="AF9" s="98">
        <v>19.84</v>
      </c>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105"/>
    </row>
    <row r="10" spans="1:88" ht="51" x14ac:dyDescent="0.2">
      <c r="B10" s="109">
        <f t="shared" si="0"/>
        <v>4</v>
      </c>
      <c r="C10" s="112" t="s">
        <v>217</v>
      </c>
      <c r="D10" s="57" t="s">
        <v>218</v>
      </c>
      <c r="E10" s="57" t="s">
        <v>45</v>
      </c>
      <c r="F10" s="57">
        <v>2</v>
      </c>
      <c r="G10" s="107"/>
      <c r="H10" s="98">
        <v>0.59060323625710431</v>
      </c>
      <c r="I10" s="98">
        <v>0.5858535788923307</v>
      </c>
      <c r="J10" s="98">
        <v>0.58214172102351913</v>
      </c>
      <c r="K10" s="98">
        <v>0.54206242329811616</v>
      </c>
      <c r="L10" s="98">
        <v>0.56109374632084474</v>
      </c>
      <c r="M10" s="98">
        <v>0.44252515380431401</v>
      </c>
      <c r="N10" s="98">
        <v>0.44607561271479756</v>
      </c>
      <c r="O10" s="98">
        <v>0.43625644105883321</v>
      </c>
      <c r="P10" s="98">
        <v>0.43319870771318847</v>
      </c>
      <c r="Q10" s="98">
        <v>0.44628938149389175</v>
      </c>
      <c r="R10" s="98">
        <v>0.43862251276708619</v>
      </c>
      <c r="S10" s="98">
        <v>0.43811166313872452</v>
      </c>
      <c r="T10" s="98">
        <v>0.44407418698506262</v>
      </c>
      <c r="U10" s="98">
        <v>0.44788534747239162</v>
      </c>
      <c r="V10" s="98">
        <v>0.45534258372058645</v>
      </c>
      <c r="W10" s="98">
        <v>0.44924157052832125</v>
      </c>
      <c r="X10" s="98">
        <v>0.45976719882107897</v>
      </c>
      <c r="Y10" s="98">
        <v>0.46557218236699871</v>
      </c>
      <c r="Z10" s="98">
        <v>0.47866823882396314</v>
      </c>
      <c r="AA10" s="98">
        <v>0.47092198677304431</v>
      </c>
      <c r="AB10" s="98">
        <v>0.47125382554594175</v>
      </c>
      <c r="AC10" s="98">
        <v>0.48041545010651898</v>
      </c>
      <c r="AD10" s="98">
        <v>0.50128400813935148</v>
      </c>
      <c r="AE10" s="98">
        <v>0.5028306457070375</v>
      </c>
      <c r="AF10" s="98">
        <v>0.50197571160474563</v>
      </c>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105"/>
    </row>
    <row r="11" spans="1:88" ht="51" x14ac:dyDescent="0.2">
      <c r="B11" s="109">
        <f t="shared" si="0"/>
        <v>5</v>
      </c>
      <c r="C11" s="112" t="s">
        <v>220</v>
      </c>
      <c r="D11" s="57" t="s">
        <v>221</v>
      </c>
      <c r="E11" s="57" t="s">
        <v>45</v>
      </c>
      <c r="F11" s="57">
        <v>2</v>
      </c>
      <c r="G11" s="107"/>
      <c r="H11" s="116">
        <v>5.4552028933987078</v>
      </c>
      <c r="I11" s="116">
        <v>5.4724166532087706</v>
      </c>
      <c r="J11" s="116">
        <v>5.4920285669340627</v>
      </c>
      <c r="K11" s="116">
        <v>5.5499943210265332</v>
      </c>
      <c r="L11" s="116">
        <v>5.5607288221754523</v>
      </c>
      <c r="M11" s="116">
        <v>5.6961976440016739</v>
      </c>
      <c r="N11" s="116">
        <v>5.7159686887916008</v>
      </c>
      <c r="O11" s="116">
        <v>5.7491951214858945</v>
      </c>
      <c r="P11" s="116">
        <v>5.7847821372015442</v>
      </c>
      <c r="Q11" s="116">
        <v>5.7852096824683654</v>
      </c>
      <c r="R11" s="116">
        <v>5.8278719374466625</v>
      </c>
      <c r="S11" s="116">
        <v>5.864060826955547</v>
      </c>
      <c r="T11" s="116">
        <v>5.9044577936959222</v>
      </c>
      <c r="U11" s="116">
        <v>5.929597182172456</v>
      </c>
      <c r="V11" s="116">
        <v>5.9617876931054603</v>
      </c>
      <c r="W11" s="116">
        <v>6.0033715847031788</v>
      </c>
      <c r="X11" s="116">
        <v>6.038436608875231</v>
      </c>
      <c r="Y11" s="116">
        <v>6.0593520848884035</v>
      </c>
      <c r="Z11" s="116">
        <v>6.0832994286153381</v>
      </c>
      <c r="AA11" s="116">
        <v>6.1278149959579356</v>
      </c>
      <c r="AB11" s="116">
        <v>6.1747713832372195</v>
      </c>
      <c r="AC11" s="116">
        <v>6.1942081711434485</v>
      </c>
      <c r="AD11" s="116">
        <v>6.2114887808928279</v>
      </c>
      <c r="AE11" s="116">
        <v>6.248668504101234</v>
      </c>
      <c r="AF11" s="116">
        <v>6.2983257729786475</v>
      </c>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row>
    <row r="12" spans="1:88" ht="13.9" customHeight="1" x14ac:dyDescent="0.2"/>
    <row r="13" spans="1:88" ht="13.9" customHeight="1" x14ac:dyDescent="0.2"/>
    <row r="14" spans="1:88" ht="13.9" customHeight="1" x14ac:dyDescent="0.2"/>
    <row r="15" spans="1:88" ht="13.9" customHeight="1" x14ac:dyDescent="0.25">
      <c r="B15" s="69" t="s">
        <v>333</v>
      </c>
      <c r="C15" s="44"/>
    </row>
    <row r="16" spans="1:88" ht="13.9" customHeight="1" x14ac:dyDescent="0.2">
      <c r="B16" s="44"/>
      <c r="C16" s="44"/>
    </row>
    <row r="17" spans="2:9" ht="13.9" customHeight="1" x14ac:dyDescent="0.2">
      <c r="B17" s="70"/>
      <c r="C17" s="44" t="s">
        <v>334</v>
      </c>
    </row>
    <row r="18" spans="2:9" ht="13.9" customHeight="1" x14ac:dyDescent="0.2">
      <c r="B18" s="44"/>
      <c r="C18" s="44"/>
    </row>
    <row r="19" spans="2:9" ht="13.9" customHeight="1" x14ac:dyDescent="0.2">
      <c r="B19" s="71"/>
      <c r="C19" s="44" t="s">
        <v>335</v>
      </c>
    </row>
    <row r="20" spans="2:9" ht="13.9" customHeight="1" x14ac:dyDescent="0.2"/>
    <row r="21" spans="2:9" ht="13.9" customHeight="1" x14ac:dyDescent="0.2"/>
    <row r="22" spans="2:9" ht="13.9" customHeight="1" x14ac:dyDescent="0.2"/>
    <row r="23" spans="2:9" s="44" customFormat="1" ht="13.9" customHeight="1" x14ac:dyDescent="0.25">
      <c r="B23" s="148" t="s">
        <v>339</v>
      </c>
      <c r="C23" s="149"/>
      <c r="D23" s="149"/>
      <c r="E23" s="149"/>
      <c r="F23" s="149"/>
      <c r="G23" s="149"/>
      <c r="H23" s="149"/>
      <c r="I23" s="150"/>
    </row>
    <row r="24" spans="2:9" ht="13.9" customHeight="1" x14ac:dyDescent="0.2"/>
    <row r="25" spans="2:9" s="23" customFormat="1" ht="13.5" x14ac:dyDescent="0.2">
      <c r="B25" s="106" t="s">
        <v>331</v>
      </c>
      <c r="C25" s="151" t="s">
        <v>329</v>
      </c>
      <c r="D25" s="151"/>
      <c r="E25" s="151"/>
      <c r="F25" s="151"/>
      <c r="G25" s="151"/>
      <c r="H25" s="151"/>
      <c r="I25" s="151"/>
    </row>
    <row r="26" spans="2:9" s="23" customFormat="1" ht="72.400000000000006" customHeight="1" x14ac:dyDescent="0.2">
      <c r="B26" s="81">
        <v>1</v>
      </c>
      <c r="C26" s="144" t="s">
        <v>210</v>
      </c>
      <c r="D26" s="131"/>
      <c r="E26" s="131"/>
      <c r="F26" s="131"/>
      <c r="G26" s="131"/>
      <c r="H26" s="131"/>
      <c r="I26" s="131"/>
    </row>
    <row r="27" spans="2:9" s="23" customFormat="1" ht="54" customHeight="1" x14ac:dyDescent="0.2">
      <c r="B27" s="81">
        <v>2</v>
      </c>
      <c r="C27" s="144" t="s">
        <v>213</v>
      </c>
      <c r="D27" s="131"/>
      <c r="E27" s="131"/>
      <c r="F27" s="131"/>
      <c r="G27" s="131"/>
      <c r="H27" s="131"/>
      <c r="I27" s="131"/>
    </row>
    <row r="28" spans="2:9" s="23" customFormat="1" ht="54" customHeight="1" x14ac:dyDescent="0.2">
      <c r="B28" s="81">
        <v>3</v>
      </c>
      <c r="C28" s="144" t="s">
        <v>216</v>
      </c>
      <c r="D28" s="131"/>
      <c r="E28" s="131"/>
      <c r="F28" s="131"/>
      <c r="G28" s="131"/>
      <c r="H28" s="131"/>
      <c r="I28" s="131"/>
    </row>
    <row r="29" spans="2:9" s="23" customFormat="1" ht="54" customHeight="1" x14ac:dyDescent="0.2">
      <c r="B29" s="81">
        <v>4</v>
      </c>
      <c r="C29" s="144" t="s">
        <v>219</v>
      </c>
      <c r="D29" s="131"/>
      <c r="E29" s="131"/>
      <c r="F29" s="131"/>
      <c r="G29" s="131"/>
      <c r="H29" s="131"/>
      <c r="I29" s="131"/>
    </row>
    <row r="30" spans="2:9" s="23" customFormat="1" ht="54" customHeight="1" x14ac:dyDescent="0.2">
      <c r="B30" s="81">
        <v>5</v>
      </c>
      <c r="C30" s="144" t="s">
        <v>222</v>
      </c>
      <c r="D30" s="131"/>
      <c r="E30" s="131"/>
      <c r="F30" s="131"/>
      <c r="G30" s="131"/>
      <c r="H30" s="131"/>
      <c r="I30" s="131"/>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vkFDg99UYOyYJQQbxJ/WOmbNTFQyUkf1X+c1VdvwpexIXwSWtJS/6uYhE6x3LzVxRHGYXu3AGkQka9FFeDKRMw==" saltValue="zGLScwIzNf01GoD4oJMGcw=="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H1" sqref="A1:XFD1048576"/>
    </sheetView>
  </sheetViews>
  <sheetFormatPr defaultColWidth="0" defaultRowHeight="14.25" zeroHeight="1" x14ac:dyDescent="0.2"/>
  <cols>
    <col min="1" max="1" width="2.625" style="16" customWidth="1"/>
    <col min="2" max="2" width="4.125" style="16" customWidth="1"/>
    <col min="3" max="3" width="70.625" style="16" customWidth="1"/>
    <col min="4" max="4" width="16.625" style="16" customWidth="1"/>
    <col min="5" max="5" width="14.625" style="16" customWidth="1"/>
    <col min="6" max="6" width="5.625" style="16" customWidth="1"/>
    <col min="7" max="7" width="2.625" style="16" customWidth="1"/>
    <col min="8" max="109" width="8.75" style="16" customWidth="1"/>
    <col min="110" max="16384" width="8.75" style="16" hidden="1"/>
  </cols>
  <sheetData>
    <row r="1" spans="1:88" ht="24" x14ac:dyDescent="0.2">
      <c r="A1" s="44"/>
      <c r="B1" s="17" t="s">
        <v>223</v>
      </c>
      <c r="C1" s="17"/>
      <c r="D1" s="42"/>
      <c r="E1" s="43"/>
      <c r="F1" s="42"/>
      <c r="G1" s="93"/>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row>
    <row r="2" spans="1:88" ht="15" thickBot="1" x14ac:dyDescent="0.25">
      <c r="A2" s="47"/>
      <c r="B2" s="47"/>
      <c r="C2" s="47"/>
      <c r="D2" s="47"/>
      <c r="E2" s="47"/>
      <c r="F2" s="47"/>
      <c r="G2" s="93"/>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row>
    <row r="3" spans="1:88" ht="17.25" thickBot="1" x14ac:dyDescent="0.25">
      <c r="A3" s="47"/>
      <c r="B3" s="135" t="s">
        <v>2</v>
      </c>
      <c r="C3" s="136"/>
      <c r="D3" s="152" t="str">
        <f>'Cover sheet'!C5</f>
        <v>Severn Trent Water</v>
      </c>
      <c r="E3" s="153"/>
      <c r="F3" s="154"/>
      <c r="G3" s="10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row>
    <row r="4" spans="1:88" ht="17.25" thickBot="1" x14ac:dyDescent="0.25">
      <c r="A4" s="47"/>
      <c r="B4" s="135" t="s">
        <v>327</v>
      </c>
      <c r="C4" s="136"/>
      <c r="D4" s="152" t="str">
        <f>'Cover sheet'!C6</f>
        <v>Llandinam and Llanwrin</v>
      </c>
      <c r="E4" s="153"/>
      <c r="F4" s="154"/>
      <c r="G4" s="10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row>
    <row r="5" spans="1:88" ht="16.5" thickBot="1" x14ac:dyDescent="0.35">
      <c r="A5" s="47"/>
      <c r="B5" s="47"/>
      <c r="C5" s="51"/>
      <c r="D5" s="51"/>
      <c r="E5" s="47"/>
      <c r="F5" s="47"/>
      <c r="G5" s="107"/>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44"/>
      <c r="B6" s="108" t="s">
        <v>331</v>
      </c>
      <c r="C6" s="52" t="s">
        <v>19</v>
      </c>
      <c r="D6" s="53" t="s">
        <v>20</v>
      </c>
      <c r="E6" s="53" t="s">
        <v>21</v>
      </c>
      <c r="F6" s="55" t="s">
        <v>330</v>
      </c>
      <c r="G6" s="107"/>
      <c r="H6" s="53" t="s">
        <v>58</v>
      </c>
      <c r="I6" s="53" t="s">
        <v>59</v>
      </c>
      <c r="J6" s="53" t="s">
        <v>60</v>
      </c>
      <c r="K6" s="53" t="s">
        <v>61</v>
      </c>
      <c r="L6" s="53" t="s">
        <v>62</v>
      </c>
      <c r="M6" s="53" t="s">
        <v>63</v>
      </c>
      <c r="N6" s="53" t="s">
        <v>64</v>
      </c>
      <c r="O6" s="53" t="s">
        <v>65</v>
      </c>
      <c r="P6" s="53" t="s">
        <v>66</v>
      </c>
      <c r="Q6" s="53" t="s">
        <v>67</v>
      </c>
      <c r="R6" s="53" t="s">
        <v>68</v>
      </c>
      <c r="S6" s="53" t="s">
        <v>69</v>
      </c>
      <c r="T6" s="53" t="s">
        <v>70</v>
      </c>
      <c r="U6" s="53" t="s">
        <v>71</v>
      </c>
      <c r="V6" s="53" t="s">
        <v>72</v>
      </c>
      <c r="W6" s="53" t="s">
        <v>73</v>
      </c>
      <c r="X6" s="53" t="s">
        <v>74</v>
      </c>
      <c r="Y6" s="53" t="s">
        <v>75</v>
      </c>
      <c r="Z6" s="53" t="s">
        <v>76</v>
      </c>
      <c r="AA6" s="53" t="s">
        <v>77</v>
      </c>
      <c r="AB6" s="53" t="s">
        <v>78</v>
      </c>
      <c r="AC6" s="53" t="s">
        <v>79</v>
      </c>
      <c r="AD6" s="53" t="s">
        <v>80</v>
      </c>
      <c r="AE6" s="53" t="s">
        <v>81</v>
      </c>
      <c r="AF6" s="53" t="s">
        <v>82</v>
      </c>
      <c r="AG6" s="53" t="s">
        <v>83</v>
      </c>
      <c r="AH6" s="53" t="s">
        <v>84</v>
      </c>
      <c r="AI6" s="53" t="s">
        <v>85</v>
      </c>
      <c r="AJ6" s="53" t="s">
        <v>86</v>
      </c>
      <c r="AK6" s="53" t="s">
        <v>87</v>
      </c>
      <c r="AL6" s="53" t="s">
        <v>88</v>
      </c>
      <c r="AM6" s="53" t="s">
        <v>89</v>
      </c>
      <c r="AN6" s="53" t="s">
        <v>90</v>
      </c>
      <c r="AO6" s="53" t="s">
        <v>91</v>
      </c>
      <c r="AP6" s="53" t="s">
        <v>92</v>
      </c>
      <c r="AQ6" s="53" t="s">
        <v>93</v>
      </c>
      <c r="AR6" s="53" t="s">
        <v>94</v>
      </c>
      <c r="AS6" s="53" t="s">
        <v>95</v>
      </c>
      <c r="AT6" s="53" t="s">
        <v>96</v>
      </c>
      <c r="AU6" s="53" t="s">
        <v>97</v>
      </c>
      <c r="AV6" s="53" t="s">
        <v>98</v>
      </c>
      <c r="AW6" s="53" t="s">
        <v>99</v>
      </c>
      <c r="AX6" s="53" t="s">
        <v>100</v>
      </c>
      <c r="AY6" s="53" t="s">
        <v>101</v>
      </c>
      <c r="AZ6" s="53" t="s">
        <v>102</v>
      </c>
      <c r="BA6" s="53" t="s">
        <v>103</v>
      </c>
      <c r="BB6" s="53" t="s">
        <v>104</v>
      </c>
      <c r="BC6" s="53" t="s">
        <v>105</v>
      </c>
      <c r="BD6" s="53" t="s">
        <v>106</v>
      </c>
      <c r="BE6" s="53" t="s">
        <v>107</v>
      </c>
      <c r="BF6" s="53" t="s">
        <v>108</v>
      </c>
      <c r="BG6" s="53" t="s">
        <v>109</v>
      </c>
      <c r="BH6" s="53" t="s">
        <v>110</v>
      </c>
      <c r="BI6" s="53" t="s">
        <v>111</v>
      </c>
      <c r="BJ6" s="53" t="s">
        <v>112</v>
      </c>
      <c r="BK6" s="53" t="s">
        <v>113</v>
      </c>
      <c r="BL6" s="53" t="s">
        <v>114</v>
      </c>
      <c r="BM6" s="53" t="s">
        <v>115</v>
      </c>
      <c r="BN6" s="53" t="s">
        <v>116</v>
      </c>
      <c r="BO6" s="53" t="s">
        <v>117</v>
      </c>
      <c r="BP6" s="53" t="s">
        <v>118</v>
      </c>
      <c r="BQ6" s="53" t="s">
        <v>119</v>
      </c>
      <c r="BR6" s="53" t="s">
        <v>120</v>
      </c>
      <c r="BS6" s="53" t="s">
        <v>121</v>
      </c>
      <c r="BT6" s="53" t="s">
        <v>122</v>
      </c>
      <c r="BU6" s="53" t="s">
        <v>123</v>
      </c>
      <c r="BV6" s="53" t="s">
        <v>124</v>
      </c>
      <c r="BW6" s="53" t="s">
        <v>125</v>
      </c>
      <c r="BX6" s="53" t="s">
        <v>126</v>
      </c>
      <c r="BY6" s="53" t="s">
        <v>127</v>
      </c>
      <c r="BZ6" s="53" t="s">
        <v>128</v>
      </c>
      <c r="CA6" s="53" t="s">
        <v>129</v>
      </c>
      <c r="CB6" s="53" t="s">
        <v>130</v>
      </c>
      <c r="CC6" s="53" t="s">
        <v>131</v>
      </c>
      <c r="CD6" s="53" t="s">
        <v>132</v>
      </c>
      <c r="CE6" s="53" t="s">
        <v>133</v>
      </c>
      <c r="CF6" s="53" t="s">
        <v>134</v>
      </c>
      <c r="CG6" s="53" t="s">
        <v>135</v>
      </c>
      <c r="CH6" s="53" t="s">
        <v>136</v>
      </c>
      <c r="CI6" s="53" t="s">
        <v>137</v>
      </c>
      <c r="CJ6" s="53" t="s">
        <v>138</v>
      </c>
    </row>
    <row r="7" spans="1:88" ht="51.75" customHeight="1" x14ac:dyDescent="0.2">
      <c r="B7" s="109">
        <v>1</v>
      </c>
      <c r="C7" s="110" t="s">
        <v>139</v>
      </c>
      <c r="D7" s="96" t="s">
        <v>224</v>
      </c>
      <c r="E7" s="96" t="s">
        <v>45</v>
      </c>
      <c r="F7" s="96">
        <v>2</v>
      </c>
      <c r="G7" s="107"/>
      <c r="H7" s="98">
        <v>19.86</v>
      </c>
      <c r="I7" s="98">
        <v>19.86</v>
      </c>
      <c r="J7" s="98">
        <v>19.86</v>
      </c>
      <c r="K7" s="98">
        <v>19.86</v>
      </c>
      <c r="L7" s="98">
        <v>19.86</v>
      </c>
      <c r="M7" s="98">
        <v>19.86</v>
      </c>
      <c r="N7" s="98">
        <v>19.86</v>
      </c>
      <c r="O7" s="98">
        <v>19.86</v>
      </c>
      <c r="P7" s="98">
        <v>19.86</v>
      </c>
      <c r="Q7" s="98">
        <v>19.86</v>
      </c>
      <c r="R7" s="98">
        <v>19.86</v>
      </c>
      <c r="S7" s="98">
        <v>19.86</v>
      </c>
      <c r="T7" s="98">
        <v>19.86</v>
      </c>
      <c r="U7" s="98">
        <v>19.86</v>
      </c>
      <c r="V7" s="98">
        <v>19.86</v>
      </c>
      <c r="W7" s="98">
        <v>19.86</v>
      </c>
      <c r="X7" s="98">
        <v>19.86</v>
      </c>
      <c r="Y7" s="98">
        <v>19.86</v>
      </c>
      <c r="Z7" s="98">
        <v>19.86</v>
      </c>
      <c r="AA7" s="98">
        <v>19.86</v>
      </c>
      <c r="AB7" s="98">
        <v>19.86</v>
      </c>
      <c r="AC7" s="98">
        <v>19.86</v>
      </c>
      <c r="AD7" s="98">
        <v>19.86</v>
      </c>
      <c r="AE7" s="98">
        <v>19.86</v>
      </c>
      <c r="AF7" s="98">
        <v>19.86</v>
      </c>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00"/>
    </row>
    <row r="8" spans="1:88" ht="57.4" customHeight="1" x14ac:dyDescent="0.2">
      <c r="B8" s="109">
        <v>2</v>
      </c>
      <c r="C8" s="112" t="s">
        <v>150</v>
      </c>
      <c r="D8" s="57" t="s">
        <v>226</v>
      </c>
      <c r="E8" s="57" t="s">
        <v>45</v>
      </c>
      <c r="F8" s="57">
        <v>2</v>
      </c>
      <c r="G8" s="107"/>
      <c r="H8" s="98">
        <v>0</v>
      </c>
      <c r="I8" s="98">
        <v>0</v>
      </c>
      <c r="J8" s="98">
        <v>0</v>
      </c>
      <c r="K8" s="98">
        <v>0</v>
      </c>
      <c r="L8" s="98">
        <v>0</v>
      </c>
      <c r="M8" s="98">
        <v>0</v>
      </c>
      <c r="N8" s="98">
        <v>0</v>
      </c>
      <c r="O8" s="98">
        <v>0</v>
      </c>
      <c r="P8" s="98">
        <v>0</v>
      </c>
      <c r="Q8" s="98">
        <v>0</v>
      </c>
      <c r="R8" s="98">
        <v>0</v>
      </c>
      <c r="S8" s="98">
        <v>0</v>
      </c>
      <c r="T8" s="98">
        <v>0</v>
      </c>
      <c r="U8" s="98">
        <v>0</v>
      </c>
      <c r="V8" s="98">
        <v>0</v>
      </c>
      <c r="W8" s="98">
        <v>0</v>
      </c>
      <c r="X8" s="98">
        <v>0</v>
      </c>
      <c r="Y8" s="98">
        <v>0</v>
      </c>
      <c r="Z8" s="98">
        <v>0</v>
      </c>
      <c r="AA8" s="98">
        <v>0</v>
      </c>
      <c r="AB8" s="98">
        <v>0</v>
      </c>
      <c r="AC8" s="98">
        <v>0</v>
      </c>
      <c r="AD8" s="98">
        <v>0</v>
      </c>
      <c r="AE8" s="98">
        <v>0</v>
      </c>
      <c r="AF8" s="98">
        <v>0</v>
      </c>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105"/>
    </row>
    <row r="9" spans="1:88" ht="59.65" customHeight="1" x14ac:dyDescent="0.2">
      <c r="B9" s="109">
        <v>3</v>
      </c>
      <c r="C9" s="112" t="s">
        <v>153</v>
      </c>
      <c r="D9" s="57" t="s">
        <v>228</v>
      </c>
      <c r="E9" s="57" t="s">
        <v>45</v>
      </c>
      <c r="F9" s="57">
        <v>2</v>
      </c>
      <c r="G9" s="107"/>
      <c r="H9" s="116">
        <v>0.02</v>
      </c>
      <c r="I9" s="116">
        <v>0.02</v>
      </c>
      <c r="J9" s="116">
        <v>0.02</v>
      </c>
      <c r="K9" s="116">
        <v>0.02</v>
      </c>
      <c r="L9" s="116">
        <v>0.02</v>
      </c>
      <c r="M9" s="116">
        <v>0.02</v>
      </c>
      <c r="N9" s="116">
        <v>0.02</v>
      </c>
      <c r="O9" s="116">
        <v>0.02</v>
      </c>
      <c r="P9" s="116">
        <v>0.02</v>
      </c>
      <c r="Q9" s="116">
        <v>0.02</v>
      </c>
      <c r="R9" s="116">
        <v>0.02</v>
      </c>
      <c r="S9" s="116">
        <v>0.02</v>
      </c>
      <c r="T9" s="116">
        <v>0.02</v>
      </c>
      <c r="U9" s="116">
        <v>0.02</v>
      </c>
      <c r="V9" s="116">
        <v>0.02</v>
      </c>
      <c r="W9" s="116">
        <v>0.02</v>
      </c>
      <c r="X9" s="116">
        <v>0.02</v>
      </c>
      <c r="Y9" s="116">
        <v>0.02</v>
      </c>
      <c r="Z9" s="116">
        <v>0.02</v>
      </c>
      <c r="AA9" s="116">
        <v>0.02</v>
      </c>
      <c r="AB9" s="116">
        <v>0.02</v>
      </c>
      <c r="AC9" s="116">
        <v>0.02</v>
      </c>
      <c r="AD9" s="116">
        <v>0.02</v>
      </c>
      <c r="AE9" s="116">
        <v>0.02</v>
      </c>
      <c r="AF9" s="116">
        <v>0.02</v>
      </c>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row>
    <row r="10" spans="1:88" x14ac:dyDescent="0.2"/>
    <row r="11" spans="1:88" x14ac:dyDescent="0.2"/>
    <row r="12" spans="1:88" x14ac:dyDescent="0.2"/>
    <row r="13" spans="1:88" ht="15" x14ac:dyDescent="0.25">
      <c r="B13" s="69" t="s">
        <v>333</v>
      </c>
      <c r="C13" s="44"/>
    </row>
    <row r="14" spans="1:88" x14ac:dyDescent="0.2">
      <c r="B14" s="44"/>
      <c r="C14" s="44"/>
    </row>
    <row r="15" spans="1:88" x14ac:dyDescent="0.2">
      <c r="B15" s="70"/>
      <c r="C15" s="44" t="s">
        <v>334</v>
      </c>
    </row>
    <row r="16" spans="1:88" x14ac:dyDescent="0.2">
      <c r="B16" s="44"/>
      <c r="C16" s="44"/>
    </row>
    <row r="17" spans="2:9" x14ac:dyDescent="0.2">
      <c r="B17" s="71"/>
      <c r="C17" s="44" t="s">
        <v>335</v>
      </c>
    </row>
    <row r="18" spans="2:9" x14ac:dyDescent="0.2"/>
    <row r="19" spans="2:9" x14ac:dyDescent="0.2"/>
    <row r="20" spans="2:9" x14ac:dyDescent="0.2"/>
    <row r="21" spans="2:9" s="44" customFormat="1" ht="15" x14ac:dyDescent="0.25">
      <c r="B21" s="148" t="s">
        <v>340</v>
      </c>
      <c r="C21" s="149"/>
      <c r="D21" s="149"/>
      <c r="E21" s="149"/>
      <c r="F21" s="149"/>
      <c r="G21" s="149"/>
      <c r="H21" s="149"/>
      <c r="I21" s="150"/>
    </row>
    <row r="22" spans="2:9" x14ac:dyDescent="0.2"/>
    <row r="23" spans="2:9" s="23" customFormat="1" ht="13.5" x14ac:dyDescent="0.2">
      <c r="B23" s="106" t="s">
        <v>331</v>
      </c>
      <c r="C23" s="151" t="s">
        <v>329</v>
      </c>
      <c r="D23" s="151"/>
      <c r="E23" s="151"/>
      <c r="F23" s="151"/>
      <c r="G23" s="151"/>
      <c r="H23" s="151"/>
      <c r="I23" s="151"/>
    </row>
    <row r="24" spans="2:9" s="23" customFormat="1" ht="75.400000000000006" customHeight="1" x14ac:dyDescent="0.2">
      <c r="B24" s="81">
        <v>1</v>
      </c>
      <c r="C24" s="144" t="s">
        <v>225</v>
      </c>
      <c r="D24" s="131"/>
      <c r="E24" s="131"/>
      <c r="F24" s="131"/>
      <c r="G24" s="131"/>
      <c r="H24" s="131"/>
      <c r="I24" s="131"/>
    </row>
    <row r="25" spans="2:9" s="23" customFormat="1" ht="118.5" customHeight="1" x14ac:dyDescent="0.2">
      <c r="B25" s="81">
        <v>2</v>
      </c>
      <c r="C25" s="144" t="s">
        <v>227</v>
      </c>
      <c r="D25" s="131"/>
      <c r="E25" s="131"/>
      <c r="F25" s="131"/>
      <c r="G25" s="131"/>
      <c r="H25" s="131"/>
      <c r="I25" s="131"/>
    </row>
    <row r="26" spans="2:9" s="23" customFormat="1" ht="85.5" customHeight="1" x14ac:dyDescent="0.2">
      <c r="B26" s="81">
        <v>3</v>
      </c>
      <c r="C26" s="144" t="s">
        <v>229</v>
      </c>
      <c r="D26" s="131"/>
      <c r="E26" s="131"/>
      <c r="F26" s="131"/>
      <c r="G26" s="131"/>
      <c r="H26" s="131"/>
      <c r="I26" s="131"/>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U/C3LBRW+S1G+sYTkbhgaIY5f7DLNZtUd4wngJKMyevrHqOO9NEpHFHV1taCnmHFZX7a5haWNS9gkO5Z4JEgLg==" saltValue="UJ45YJtm+sOreE5TVF2qYQ=="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2" sqref="A1:XFD1048576"/>
    </sheetView>
  </sheetViews>
  <sheetFormatPr defaultColWidth="0" defaultRowHeight="14.25" zeroHeight="1" x14ac:dyDescent="0.2"/>
  <cols>
    <col min="1" max="1" width="1.75" style="16" customWidth="1"/>
    <col min="2" max="2" width="4.125" style="16" customWidth="1"/>
    <col min="3" max="3" width="70.625" style="16" customWidth="1"/>
    <col min="4" max="4" width="16.625" style="16" customWidth="1"/>
    <col min="5" max="5" width="14.625" style="16" customWidth="1"/>
    <col min="6" max="6" width="5.625" style="16" customWidth="1"/>
    <col min="7" max="7" width="3.25" style="16" customWidth="1"/>
    <col min="8" max="109" width="8.75" style="16" customWidth="1"/>
    <col min="110" max="110" width="0" style="16" hidden="1" customWidth="1"/>
    <col min="111" max="16384" width="8.75" style="16" hidden="1"/>
  </cols>
  <sheetData>
    <row r="1" spans="2:88" ht="22.5" customHeight="1" x14ac:dyDescent="0.2">
      <c r="B1" s="169" t="s">
        <v>230</v>
      </c>
      <c r="C1" s="169"/>
      <c r="D1" s="169"/>
      <c r="E1" s="169"/>
      <c r="F1" s="169"/>
      <c r="G1" s="93"/>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row>
    <row r="2" spans="2:88" ht="15" thickBot="1" x14ac:dyDescent="0.25">
      <c r="C2" s="47"/>
      <c r="D2" s="47"/>
      <c r="E2" s="47"/>
      <c r="F2" s="47"/>
      <c r="G2" s="93"/>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row>
    <row r="3" spans="2:88" ht="17.25" thickBot="1" x14ac:dyDescent="0.25">
      <c r="B3" s="135" t="s">
        <v>2</v>
      </c>
      <c r="C3" s="136"/>
      <c r="D3" s="152" t="str">
        <f>'Cover sheet'!C5</f>
        <v>Severn Trent Water</v>
      </c>
      <c r="E3" s="153"/>
      <c r="F3" s="154"/>
      <c r="G3" s="10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row>
    <row r="4" spans="2:88" ht="17.25" thickBot="1" x14ac:dyDescent="0.25">
      <c r="B4" s="135" t="s">
        <v>327</v>
      </c>
      <c r="C4" s="136"/>
      <c r="D4" s="152" t="str">
        <f>'Cover sheet'!C6</f>
        <v>Llandinam and Llanwrin</v>
      </c>
      <c r="E4" s="153"/>
      <c r="F4" s="154"/>
      <c r="G4" s="10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row>
    <row r="5" spans="2:88" ht="16.5" thickBot="1" x14ac:dyDescent="0.35">
      <c r="C5" s="51"/>
      <c r="D5" s="51"/>
      <c r="E5" s="47"/>
      <c r="F5" s="47"/>
      <c r="G5" s="107"/>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2:88" ht="15" thickBot="1" x14ac:dyDescent="0.25">
      <c r="B6" s="108" t="s">
        <v>331</v>
      </c>
      <c r="C6" s="52" t="s">
        <v>19</v>
      </c>
      <c r="D6" s="53" t="s">
        <v>20</v>
      </c>
      <c r="E6" s="53" t="s">
        <v>21</v>
      </c>
      <c r="F6" s="55" t="s">
        <v>330</v>
      </c>
      <c r="G6" s="107"/>
      <c r="H6" s="53" t="s">
        <v>58</v>
      </c>
      <c r="I6" s="53" t="s">
        <v>59</v>
      </c>
      <c r="J6" s="53" t="s">
        <v>60</v>
      </c>
      <c r="K6" s="53" t="s">
        <v>61</v>
      </c>
      <c r="L6" s="53" t="s">
        <v>62</v>
      </c>
      <c r="M6" s="53" t="s">
        <v>63</v>
      </c>
      <c r="N6" s="53" t="s">
        <v>64</v>
      </c>
      <c r="O6" s="53" t="s">
        <v>65</v>
      </c>
      <c r="P6" s="53" t="s">
        <v>66</v>
      </c>
      <c r="Q6" s="53" t="s">
        <v>67</v>
      </c>
      <c r="R6" s="53" t="s">
        <v>68</v>
      </c>
      <c r="S6" s="53" t="s">
        <v>69</v>
      </c>
      <c r="T6" s="53" t="s">
        <v>70</v>
      </c>
      <c r="U6" s="53" t="s">
        <v>71</v>
      </c>
      <c r="V6" s="53" t="s">
        <v>72</v>
      </c>
      <c r="W6" s="53" t="s">
        <v>73</v>
      </c>
      <c r="X6" s="53" t="s">
        <v>74</v>
      </c>
      <c r="Y6" s="53" t="s">
        <v>75</v>
      </c>
      <c r="Z6" s="53" t="s">
        <v>76</v>
      </c>
      <c r="AA6" s="53" t="s">
        <v>77</v>
      </c>
      <c r="AB6" s="53" t="s">
        <v>78</v>
      </c>
      <c r="AC6" s="53" t="s">
        <v>79</v>
      </c>
      <c r="AD6" s="53" t="s">
        <v>80</v>
      </c>
      <c r="AE6" s="53" t="s">
        <v>81</v>
      </c>
      <c r="AF6" s="53" t="s">
        <v>82</v>
      </c>
      <c r="AG6" s="53" t="s">
        <v>83</v>
      </c>
      <c r="AH6" s="53" t="s">
        <v>84</v>
      </c>
      <c r="AI6" s="53" t="s">
        <v>85</v>
      </c>
      <c r="AJ6" s="53" t="s">
        <v>86</v>
      </c>
      <c r="AK6" s="53" t="s">
        <v>87</v>
      </c>
      <c r="AL6" s="53" t="s">
        <v>88</v>
      </c>
      <c r="AM6" s="53" t="s">
        <v>89</v>
      </c>
      <c r="AN6" s="53" t="s">
        <v>90</v>
      </c>
      <c r="AO6" s="53" t="s">
        <v>91</v>
      </c>
      <c r="AP6" s="53" t="s">
        <v>92</v>
      </c>
      <c r="AQ6" s="53" t="s">
        <v>93</v>
      </c>
      <c r="AR6" s="53" t="s">
        <v>94</v>
      </c>
      <c r="AS6" s="53" t="s">
        <v>95</v>
      </c>
      <c r="AT6" s="53" t="s">
        <v>96</v>
      </c>
      <c r="AU6" s="53" t="s">
        <v>97</v>
      </c>
      <c r="AV6" s="53" t="s">
        <v>98</v>
      </c>
      <c r="AW6" s="53" t="s">
        <v>99</v>
      </c>
      <c r="AX6" s="53" t="s">
        <v>100</v>
      </c>
      <c r="AY6" s="53" t="s">
        <v>101</v>
      </c>
      <c r="AZ6" s="53" t="s">
        <v>102</v>
      </c>
      <c r="BA6" s="53" t="s">
        <v>103</v>
      </c>
      <c r="BB6" s="53" t="s">
        <v>104</v>
      </c>
      <c r="BC6" s="53" t="s">
        <v>105</v>
      </c>
      <c r="BD6" s="53" t="s">
        <v>106</v>
      </c>
      <c r="BE6" s="53" t="s">
        <v>107</v>
      </c>
      <c r="BF6" s="53" t="s">
        <v>108</v>
      </c>
      <c r="BG6" s="53" t="s">
        <v>109</v>
      </c>
      <c r="BH6" s="53" t="s">
        <v>110</v>
      </c>
      <c r="BI6" s="53" t="s">
        <v>111</v>
      </c>
      <c r="BJ6" s="53" t="s">
        <v>112</v>
      </c>
      <c r="BK6" s="53" t="s">
        <v>113</v>
      </c>
      <c r="BL6" s="53" t="s">
        <v>114</v>
      </c>
      <c r="BM6" s="53" t="s">
        <v>115</v>
      </c>
      <c r="BN6" s="53" t="s">
        <v>116</v>
      </c>
      <c r="BO6" s="53" t="s">
        <v>117</v>
      </c>
      <c r="BP6" s="53" t="s">
        <v>118</v>
      </c>
      <c r="BQ6" s="53" t="s">
        <v>119</v>
      </c>
      <c r="BR6" s="53" t="s">
        <v>120</v>
      </c>
      <c r="BS6" s="53" t="s">
        <v>121</v>
      </c>
      <c r="BT6" s="53" t="s">
        <v>122</v>
      </c>
      <c r="BU6" s="53" t="s">
        <v>123</v>
      </c>
      <c r="BV6" s="53" t="s">
        <v>124</v>
      </c>
      <c r="BW6" s="53" t="s">
        <v>125</v>
      </c>
      <c r="BX6" s="53" t="s">
        <v>126</v>
      </c>
      <c r="BY6" s="53" t="s">
        <v>127</v>
      </c>
      <c r="BZ6" s="53" t="s">
        <v>128</v>
      </c>
      <c r="CA6" s="53" t="s">
        <v>129</v>
      </c>
      <c r="CB6" s="53" t="s">
        <v>130</v>
      </c>
      <c r="CC6" s="53" t="s">
        <v>131</v>
      </c>
      <c r="CD6" s="53" t="s">
        <v>132</v>
      </c>
      <c r="CE6" s="53" t="s">
        <v>133</v>
      </c>
      <c r="CF6" s="53" t="s">
        <v>134</v>
      </c>
      <c r="CG6" s="53" t="s">
        <v>135</v>
      </c>
      <c r="CH6" s="53" t="s">
        <v>136</v>
      </c>
      <c r="CI6" s="53" t="s">
        <v>137</v>
      </c>
      <c r="CJ6" s="53" t="s">
        <v>138</v>
      </c>
    </row>
    <row r="7" spans="2:88" ht="51" x14ac:dyDescent="0.2">
      <c r="B7" s="109">
        <v>1</v>
      </c>
      <c r="C7" s="110" t="s">
        <v>157</v>
      </c>
      <c r="D7" s="96" t="s">
        <v>231</v>
      </c>
      <c r="E7" s="96" t="s">
        <v>45</v>
      </c>
      <c r="F7" s="96">
        <v>2</v>
      </c>
      <c r="H7" s="98">
        <v>3.4168280026130655</v>
      </c>
      <c r="I7" s="98">
        <v>3.4352266013961592</v>
      </c>
      <c r="J7" s="98">
        <v>3.447771733504589</v>
      </c>
      <c r="K7" s="98">
        <v>3.4596549271986032</v>
      </c>
      <c r="L7" s="98">
        <v>3.4588079613085636</v>
      </c>
      <c r="M7" s="98">
        <v>3.4727245480668465</v>
      </c>
      <c r="N7" s="98">
        <v>3.4765741448310985</v>
      </c>
      <c r="O7" s="98">
        <v>3.4802819748765828</v>
      </c>
      <c r="P7" s="98">
        <v>3.474380777680532</v>
      </c>
      <c r="Q7" s="98">
        <v>3.4872537160571251</v>
      </c>
      <c r="R7" s="98">
        <v>3.4914540916197514</v>
      </c>
      <c r="S7" s="98">
        <v>3.4958518164596364</v>
      </c>
      <c r="T7" s="98">
        <v>3.4903931575411971</v>
      </c>
      <c r="U7" s="98">
        <v>3.5033632050058081</v>
      </c>
      <c r="V7" s="98">
        <v>3.5062391623676761</v>
      </c>
      <c r="W7" s="98">
        <v>3.5088138808158105</v>
      </c>
      <c r="X7" s="98">
        <v>3.5013809994323601</v>
      </c>
      <c r="Y7" s="98">
        <v>3.513999284356204</v>
      </c>
      <c r="Z7" s="98">
        <v>3.5173650271744341</v>
      </c>
      <c r="AA7" s="98">
        <v>3.5208436351863104</v>
      </c>
      <c r="AB7" s="98">
        <v>3.5147936669272282</v>
      </c>
      <c r="AC7" s="98">
        <v>3.5281657932234132</v>
      </c>
      <c r="AD7" s="98">
        <v>3.5320119227624902</v>
      </c>
      <c r="AE7" s="98">
        <v>3.5359418133189875</v>
      </c>
      <c r="AF7" s="98">
        <v>3.5302834427083285</v>
      </c>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00"/>
    </row>
    <row r="8" spans="2:88" ht="51" x14ac:dyDescent="0.2">
      <c r="B8" s="109">
        <v>2</v>
      </c>
      <c r="C8" s="112" t="s">
        <v>160</v>
      </c>
      <c r="D8" s="57" t="s">
        <v>233</v>
      </c>
      <c r="E8" s="57" t="s">
        <v>45</v>
      </c>
      <c r="F8" s="57">
        <v>2</v>
      </c>
      <c r="H8" s="98">
        <v>6.0550157603978992E-2</v>
      </c>
      <c r="I8" s="98">
        <v>6.0550157603978992E-2</v>
      </c>
      <c r="J8" s="98">
        <v>6.0550157603978992E-2</v>
      </c>
      <c r="K8" s="98">
        <v>6.0550157603978992E-2</v>
      </c>
      <c r="L8" s="98">
        <v>6.0550157603978992E-2</v>
      </c>
      <c r="M8" s="98">
        <v>6.0550157603978992E-2</v>
      </c>
      <c r="N8" s="98">
        <v>6.0550157603978992E-2</v>
      </c>
      <c r="O8" s="98">
        <v>6.0550157603978992E-2</v>
      </c>
      <c r="P8" s="98">
        <v>6.0550157603978992E-2</v>
      </c>
      <c r="Q8" s="98">
        <v>6.0550157603978992E-2</v>
      </c>
      <c r="R8" s="98">
        <v>6.0550157603978992E-2</v>
      </c>
      <c r="S8" s="98">
        <v>6.0550157603978992E-2</v>
      </c>
      <c r="T8" s="98">
        <v>6.0550157603978992E-2</v>
      </c>
      <c r="U8" s="98">
        <v>6.0550157603978992E-2</v>
      </c>
      <c r="V8" s="98">
        <v>6.0550157603978992E-2</v>
      </c>
      <c r="W8" s="98">
        <v>6.0550157603978992E-2</v>
      </c>
      <c r="X8" s="98">
        <v>6.0550157603978992E-2</v>
      </c>
      <c r="Y8" s="98">
        <v>6.0550157603978992E-2</v>
      </c>
      <c r="Z8" s="98">
        <v>6.0550157603978992E-2</v>
      </c>
      <c r="AA8" s="98">
        <v>6.0550157603978992E-2</v>
      </c>
      <c r="AB8" s="98">
        <v>6.0550157603978992E-2</v>
      </c>
      <c r="AC8" s="98">
        <v>6.0550157603978992E-2</v>
      </c>
      <c r="AD8" s="98">
        <v>6.0550157603978992E-2</v>
      </c>
      <c r="AE8" s="98">
        <v>6.0550157603978992E-2</v>
      </c>
      <c r="AF8" s="98">
        <v>6.0550157603978992E-2</v>
      </c>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105"/>
    </row>
    <row r="9" spans="2:88" ht="51" x14ac:dyDescent="0.2">
      <c r="B9" s="109">
        <v>3</v>
      </c>
      <c r="C9" s="112" t="s">
        <v>163</v>
      </c>
      <c r="D9" s="57" t="s">
        <v>235</v>
      </c>
      <c r="E9" s="57" t="s">
        <v>45</v>
      </c>
      <c r="F9" s="57">
        <v>2</v>
      </c>
      <c r="H9" s="98">
        <v>2.0701822224550805</v>
      </c>
      <c r="I9" s="98">
        <v>2.1107150249199207</v>
      </c>
      <c r="J9" s="98">
        <v>2.1518808905649829</v>
      </c>
      <c r="K9" s="98">
        <v>2.1896217911452753</v>
      </c>
      <c r="L9" s="98">
        <v>2.2268817817532427</v>
      </c>
      <c r="M9" s="98">
        <v>2.5302641979348586</v>
      </c>
      <c r="N9" s="98">
        <v>2.9867821138424917</v>
      </c>
      <c r="O9" s="98">
        <v>3.4362400028610183</v>
      </c>
      <c r="P9" s="98">
        <v>3.8782948769160748</v>
      </c>
      <c r="Q9" s="98">
        <v>4.3109470072664635</v>
      </c>
      <c r="R9" s="98">
        <v>4.2770909876099896</v>
      </c>
      <c r="S9" s="98">
        <v>4.2434053459244856</v>
      </c>
      <c r="T9" s="98">
        <v>4.2098688465036691</v>
      </c>
      <c r="U9" s="98">
        <v>4.1764599364843713</v>
      </c>
      <c r="V9" s="98">
        <v>4.1431580684924807</v>
      </c>
      <c r="W9" s="98">
        <v>4.1184191302320841</v>
      </c>
      <c r="X9" s="98">
        <v>4.0941881076644169</v>
      </c>
      <c r="Y9" s="98">
        <v>4.069532651138057</v>
      </c>
      <c r="Z9" s="98">
        <v>4.044377323340564</v>
      </c>
      <c r="AA9" s="98">
        <v>4.0188238905563374</v>
      </c>
      <c r="AB9" s="98">
        <v>3.993849780087305</v>
      </c>
      <c r="AC9" s="98">
        <v>3.9684326606487477</v>
      </c>
      <c r="AD9" s="98">
        <v>3.9431740311590135</v>
      </c>
      <c r="AE9" s="98">
        <v>3.9174529032178516</v>
      </c>
      <c r="AF9" s="98">
        <v>3.8913912521443081</v>
      </c>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105"/>
    </row>
    <row r="10" spans="2:88" ht="51" x14ac:dyDescent="0.2">
      <c r="B10" s="109">
        <v>4</v>
      </c>
      <c r="C10" s="112" t="s">
        <v>237</v>
      </c>
      <c r="D10" s="57" t="s">
        <v>238</v>
      </c>
      <c r="E10" s="57" t="s">
        <v>45</v>
      </c>
      <c r="F10" s="57">
        <v>2</v>
      </c>
      <c r="H10" s="98">
        <v>3.0775240849653152</v>
      </c>
      <c r="I10" s="98">
        <v>3.0032782519822634</v>
      </c>
      <c r="J10" s="98">
        <v>2.9309736371934005</v>
      </c>
      <c r="K10" s="98">
        <v>2.860917671237976</v>
      </c>
      <c r="L10" s="98">
        <v>2.7923334048766248</v>
      </c>
      <c r="M10" s="98">
        <v>2.1701927222742694</v>
      </c>
      <c r="N10" s="98">
        <v>1.6125024820741241</v>
      </c>
      <c r="O10" s="98">
        <v>1.0668041292453483</v>
      </c>
      <c r="P10" s="98">
        <v>0.53395402985623608</v>
      </c>
      <c r="Q10" s="98">
        <v>1.510730034631372E-2</v>
      </c>
      <c r="R10" s="98">
        <v>1.4881402266573425E-2</v>
      </c>
      <c r="S10" s="98">
        <v>1.4654804006858323E-2</v>
      </c>
      <c r="T10" s="98">
        <v>1.4427655968807783E-2</v>
      </c>
      <c r="U10" s="98">
        <v>1.419876282511826E-2</v>
      </c>
      <c r="V10" s="98">
        <v>1.3970681706810244E-2</v>
      </c>
      <c r="W10" s="98">
        <v>1.3757505352361549E-2</v>
      </c>
      <c r="X10" s="98">
        <v>1.3545335868667425E-2</v>
      </c>
      <c r="Y10" s="98">
        <v>1.3330308786313524E-2</v>
      </c>
      <c r="Z10" s="98">
        <v>1.3113656046170685E-2</v>
      </c>
      <c r="AA10" s="98">
        <v>1.2905621798321479E-2</v>
      </c>
      <c r="AB10" s="98">
        <v>1.2695743882792241E-2</v>
      </c>
      <c r="AC10" s="98">
        <v>1.2486337282501966E-2</v>
      </c>
      <c r="AD10" s="98">
        <v>1.2280186583603001E-2</v>
      </c>
      <c r="AE10" s="98">
        <v>1.2075052485475891E-2</v>
      </c>
      <c r="AF10" s="98">
        <v>1.1872821926058751E-2</v>
      </c>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105"/>
    </row>
    <row r="11" spans="2:88" ht="51" x14ac:dyDescent="0.2">
      <c r="B11" s="109">
        <v>5</v>
      </c>
      <c r="C11" s="112" t="s">
        <v>169</v>
      </c>
      <c r="D11" s="57" t="s">
        <v>240</v>
      </c>
      <c r="E11" s="57" t="s">
        <v>171</v>
      </c>
      <c r="F11" s="57">
        <v>1</v>
      </c>
      <c r="H11" s="113">
        <v>113</v>
      </c>
      <c r="I11" s="113">
        <v>112</v>
      </c>
      <c r="J11" s="113">
        <v>112</v>
      </c>
      <c r="K11" s="113">
        <v>112</v>
      </c>
      <c r="L11" s="113">
        <v>112</v>
      </c>
      <c r="M11" s="113">
        <v>104</v>
      </c>
      <c r="N11" s="113">
        <v>106</v>
      </c>
      <c r="O11" s="113">
        <v>108</v>
      </c>
      <c r="P11" s="113">
        <v>110</v>
      </c>
      <c r="Q11" s="113">
        <v>111</v>
      </c>
      <c r="R11" s="113">
        <v>111</v>
      </c>
      <c r="S11" s="113">
        <v>110</v>
      </c>
      <c r="T11" s="113">
        <v>110</v>
      </c>
      <c r="U11" s="113">
        <v>110</v>
      </c>
      <c r="V11" s="113">
        <v>109</v>
      </c>
      <c r="W11" s="113">
        <v>109</v>
      </c>
      <c r="X11" s="113">
        <v>109</v>
      </c>
      <c r="Y11" s="113">
        <v>109</v>
      </c>
      <c r="Z11" s="113">
        <v>109</v>
      </c>
      <c r="AA11" s="113">
        <v>109</v>
      </c>
      <c r="AB11" s="113">
        <v>109</v>
      </c>
      <c r="AC11" s="113">
        <v>109</v>
      </c>
      <c r="AD11" s="113">
        <v>109</v>
      </c>
      <c r="AE11" s="113">
        <v>109</v>
      </c>
      <c r="AF11" s="113">
        <v>109</v>
      </c>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105"/>
    </row>
    <row r="12" spans="2:88" ht="51" x14ac:dyDescent="0.2">
      <c r="B12" s="109">
        <v>6</v>
      </c>
      <c r="C12" s="112" t="s">
        <v>173</v>
      </c>
      <c r="D12" s="57" t="s">
        <v>242</v>
      </c>
      <c r="E12" s="57" t="s">
        <v>171</v>
      </c>
      <c r="F12" s="57">
        <v>1</v>
      </c>
      <c r="H12" s="113">
        <v>144</v>
      </c>
      <c r="I12" s="113">
        <v>144</v>
      </c>
      <c r="J12" s="113">
        <v>144</v>
      </c>
      <c r="K12" s="113">
        <v>144</v>
      </c>
      <c r="L12" s="113">
        <v>143</v>
      </c>
      <c r="M12" s="113">
        <v>145</v>
      </c>
      <c r="N12" s="113">
        <v>146</v>
      </c>
      <c r="O12" s="113">
        <v>146</v>
      </c>
      <c r="P12" s="113">
        <v>147</v>
      </c>
      <c r="Q12" s="113">
        <v>161</v>
      </c>
      <c r="R12" s="113">
        <v>161</v>
      </c>
      <c r="S12" s="113">
        <v>161</v>
      </c>
      <c r="T12" s="113">
        <v>160</v>
      </c>
      <c r="U12" s="113">
        <v>160</v>
      </c>
      <c r="V12" s="113">
        <v>160</v>
      </c>
      <c r="W12" s="113">
        <v>159</v>
      </c>
      <c r="X12" s="113">
        <v>159</v>
      </c>
      <c r="Y12" s="113">
        <v>159</v>
      </c>
      <c r="Z12" s="113">
        <v>159</v>
      </c>
      <c r="AA12" s="113">
        <v>159</v>
      </c>
      <c r="AB12" s="113">
        <v>158</v>
      </c>
      <c r="AC12" s="113">
        <v>158</v>
      </c>
      <c r="AD12" s="113">
        <v>158</v>
      </c>
      <c r="AE12" s="113">
        <v>157</v>
      </c>
      <c r="AF12" s="113">
        <v>157</v>
      </c>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105"/>
    </row>
    <row r="13" spans="2:88" ht="51" x14ac:dyDescent="0.2">
      <c r="B13" s="109">
        <v>7</v>
      </c>
      <c r="C13" s="112" t="s">
        <v>176</v>
      </c>
      <c r="D13" s="57" t="s">
        <v>244</v>
      </c>
      <c r="E13" s="57" t="s">
        <v>171</v>
      </c>
      <c r="F13" s="57">
        <v>1</v>
      </c>
      <c r="H13" s="113">
        <v>129.58877668188777</v>
      </c>
      <c r="I13" s="113">
        <v>128.95466287070738</v>
      </c>
      <c r="J13" s="113">
        <v>128.39903818231295</v>
      </c>
      <c r="K13" s="113">
        <v>127.83576307942012</v>
      </c>
      <c r="L13" s="113">
        <v>127.3214709548581</v>
      </c>
      <c r="M13" s="113">
        <v>119.53081559585705</v>
      </c>
      <c r="N13" s="113">
        <v>117.2793431219846</v>
      </c>
      <c r="O13" s="113">
        <v>115.18233577657253</v>
      </c>
      <c r="P13" s="113">
        <v>113.24183704079991</v>
      </c>
      <c r="Q13" s="113">
        <v>111.43767322107547</v>
      </c>
      <c r="R13" s="113">
        <v>111.00345376007728</v>
      </c>
      <c r="S13" s="113">
        <v>110.60008926766645</v>
      </c>
      <c r="T13" s="113">
        <v>110.2271744637154</v>
      </c>
      <c r="U13" s="113">
        <v>109.88967750077271</v>
      </c>
      <c r="V13" s="113">
        <v>109.56758239948209</v>
      </c>
      <c r="W13" s="113">
        <v>109.51404100533925</v>
      </c>
      <c r="X13" s="113">
        <v>109.4984267373611</v>
      </c>
      <c r="Y13" s="113">
        <v>109.49898695003351</v>
      </c>
      <c r="Z13" s="113">
        <v>109.50403155498107</v>
      </c>
      <c r="AA13" s="113">
        <v>109.43430227219409</v>
      </c>
      <c r="AB13" s="113">
        <v>109.39991799633694</v>
      </c>
      <c r="AC13" s="113">
        <v>109.35386836485934</v>
      </c>
      <c r="AD13" s="113">
        <v>109.30490187232574</v>
      </c>
      <c r="AE13" s="113">
        <v>109.24097576409611</v>
      </c>
      <c r="AF13" s="113">
        <v>109.1496449206299</v>
      </c>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105"/>
    </row>
    <row r="14" spans="2:88" ht="51" x14ac:dyDescent="0.2">
      <c r="B14" s="109">
        <v>8</v>
      </c>
      <c r="C14" s="112" t="s">
        <v>179</v>
      </c>
      <c r="D14" s="57" t="s">
        <v>246</v>
      </c>
      <c r="E14" s="57" t="s">
        <v>45</v>
      </c>
      <c r="F14" s="57">
        <v>2</v>
      </c>
      <c r="H14" s="98">
        <v>4.76</v>
      </c>
      <c r="I14" s="98">
        <v>4.76</v>
      </c>
      <c r="J14" s="98">
        <v>4.76</v>
      </c>
      <c r="K14" s="98">
        <v>4.76</v>
      </c>
      <c r="L14" s="98">
        <v>4.76</v>
      </c>
      <c r="M14" s="98">
        <v>4.76</v>
      </c>
      <c r="N14" s="98">
        <v>4.76</v>
      </c>
      <c r="O14" s="98">
        <v>4.76</v>
      </c>
      <c r="P14" s="98">
        <v>4.76</v>
      </c>
      <c r="Q14" s="98">
        <v>4.76</v>
      </c>
      <c r="R14" s="98">
        <v>4.76</v>
      </c>
      <c r="S14" s="98">
        <v>4.76</v>
      </c>
      <c r="T14" s="98">
        <v>4.76</v>
      </c>
      <c r="U14" s="98">
        <v>4.76</v>
      </c>
      <c r="V14" s="98">
        <v>4.76</v>
      </c>
      <c r="W14" s="98">
        <v>4.76</v>
      </c>
      <c r="X14" s="98">
        <v>4.76</v>
      </c>
      <c r="Y14" s="98">
        <v>4.76</v>
      </c>
      <c r="Z14" s="98">
        <v>4.76</v>
      </c>
      <c r="AA14" s="98">
        <v>4.76</v>
      </c>
      <c r="AB14" s="98">
        <v>4.76</v>
      </c>
      <c r="AC14" s="98">
        <v>4.76</v>
      </c>
      <c r="AD14" s="98">
        <v>4.76</v>
      </c>
      <c r="AE14" s="98">
        <v>4.76</v>
      </c>
      <c r="AF14" s="98">
        <v>4.76</v>
      </c>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105"/>
    </row>
    <row r="15" spans="2:88" ht="51" x14ac:dyDescent="0.2">
      <c r="B15" s="109">
        <v>9</v>
      </c>
      <c r="C15" s="112" t="s">
        <v>182</v>
      </c>
      <c r="D15" s="57" t="s">
        <v>248</v>
      </c>
      <c r="E15" s="57" t="s">
        <v>184</v>
      </c>
      <c r="F15" s="57">
        <v>2</v>
      </c>
      <c r="H15" s="98">
        <v>220.1764759272161</v>
      </c>
      <c r="I15" s="98">
        <v>218.47867702796503</v>
      </c>
      <c r="J15" s="98">
        <v>216.7411036660047</v>
      </c>
      <c r="K15" s="98">
        <v>215.09895472208618</v>
      </c>
      <c r="L15" s="98">
        <v>213.44798377169658</v>
      </c>
      <c r="M15" s="98">
        <v>211.99390160523009</v>
      </c>
      <c r="N15" s="98">
        <v>210.32828537785409</v>
      </c>
      <c r="O15" s="98">
        <v>208.67850883711731</v>
      </c>
      <c r="P15" s="98">
        <v>207.04445235532793</v>
      </c>
      <c r="Q15" s="98">
        <v>205.42596617521426</v>
      </c>
      <c r="R15" s="98">
        <v>202.59494463791722</v>
      </c>
      <c r="S15" s="98">
        <v>199.86396517053421</v>
      </c>
      <c r="T15" s="98">
        <v>197.22767720826482</v>
      </c>
      <c r="U15" s="98">
        <v>194.681095517047</v>
      </c>
      <c r="V15" s="98">
        <v>192.21956967823814</v>
      </c>
      <c r="W15" s="98">
        <v>189.83884003605172</v>
      </c>
      <c r="X15" s="98">
        <v>187.5347013359756</v>
      </c>
      <c r="Y15" s="98">
        <v>185.30352992462193</v>
      </c>
      <c r="Z15" s="98">
        <v>183.14179362441212</v>
      </c>
      <c r="AA15" s="98">
        <v>181.04617768549983</v>
      </c>
      <c r="AB15" s="98">
        <v>179.01360568653533</v>
      </c>
      <c r="AC15" s="98">
        <v>177.04114705423305</v>
      </c>
      <c r="AD15" s="98">
        <v>175.12607933324654</v>
      </c>
      <c r="AE15" s="98">
        <v>173.26583673121419</v>
      </c>
      <c r="AF15" s="98">
        <v>171.45799894732932</v>
      </c>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105"/>
    </row>
    <row r="16" spans="2:88" ht="51" x14ac:dyDescent="0.2">
      <c r="B16" s="109">
        <v>10</v>
      </c>
      <c r="C16" s="112" t="s">
        <v>186</v>
      </c>
      <c r="D16" s="57" t="s">
        <v>250</v>
      </c>
      <c r="E16" s="57" t="s">
        <v>188</v>
      </c>
      <c r="F16" s="57">
        <v>2</v>
      </c>
      <c r="H16" s="98">
        <v>8.7193075222999799</v>
      </c>
      <c r="I16" s="98">
        <v>9.0554191795741108</v>
      </c>
      <c r="J16" s="98">
        <v>9.3949470644476474</v>
      </c>
      <c r="K16" s="98">
        <v>9.7242951810203682</v>
      </c>
      <c r="L16" s="98">
        <v>10.054021319086909</v>
      </c>
      <c r="M16" s="98">
        <v>11.927010261393269</v>
      </c>
      <c r="N16" s="98">
        <v>13.823621585560479</v>
      </c>
      <c r="O16" s="98">
        <v>15.720112345084354</v>
      </c>
      <c r="P16" s="98">
        <v>17.616482096914485</v>
      </c>
      <c r="Q16" s="98">
        <v>19.512733664227696</v>
      </c>
      <c r="R16" s="98">
        <v>19.830388562793576</v>
      </c>
      <c r="S16" s="98">
        <v>20.145294676381603</v>
      </c>
      <c r="T16" s="98">
        <v>20.457503978985343</v>
      </c>
      <c r="U16" s="98">
        <v>20.767068449679154</v>
      </c>
      <c r="V16" s="98">
        <v>21.074040036233171</v>
      </c>
      <c r="W16" s="98">
        <v>21.378459598157825</v>
      </c>
      <c r="X16" s="98">
        <v>21.680397674976486</v>
      </c>
      <c r="Y16" s="98">
        <v>21.979881986342015</v>
      </c>
      <c r="Z16" s="98">
        <v>22.276958797010678</v>
      </c>
      <c r="AA16" s="98">
        <v>22.571674341998289</v>
      </c>
      <c r="AB16" s="98">
        <v>22.864069261855697</v>
      </c>
      <c r="AC16" s="98">
        <v>23.154189735209457</v>
      </c>
      <c r="AD16" s="98">
        <v>23.442076345735742</v>
      </c>
      <c r="AE16" s="98">
        <v>23.727769650329297</v>
      </c>
      <c r="AF16" s="98">
        <v>24.011310178926998</v>
      </c>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105"/>
    </row>
    <row r="17" spans="2:88" ht="51" x14ac:dyDescent="0.2">
      <c r="B17" s="109">
        <v>11</v>
      </c>
      <c r="C17" s="112" t="s">
        <v>203</v>
      </c>
      <c r="D17" s="57" t="s">
        <v>252</v>
      </c>
      <c r="E17" s="57" t="s">
        <v>205</v>
      </c>
      <c r="F17" s="57">
        <v>0</v>
      </c>
      <c r="H17" s="114">
        <v>0.45248275713463121</v>
      </c>
      <c r="I17" s="114">
        <v>0.46601201630531047</v>
      </c>
      <c r="J17" s="114">
        <v>0.47932919887572117</v>
      </c>
      <c r="K17" s="114">
        <v>0.49207863878318725</v>
      </c>
      <c r="L17" s="114">
        <v>0.50455169378003717</v>
      </c>
      <c r="M17" s="114">
        <v>0.59416952822376978</v>
      </c>
      <c r="N17" s="114">
        <v>0.68281539328890428</v>
      </c>
      <c r="O17" s="114">
        <v>0.76992325094690472</v>
      </c>
      <c r="P17" s="114">
        <v>0.85551777504759552</v>
      </c>
      <c r="Q17" s="114">
        <v>0.93962333125200093</v>
      </c>
      <c r="R17" s="114">
        <v>0.94053513462396166</v>
      </c>
      <c r="S17" s="114">
        <v>0.94141234895294534</v>
      </c>
      <c r="T17" s="114">
        <v>0.94225695049589187</v>
      </c>
      <c r="U17" s="114">
        <v>0.94307077087800972</v>
      </c>
      <c r="V17" s="114">
        <v>0.94385551004130019</v>
      </c>
      <c r="W17" s="114">
        <v>0.94461272085062009</v>
      </c>
      <c r="X17" s="114">
        <v>0.945343920242805</v>
      </c>
      <c r="Y17" s="114">
        <v>0.94605042084037072</v>
      </c>
      <c r="Z17" s="114">
        <v>0.94673349131414541</v>
      </c>
      <c r="AA17" s="114">
        <v>0.94739431713935252</v>
      </c>
      <c r="AB17" s="114">
        <v>0.94803399534323407</v>
      </c>
      <c r="AC17" s="114">
        <v>0.94865356543668766</v>
      </c>
      <c r="AD17" s="114">
        <v>0.94925399057652893</v>
      </c>
      <c r="AE17" s="114">
        <v>0.94983617506335005</v>
      </c>
      <c r="AF17" s="114">
        <v>0.95040096878997249</v>
      </c>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row>
    <row r="18" spans="2:88" x14ac:dyDescent="0.2">
      <c r="C18" s="117"/>
      <c r="D18" s="60"/>
      <c r="E18" s="60"/>
      <c r="F18" s="117"/>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row>
    <row r="19" spans="2:88" x14ac:dyDescent="0.2"/>
    <row r="20" spans="2:88" x14ac:dyDescent="0.2"/>
    <row r="21" spans="2:88" ht="15" x14ac:dyDescent="0.25">
      <c r="B21" s="69" t="s">
        <v>333</v>
      </c>
      <c r="C21" s="44"/>
    </row>
    <row r="22" spans="2:88" x14ac:dyDescent="0.2">
      <c r="B22" s="44"/>
      <c r="C22" s="44"/>
    </row>
    <row r="23" spans="2:88" x14ac:dyDescent="0.2">
      <c r="B23" s="70"/>
      <c r="C23" s="44" t="s">
        <v>334</v>
      </c>
    </row>
    <row r="24" spans="2:88" x14ac:dyDescent="0.2">
      <c r="B24" s="44"/>
      <c r="C24" s="44"/>
    </row>
    <row r="25" spans="2:88" x14ac:dyDescent="0.2">
      <c r="B25" s="71"/>
      <c r="C25" s="44" t="s">
        <v>335</v>
      </c>
    </row>
    <row r="26" spans="2:88" x14ac:dyDescent="0.2"/>
    <row r="27" spans="2:88" x14ac:dyDescent="0.2"/>
    <row r="28" spans="2:88" x14ac:dyDescent="0.2"/>
    <row r="29" spans="2:88" s="44" customFormat="1" ht="15" x14ac:dyDescent="0.25">
      <c r="B29" s="148" t="s">
        <v>341</v>
      </c>
      <c r="C29" s="149"/>
      <c r="D29" s="149"/>
      <c r="E29" s="149"/>
      <c r="F29" s="149"/>
      <c r="G29" s="149"/>
      <c r="H29" s="149"/>
      <c r="I29" s="150"/>
    </row>
    <row r="30" spans="2:88" x14ac:dyDescent="0.2"/>
    <row r="31" spans="2:88" s="23" customFormat="1" ht="13.5" x14ac:dyDescent="0.2">
      <c r="B31" s="106" t="s">
        <v>331</v>
      </c>
      <c r="C31" s="151" t="s">
        <v>329</v>
      </c>
      <c r="D31" s="151"/>
      <c r="E31" s="151"/>
      <c r="F31" s="151"/>
      <c r="G31" s="151"/>
      <c r="H31" s="151"/>
      <c r="I31" s="151"/>
    </row>
    <row r="32" spans="2:88" s="23" customFormat="1" ht="59.65" customHeight="1" x14ac:dyDescent="0.2">
      <c r="B32" s="81">
        <v>1</v>
      </c>
      <c r="C32" s="144" t="s">
        <v>232</v>
      </c>
      <c r="D32" s="131"/>
      <c r="E32" s="131"/>
      <c r="F32" s="131"/>
      <c r="G32" s="131"/>
      <c r="H32" s="131"/>
      <c r="I32" s="131"/>
    </row>
    <row r="33" spans="2:9" s="23" customFormat="1" ht="54" customHeight="1" x14ac:dyDescent="0.2">
      <c r="B33" s="81">
        <v>2</v>
      </c>
      <c r="C33" s="144" t="s">
        <v>234</v>
      </c>
      <c r="D33" s="131"/>
      <c r="E33" s="131"/>
      <c r="F33" s="131"/>
      <c r="G33" s="131"/>
      <c r="H33" s="131"/>
      <c r="I33" s="131"/>
    </row>
    <row r="34" spans="2:9" s="23" customFormat="1" ht="58.15" customHeight="1" x14ac:dyDescent="0.2">
      <c r="B34" s="81">
        <v>3</v>
      </c>
      <c r="C34" s="144" t="s">
        <v>236</v>
      </c>
      <c r="D34" s="131"/>
      <c r="E34" s="131"/>
      <c r="F34" s="131"/>
      <c r="G34" s="131"/>
      <c r="H34" s="131"/>
      <c r="I34" s="131"/>
    </row>
    <row r="35" spans="2:9" s="23" customFormat="1" ht="61.15" customHeight="1" x14ac:dyDescent="0.2">
      <c r="B35" s="81">
        <v>4</v>
      </c>
      <c r="C35" s="144" t="s">
        <v>239</v>
      </c>
      <c r="D35" s="131"/>
      <c r="E35" s="131"/>
      <c r="F35" s="131"/>
      <c r="G35" s="131"/>
      <c r="H35" s="131"/>
      <c r="I35" s="131"/>
    </row>
    <row r="36" spans="2:9" s="23" customFormat="1" ht="58.5" customHeight="1" x14ac:dyDescent="0.2">
      <c r="B36" s="81">
        <v>5</v>
      </c>
      <c r="C36" s="144" t="s">
        <v>241</v>
      </c>
      <c r="D36" s="131"/>
      <c r="E36" s="131"/>
      <c r="F36" s="131"/>
      <c r="G36" s="131"/>
      <c r="H36" s="131"/>
      <c r="I36" s="131"/>
    </row>
    <row r="37" spans="2:9" s="23" customFormat="1" ht="75.400000000000006" customHeight="1" x14ac:dyDescent="0.2">
      <c r="B37" s="81">
        <v>6</v>
      </c>
      <c r="C37" s="144" t="s">
        <v>243</v>
      </c>
      <c r="D37" s="131"/>
      <c r="E37" s="131"/>
      <c r="F37" s="131"/>
      <c r="G37" s="131"/>
      <c r="H37" s="131"/>
      <c r="I37" s="131"/>
    </row>
    <row r="38" spans="2:9" s="23" customFormat="1" ht="61.5" customHeight="1" x14ac:dyDescent="0.2">
      <c r="B38" s="81">
        <v>7</v>
      </c>
      <c r="C38" s="144" t="s">
        <v>245</v>
      </c>
      <c r="D38" s="131"/>
      <c r="E38" s="131"/>
      <c r="F38" s="131"/>
      <c r="G38" s="131"/>
      <c r="H38" s="131"/>
      <c r="I38" s="131"/>
    </row>
    <row r="39" spans="2:9" s="23" customFormat="1" ht="75.400000000000006" customHeight="1" x14ac:dyDescent="0.2">
      <c r="B39" s="81">
        <v>8</v>
      </c>
      <c r="C39" s="144" t="s">
        <v>247</v>
      </c>
      <c r="D39" s="131"/>
      <c r="E39" s="131"/>
      <c r="F39" s="131"/>
      <c r="G39" s="131"/>
      <c r="H39" s="131"/>
      <c r="I39" s="131"/>
    </row>
    <row r="40" spans="2:9" s="23" customFormat="1" ht="66" customHeight="1" x14ac:dyDescent="0.2">
      <c r="B40" s="81">
        <v>9</v>
      </c>
      <c r="C40" s="144" t="s">
        <v>249</v>
      </c>
      <c r="D40" s="131"/>
      <c r="E40" s="131"/>
      <c r="F40" s="131"/>
      <c r="G40" s="131"/>
      <c r="H40" s="131"/>
      <c r="I40" s="131"/>
    </row>
    <row r="41" spans="2:9" s="23" customFormat="1" ht="54.4" customHeight="1" x14ac:dyDescent="0.2">
      <c r="B41" s="81">
        <v>10</v>
      </c>
      <c r="C41" s="144" t="s">
        <v>251</v>
      </c>
      <c r="D41" s="131"/>
      <c r="E41" s="131"/>
      <c r="F41" s="131"/>
      <c r="G41" s="131"/>
      <c r="H41" s="131"/>
      <c r="I41" s="131"/>
    </row>
    <row r="42" spans="2:9" s="23" customFormat="1" ht="57.4" customHeight="1" x14ac:dyDescent="0.2">
      <c r="B42" s="81">
        <v>11</v>
      </c>
      <c r="C42" s="144" t="s">
        <v>253</v>
      </c>
      <c r="D42" s="131"/>
      <c r="E42" s="131"/>
      <c r="F42" s="131"/>
      <c r="G42" s="131"/>
      <c r="H42" s="131"/>
      <c r="I42" s="131"/>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A7uCWgWtGFEE0b4uaM1nhqQ3ssxEz7P9rV4uiI25/Lx7sTjVtVHitvxEadYlGX7sTlMdJr2v/fG8D3dsV6OI0A==" saltValue="U7jvODd2bdwxkviW8SSIFQ=="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2" sqref="A1:XFD1048576"/>
    </sheetView>
  </sheetViews>
  <sheetFormatPr defaultColWidth="0" defaultRowHeight="14.25" zeroHeight="1" x14ac:dyDescent="0.2"/>
  <cols>
    <col min="1" max="1" width="3" style="16" customWidth="1"/>
    <col min="2" max="2" width="4.125" style="16" customWidth="1"/>
    <col min="3" max="3" width="70.625" style="16" customWidth="1"/>
    <col min="4" max="4" width="16.625" style="16" customWidth="1"/>
    <col min="5" max="5" width="14.625" style="16" customWidth="1"/>
    <col min="6" max="6" width="5.625" style="16" customWidth="1"/>
    <col min="7" max="7" width="2.75" style="16" customWidth="1"/>
    <col min="8" max="109" width="8.75" style="16" customWidth="1"/>
    <col min="110" max="16384" width="8.75" style="16" hidden="1"/>
  </cols>
  <sheetData>
    <row r="1" spans="1:88" ht="22.5" customHeight="1" x14ac:dyDescent="0.2">
      <c r="A1" s="44"/>
      <c r="B1" s="169" t="s">
        <v>254</v>
      </c>
      <c r="C1" s="169"/>
      <c r="D1" s="169"/>
      <c r="E1" s="169"/>
      <c r="F1" s="169"/>
      <c r="G1" s="93"/>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row>
    <row r="2" spans="1:88" ht="15" thickBot="1" x14ac:dyDescent="0.25">
      <c r="A2" s="47"/>
      <c r="B2" s="47"/>
      <c r="C2" s="47"/>
      <c r="D2" s="47"/>
      <c r="E2" s="47"/>
      <c r="F2" s="47"/>
      <c r="G2" s="93"/>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row>
    <row r="3" spans="1:88" ht="17.25" thickBot="1" x14ac:dyDescent="0.25">
      <c r="A3" s="47"/>
      <c r="B3" s="135" t="s">
        <v>2</v>
      </c>
      <c r="C3" s="136"/>
      <c r="D3" s="152" t="str">
        <f>'Cover sheet'!C5</f>
        <v>Severn Trent Water</v>
      </c>
      <c r="E3" s="153"/>
      <c r="F3" s="154"/>
      <c r="G3" s="10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row>
    <row r="4" spans="1:88" ht="17.25" thickBot="1" x14ac:dyDescent="0.25">
      <c r="A4" s="47"/>
      <c r="B4" s="135" t="s">
        <v>327</v>
      </c>
      <c r="C4" s="136"/>
      <c r="D4" s="152" t="str">
        <f>'Cover sheet'!C6</f>
        <v>Llandinam and Llanwrin</v>
      </c>
      <c r="E4" s="153"/>
      <c r="F4" s="154"/>
      <c r="G4" s="10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row>
    <row r="5" spans="1:88" ht="16.5" thickBot="1" x14ac:dyDescent="0.35">
      <c r="A5" s="47"/>
      <c r="B5" s="47"/>
      <c r="C5" s="51"/>
      <c r="D5" s="51"/>
      <c r="E5" s="47"/>
      <c r="F5" s="47"/>
      <c r="G5" s="107"/>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44"/>
      <c r="B6" s="108" t="s">
        <v>331</v>
      </c>
      <c r="C6" s="52" t="s">
        <v>19</v>
      </c>
      <c r="D6" s="53" t="s">
        <v>20</v>
      </c>
      <c r="E6" s="53" t="s">
        <v>21</v>
      </c>
      <c r="F6" s="55" t="s">
        <v>330</v>
      </c>
      <c r="G6" s="107"/>
      <c r="H6" s="53" t="s">
        <v>58</v>
      </c>
      <c r="I6" s="53" t="s">
        <v>59</v>
      </c>
      <c r="J6" s="53" t="s">
        <v>60</v>
      </c>
      <c r="K6" s="53" t="s">
        <v>61</v>
      </c>
      <c r="L6" s="53" t="s">
        <v>62</v>
      </c>
      <c r="M6" s="53" t="s">
        <v>63</v>
      </c>
      <c r="N6" s="53" t="s">
        <v>64</v>
      </c>
      <c r="O6" s="53" t="s">
        <v>65</v>
      </c>
      <c r="P6" s="53" t="s">
        <v>66</v>
      </c>
      <c r="Q6" s="53" t="s">
        <v>67</v>
      </c>
      <c r="R6" s="53" t="s">
        <v>68</v>
      </c>
      <c r="S6" s="53" t="s">
        <v>69</v>
      </c>
      <c r="T6" s="53" t="s">
        <v>70</v>
      </c>
      <c r="U6" s="53" t="s">
        <v>71</v>
      </c>
      <c r="V6" s="53" t="s">
        <v>72</v>
      </c>
      <c r="W6" s="53" t="s">
        <v>73</v>
      </c>
      <c r="X6" s="53" t="s">
        <v>74</v>
      </c>
      <c r="Y6" s="53" t="s">
        <v>75</v>
      </c>
      <c r="Z6" s="53" t="s">
        <v>76</v>
      </c>
      <c r="AA6" s="53" t="s">
        <v>77</v>
      </c>
      <c r="AB6" s="53" t="s">
        <v>78</v>
      </c>
      <c r="AC6" s="53" t="s">
        <v>79</v>
      </c>
      <c r="AD6" s="53" t="s">
        <v>80</v>
      </c>
      <c r="AE6" s="53" t="s">
        <v>81</v>
      </c>
      <c r="AF6" s="53" t="s">
        <v>82</v>
      </c>
      <c r="AG6" s="53" t="s">
        <v>83</v>
      </c>
      <c r="AH6" s="53" t="s">
        <v>84</v>
      </c>
      <c r="AI6" s="53" t="s">
        <v>85</v>
      </c>
      <c r="AJ6" s="53" t="s">
        <v>86</v>
      </c>
      <c r="AK6" s="53" t="s">
        <v>87</v>
      </c>
      <c r="AL6" s="53" t="s">
        <v>88</v>
      </c>
      <c r="AM6" s="53" t="s">
        <v>89</v>
      </c>
      <c r="AN6" s="53" t="s">
        <v>90</v>
      </c>
      <c r="AO6" s="53" t="s">
        <v>91</v>
      </c>
      <c r="AP6" s="53" t="s">
        <v>92</v>
      </c>
      <c r="AQ6" s="53" t="s">
        <v>93</v>
      </c>
      <c r="AR6" s="53" t="s">
        <v>94</v>
      </c>
      <c r="AS6" s="53" t="s">
        <v>95</v>
      </c>
      <c r="AT6" s="53" t="s">
        <v>96</v>
      </c>
      <c r="AU6" s="53" t="s">
        <v>97</v>
      </c>
      <c r="AV6" s="53" t="s">
        <v>98</v>
      </c>
      <c r="AW6" s="53" t="s">
        <v>99</v>
      </c>
      <c r="AX6" s="53" t="s">
        <v>100</v>
      </c>
      <c r="AY6" s="53" t="s">
        <v>101</v>
      </c>
      <c r="AZ6" s="53" t="s">
        <v>102</v>
      </c>
      <c r="BA6" s="53" t="s">
        <v>103</v>
      </c>
      <c r="BB6" s="53" t="s">
        <v>104</v>
      </c>
      <c r="BC6" s="53" t="s">
        <v>105</v>
      </c>
      <c r="BD6" s="53" t="s">
        <v>106</v>
      </c>
      <c r="BE6" s="53" t="s">
        <v>107</v>
      </c>
      <c r="BF6" s="53" t="s">
        <v>108</v>
      </c>
      <c r="BG6" s="53" t="s">
        <v>109</v>
      </c>
      <c r="BH6" s="53" t="s">
        <v>110</v>
      </c>
      <c r="BI6" s="53" t="s">
        <v>111</v>
      </c>
      <c r="BJ6" s="53" t="s">
        <v>112</v>
      </c>
      <c r="BK6" s="53" t="s">
        <v>113</v>
      </c>
      <c r="BL6" s="53" t="s">
        <v>114</v>
      </c>
      <c r="BM6" s="53" t="s">
        <v>115</v>
      </c>
      <c r="BN6" s="53" t="s">
        <v>116</v>
      </c>
      <c r="BO6" s="53" t="s">
        <v>117</v>
      </c>
      <c r="BP6" s="53" t="s">
        <v>118</v>
      </c>
      <c r="BQ6" s="53" t="s">
        <v>119</v>
      </c>
      <c r="BR6" s="53" t="s">
        <v>120</v>
      </c>
      <c r="BS6" s="53" t="s">
        <v>121</v>
      </c>
      <c r="BT6" s="53" t="s">
        <v>122</v>
      </c>
      <c r="BU6" s="53" t="s">
        <v>123</v>
      </c>
      <c r="BV6" s="53" t="s">
        <v>124</v>
      </c>
      <c r="BW6" s="53" t="s">
        <v>125</v>
      </c>
      <c r="BX6" s="53" t="s">
        <v>126</v>
      </c>
      <c r="BY6" s="53" t="s">
        <v>127</v>
      </c>
      <c r="BZ6" s="53" t="s">
        <v>128</v>
      </c>
      <c r="CA6" s="53" t="s">
        <v>129</v>
      </c>
      <c r="CB6" s="53" t="s">
        <v>130</v>
      </c>
      <c r="CC6" s="53" t="s">
        <v>131</v>
      </c>
      <c r="CD6" s="53" t="s">
        <v>132</v>
      </c>
      <c r="CE6" s="53" t="s">
        <v>133</v>
      </c>
      <c r="CF6" s="53" t="s">
        <v>134</v>
      </c>
      <c r="CG6" s="53" t="s">
        <v>135</v>
      </c>
      <c r="CH6" s="53" t="s">
        <v>136</v>
      </c>
      <c r="CI6" s="53" t="s">
        <v>137</v>
      </c>
      <c r="CJ6" s="53" t="s">
        <v>138</v>
      </c>
    </row>
    <row r="7" spans="1:88" ht="51" x14ac:dyDescent="0.2">
      <c r="B7" s="109">
        <v>1</v>
      </c>
      <c r="C7" s="110" t="s">
        <v>208</v>
      </c>
      <c r="D7" s="96" t="s">
        <v>255</v>
      </c>
      <c r="E7" s="96" t="s">
        <v>45</v>
      </c>
      <c r="F7" s="96">
        <v>2</v>
      </c>
      <c r="H7" s="98">
        <v>13.791177648873472</v>
      </c>
      <c r="I7" s="98">
        <v>13.775863217138351</v>
      </c>
      <c r="J7" s="98">
        <v>13.75726960010298</v>
      </c>
      <c r="K7" s="98">
        <v>13.736837728421863</v>
      </c>
      <c r="L7" s="98">
        <v>13.704666486778439</v>
      </c>
      <c r="M7" s="98">
        <v>13.399824807115982</v>
      </c>
      <c r="N7" s="98">
        <v>13.302502079587722</v>
      </c>
      <c r="O7" s="98">
        <v>13.209969445822958</v>
      </c>
      <c r="P7" s="98">
        <v>13.113273023292852</v>
      </c>
      <c r="Q7" s="98">
        <v>13.03995136250991</v>
      </c>
      <c r="R7" s="98">
        <v>13.010069820336323</v>
      </c>
      <c r="S7" s="98">
        <v>12.98055530523099</v>
      </c>
      <c r="T7" s="98">
        <v>12.941332998853682</v>
      </c>
      <c r="U7" s="98">
        <v>12.920665243155307</v>
      </c>
      <c r="V7" s="98">
        <v>12.890011251406975</v>
      </c>
      <c r="W7" s="98">
        <v>12.867633855240264</v>
      </c>
      <c r="X7" s="98">
        <v>12.835757781805452</v>
      </c>
      <c r="Y7" s="98">
        <v>12.823505583120584</v>
      </c>
      <c r="Z7" s="98">
        <v>12.801499345401178</v>
      </c>
      <c r="AA7" s="98">
        <v>12.779216486380978</v>
      </c>
      <c r="AB7" s="98">
        <v>12.747982529737333</v>
      </c>
      <c r="AC7" s="98">
        <v>12.735728129994673</v>
      </c>
      <c r="AD7" s="98">
        <v>12.714109479345115</v>
      </c>
      <c r="AE7" s="98">
        <v>12.692113107862323</v>
      </c>
      <c r="AF7" s="98">
        <v>12.660190855618705</v>
      </c>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00"/>
    </row>
    <row r="8" spans="1:88" ht="51" x14ac:dyDescent="0.2">
      <c r="B8" s="109">
        <f>B7+1</f>
        <v>2</v>
      </c>
      <c r="C8" s="112" t="s">
        <v>211</v>
      </c>
      <c r="D8" s="57" t="s">
        <v>257</v>
      </c>
      <c r="E8" s="57" t="s">
        <v>45</v>
      </c>
      <c r="F8" s="57">
        <v>2</v>
      </c>
      <c r="H8" s="98">
        <v>19.84</v>
      </c>
      <c r="I8" s="98">
        <v>19.84</v>
      </c>
      <c r="J8" s="98">
        <v>19.84</v>
      </c>
      <c r="K8" s="98">
        <v>19.84</v>
      </c>
      <c r="L8" s="98">
        <v>19.84</v>
      </c>
      <c r="M8" s="98">
        <v>19.84</v>
      </c>
      <c r="N8" s="98">
        <v>19.84</v>
      </c>
      <c r="O8" s="98">
        <v>19.84</v>
      </c>
      <c r="P8" s="98">
        <v>19.84</v>
      </c>
      <c r="Q8" s="98">
        <v>19.84</v>
      </c>
      <c r="R8" s="98">
        <v>19.84</v>
      </c>
      <c r="S8" s="98">
        <v>19.84</v>
      </c>
      <c r="T8" s="98">
        <v>19.84</v>
      </c>
      <c r="U8" s="98">
        <v>19.84</v>
      </c>
      <c r="V8" s="98">
        <v>19.84</v>
      </c>
      <c r="W8" s="98">
        <v>19.84</v>
      </c>
      <c r="X8" s="98">
        <v>19.84</v>
      </c>
      <c r="Y8" s="98">
        <v>19.84</v>
      </c>
      <c r="Z8" s="98">
        <v>19.84</v>
      </c>
      <c r="AA8" s="98">
        <v>19.84</v>
      </c>
      <c r="AB8" s="98">
        <v>19.84</v>
      </c>
      <c r="AC8" s="98">
        <v>19.84</v>
      </c>
      <c r="AD8" s="98">
        <v>19.84</v>
      </c>
      <c r="AE8" s="98">
        <v>19.84</v>
      </c>
      <c r="AF8" s="98">
        <v>19.84</v>
      </c>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row>
    <row r="9" spans="1:88" ht="51" x14ac:dyDescent="0.2">
      <c r="B9" s="109">
        <f t="shared" ref="B9:B11" si="0">B8+1</f>
        <v>3</v>
      </c>
      <c r="C9" s="112" t="s">
        <v>214</v>
      </c>
      <c r="D9" s="57" t="s">
        <v>259</v>
      </c>
      <c r="E9" s="57" t="s">
        <v>45</v>
      </c>
      <c r="F9" s="57">
        <v>2</v>
      </c>
      <c r="H9" s="98">
        <v>19.84</v>
      </c>
      <c r="I9" s="98">
        <v>19.84</v>
      </c>
      <c r="J9" s="98">
        <v>19.84</v>
      </c>
      <c r="K9" s="98">
        <v>19.84</v>
      </c>
      <c r="L9" s="98">
        <v>19.84</v>
      </c>
      <c r="M9" s="98">
        <v>19.84</v>
      </c>
      <c r="N9" s="98">
        <v>19.84</v>
      </c>
      <c r="O9" s="98">
        <v>19.84</v>
      </c>
      <c r="P9" s="98">
        <v>19.84</v>
      </c>
      <c r="Q9" s="98">
        <v>19.84</v>
      </c>
      <c r="R9" s="98">
        <v>19.84</v>
      </c>
      <c r="S9" s="98">
        <v>19.84</v>
      </c>
      <c r="T9" s="98">
        <v>19.84</v>
      </c>
      <c r="U9" s="98">
        <v>19.84</v>
      </c>
      <c r="V9" s="98">
        <v>19.84</v>
      </c>
      <c r="W9" s="98">
        <v>19.84</v>
      </c>
      <c r="X9" s="98">
        <v>19.84</v>
      </c>
      <c r="Y9" s="98">
        <v>19.84</v>
      </c>
      <c r="Z9" s="98">
        <v>19.84</v>
      </c>
      <c r="AA9" s="98">
        <v>19.84</v>
      </c>
      <c r="AB9" s="98">
        <v>19.84</v>
      </c>
      <c r="AC9" s="98">
        <v>19.84</v>
      </c>
      <c r="AD9" s="98">
        <v>19.84</v>
      </c>
      <c r="AE9" s="98">
        <v>19.84</v>
      </c>
      <c r="AF9" s="98">
        <v>19.84</v>
      </c>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row>
    <row r="10" spans="1:88" ht="51" x14ac:dyDescent="0.2">
      <c r="B10" s="109">
        <f t="shared" si="0"/>
        <v>4</v>
      </c>
      <c r="C10" s="112" t="s">
        <v>217</v>
      </c>
      <c r="D10" s="57" t="s">
        <v>261</v>
      </c>
      <c r="E10" s="57" t="s">
        <v>45</v>
      </c>
      <c r="F10" s="57">
        <v>2</v>
      </c>
      <c r="H10" s="98">
        <v>0.59060323625710431</v>
      </c>
      <c r="I10" s="98">
        <v>0.5858535788923307</v>
      </c>
      <c r="J10" s="98">
        <v>0.58214172102351913</v>
      </c>
      <c r="K10" s="98">
        <v>0.54206242329811616</v>
      </c>
      <c r="L10" s="98">
        <v>0.56109374632084474</v>
      </c>
      <c r="M10" s="98">
        <v>0.44252515380431401</v>
      </c>
      <c r="N10" s="98">
        <v>0.44607561271479756</v>
      </c>
      <c r="O10" s="98">
        <v>0.43625644105883321</v>
      </c>
      <c r="P10" s="98">
        <v>0.43319870771318847</v>
      </c>
      <c r="Q10" s="98">
        <v>0.44628938149389175</v>
      </c>
      <c r="R10" s="98">
        <v>0.43862251276708619</v>
      </c>
      <c r="S10" s="98">
        <v>0.43811166313872452</v>
      </c>
      <c r="T10" s="98">
        <v>0.44407418698506262</v>
      </c>
      <c r="U10" s="98">
        <v>0.44788534747239162</v>
      </c>
      <c r="V10" s="98">
        <v>0.45534258372058645</v>
      </c>
      <c r="W10" s="98">
        <v>0.44924157052832125</v>
      </c>
      <c r="X10" s="98">
        <v>0.45976719882107897</v>
      </c>
      <c r="Y10" s="98">
        <v>0.46557218236699871</v>
      </c>
      <c r="Z10" s="98">
        <v>0.47866823882396314</v>
      </c>
      <c r="AA10" s="98">
        <v>0.47092198677304431</v>
      </c>
      <c r="AB10" s="98">
        <v>0.47125382554594175</v>
      </c>
      <c r="AC10" s="98">
        <v>0.48041545010651898</v>
      </c>
      <c r="AD10" s="98">
        <v>0.50128400813935148</v>
      </c>
      <c r="AE10" s="98">
        <v>0.5028306457070375</v>
      </c>
      <c r="AF10" s="98">
        <v>0.50197571160474563</v>
      </c>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row>
    <row r="11" spans="1:88" ht="51" x14ac:dyDescent="0.2">
      <c r="B11" s="109">
        <f t="shared" si="0"/>
        <v>5</v>
      </c>
      <c r="C11" s="112" t="s">
        <v>220</v>
      </c>
      <c r="D11" s="57" t="s">
        <v>262</v>
      </c>
      <c r="E11" s="57" t="s">
        <v>45</v>
      </c>
      <c r="F11" s="57">
        <v>2</v>
      </c>
      <c r="H11" s="116">
        <v>5.4582191148694239</v>
      </c>
      <c r="I11" s="116">
        <v>5.4782832039693181</v>
      </c>
      <c r="J11" s="116">
        <v>5.500588678873501</v>
      </c>
      <c r="K11" s="116">
        <v>5.5610998482800209</v>
      </c>
      <c r="L11" s="116">
        <v>5.5742397669007158</v>
      </c>
      <c r="M11" s="116">
        <v>5.9976500390797041</v>
      </c>
      <c r="N11" s="116">
        <v>6.0914223076974805</v>
      </c>
      <c r="O11" s="116">
        <v>6.1937741131182085</v>
      </c>
      <c r="P11" s="116">
        <v>6.2935282689939598</v>
      </c>
      <c r="Q11" s="116">
        <v>6.3537592559961977</v>
      </c>
      <c r="R11" s="116">
        <v>6.3913076668965907</v>
      </c>
      <c r="S11" s="116">
        <v>6.4213330316302857</v>
      </c>
      <c r="T11" s="116">
        <v>6.4545928141612556</v>
      </c>
      <c r="U11" s="116">
        <v>6.4714494093723012</v>
      </c>
      <c r="V11" s="116">
        <v>6.4946461648724387</v>
      </c>
      <c r="W11" s="116">
        <v>6.5231245742314146</v>
      </c>
      <c r="X11" s="116">
        <v>6.5444750193734693</v>
      </c>
      <c r="Y11" s="116">
        <v>6.5509222345124174</v>
      </c>
      <c r="Z11" s="116">
        <v>6.5598324157748591</v>
      </c>
      <c r="AA11" s="116">
        <v>6.5898615268459775</v>
      </c>
      <c r="AB11" s="116">
        <v>6.6207636447167246</v>
      </c>
      <c r="AC11" s="116">
        <v>6.6238564198988081</v>
      </c>
      <c r="AD11" s="116">
        <v>6.6246065125155331</v>
      </c>
      <c r="AE11" s="116">
        <v>6.6450562464306397</v>
      </c>
      <c r="AF11" s="116">
        <v>6.6778334327765494</v>
      </c>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row>
    <row r="12" spans="1:88" x14ac:dyDescent="0.2"/>
    <row r="13" spans="1:88" x14ac:dyDescent="0.2"/>
    <row r="14" spans="1:88" x14ac:dyDescent="0.2"/>
    <row r="15" spans="1:88" ht="15" x14ac:dyDescent="0.25">
      <c r="B15" s="69" t="s">
        <v>333</v>
      </c>
      <c r="C15" s="44"/>
    </row>
    <row r="16" spans="1:88" x14ac:dyDescent="0.2">
      <c r="B16" s="44"/>
      <c r="C16" s="44"/>
    </row>
    <row r="17" spans="2:9" x14ac:dyDescent="0.2">
      <c r="B17" s="70"/>
      <c r="C17" s="44" t="s">
        <v>334</v>
      </c>
    </row>
    <row r="18" spans="2:9" x14ac:dyDescent="0.2">
      <c r="B18" s="44"/>
      <c r="C18" s="44"/>
    </row>
    <row r="19" spans="2:9" x14ac:dyDescent="0.2">
      <c r="B19" s="71"/>
      <c r="C19" s="44" t="s">
        <v>335</v>
      </c>
    </row>
    <row r="20" spans="2:9" x14ac:dyDescent="0.2"/>
    <row r="21" spans="2:9" x14ac:dyDescent="0.2"/>
    <row r="22" spans="2:9" x14ac:dyDescent="0.2"/>
    <row r="23" spans="2:9" s="44" customFormat="1" ht="15" x14ac:dyDescent="0.25">
      <c r="B23" s="148" t="s">
        <v>343</v>
      </c>
      <c r="C23" s="149"/>
      <c r="D23" s="149"/>
      <c r="E23" s="149"/>
      <c r="F23" s="149"/>
      <c r="G23" s="149"/>
      <c r="H23" s="149"/>
      <c r="I23" s="150"/>
    </row>
    <row r="24" spans="2:9" x14ac:dyDescent="0.2"/>
    <row r="25" spans="2:9" s="23" customFormat="1" ht="13.5" x14ac:dyDescent="0.2">
      <c r="B25" s="106" t="s">
        <v>331</v>
      </c>
      <c r="C25" s="151" t="s">
        <v>329</v>
      </c>
      <c r="D25" s="151"/>
      <c r="E25" s="151"/>
      <c r="F25" s="151"/>
      <c r="G25" s="151"/>
      <c r="H25" s="151"/>
      <c r="I25" s="151"/>
    </row>
    <row r="26" spans="2:9" s="23" customFormat="1" ht="76.900000000000006" customHeight="1" x14ac:dyDescent="0.2">
      <c r="B26" s="81">
        <v>1</v>
      </c>
      <c r="C26" s="144" t="s">
        <v>256</v>
      </c>
      <c r="D26" s="131"/>
      <c r="E26" s="131"/>
      <c r="F26" s="131"/>
      <c r="G26" s="131"/>
      <c r="H26" s="131"/>
      <c r="I26" s="131"/>
    </row>
    <row r="27" spans="2:9" s="23" customFormat="1" ht="54" customHeight="1" x14ac:dyDescent="0.2">
      <c r="B27" s="81">
        <v>2</v>
      </c>
      <c r="C27" s="144" t="s">
        <v>258</v>
      </c>
      <c r="D27" s="131"/>
      <c r="E27" s="131"/>
      <c r="F27" s="131"/>
      <c r="G27" s="131"/>
      <c r="H27" s="131"/>
      <c r="I27" s="131"/>
    </row>
    <row r="28" spans="2:9" s="23" customFormat="1" ht="58.15" customHeight="1" x14ac:dyDescent="0.2">
      <c r="B28" s="81">
        <v>3</v>
      </c>
      <c r="C28" s="144" t="s">
        <v>260</v>
      </c>
      <c r="D28" s="131"/>
      <c r="E28" s="131"/>
      <c r="F28" s="131"/>
      <c r="G28" s="131"/>
      <c r="H28" s="131"/>
      <c r="I28" s="131"/>
    </row>
    <row r="29" spans="2:9" s="23" customFormat="1" ht="61.15" customHeight="1" x14ac:dyDescent="0.2">
      <c r="B29" s="81">
        <v>4</v>
      </c>
      <c r="C29" s="144" t="s">
        <v>219</v>
      </c>
      <c r="D29" s="131"/>
      <c r="E29" s="131"/>
      <c r="F29" s="131"/>
      <c r="G29" s="131"/>
      <c r="H29" s="131"/>
      <c r="I29" s="131"/>
    </row>
    <row r="30" spans="2:9" s="23" customFormat="1" ht="58.5" customHeight="1" x14ac:dyDescent="0.2">
      <c r="B30" s="81">
        <v>5</v>
      </c>
      <c r="C30" s="144" t="s">
        <v>263</v>
      </c>
      <c r="D30" s="131"/>
      <c r="E30" s="131"/>
      <c r="F30" s="131"/>
      <c r="G30" s="131"/>
      <c r="H30" s="131"/>
      <c r="I30" s="131"/>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pEAvBs9v+6DB8KYXD+GyiztTFMnMJiAU5nW5ey6d5g+3+7ZRlknxSI+UkmLFhV9X7zvMyPzpGvi1i/eCtI+TWQ==" saltValue="/AJj/RYQmOt3RDYbsE7le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BE2A11-E37E-44B7-8C4A-D5711F9EF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Turtle, Zara</cp:lastModifiedBy>
  <dcterms:created xsi:type="dcterms:W3CDTF">2017-04-19T07:39:06Z</dcterms:created>
  <dcterms:modified xsi:type="dcterms:W3CDTF">2018-03-02T13:25:42Z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