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partners/sites/MPC/WRMP/dWRMP Tables/Market Information dWRMP/Website MI Tables/"/>
    </mc:Choice>
  </mc:AlternateContent>
  <bookViews>
    <workbookView xWindow="0" yWindow="0" windowWidth="25200" windowHeight="11985" activeTab="2"/>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12" l="1"/>
  <c r="D3" i="20" l="1"/>
  <c r="D4" i="20" l="1"/>
  <c r="D4" i="19"/>
  <c r="D3" i="19"/>
  <c r="B9" i="19"/>
  <c r="B10" i="19" s="1"/>
  <c r="B11" i="19" s="1"/>
  <c r="B8" i="19"/>
  <c r="D4" i="18"/>
  <c r="D3" i="18"/>
  <c r="D4" i="17"/>
  <c r="D3" i="17"/>
  <c r="D4" i="16"/>
  <c r="D3" i="16"/>
  <c r="B8" i="16"/>
  <c r="B9" i="16" s="1"/>
  <c r="B10" i="16" s="1"/>
  <c r="B11" i="16" s="1"/>
  <c r="D4" i="15"/>
  <c r="D3" i="15"/>
  <c r="B49" i="15"/>
  <c r="B50" i="15"/>
  <c r="B48" i="15"/>
  <c r="B41" i="15"/>
  <c r="B42" i="15" s="1"/>
  <c r="B43" i="15" s="1"/>
  <c r="B44" i="15" s="1"/>
  <c r="B45" i="15" s="1"/>
  <c r="B46" i="15" s="1"/>
  <c r="B47" i="15" s="1"/>
  <c r="B37" i="15"/>
  <c r="B38" i="15" s="1"/>
  <c r="B39" i="15" s="1"/>
  <c r="B40" i="15" s="1"/>
  <c r="D4" i="14"/>
  <c r="D3" i="14"/>
  <c r="B28" i="14"/>
  <c r="B29" i="14" s="1"/>
  <c r="B30" i="14" s="1"/>
  <c r="B31" i="14" s="1"/>
  <c r="B32" i="14" s="1"/>
  <c r="B8" i="14"/>
  <c r="B9" i="14" s="1"/>
  <c r="B10" i="14" s="1"/>
  <c r="B11" i="14" s="1"/>
  <c r="B12" i="14" s="1"/>
  <c r="D4" i="12" l="1"/>
  <c r="D3" i="12"/>
  <c r="C1" i="2" l="1"/>
  <c r="D1" i="3" l="1"/>
</calcChain>
</file>

<file path=xl/comments1.xml><?xml version="1.0" encoding="utf-8"?>
<comments xmlns="http://schemas.openxmlformats.org/spreadsheetml/2006/main">
  <authors>
    <author>MacDonald, Ken</author>
  </authors>
  <commentList>
    <comment ref="K7" authorId="0" shapeId="0">
      <text>
        <r>
          <rPr>
            <b/>
            <sz val="9"/>
            <color indexed="81"/>
            <rFont val="Tahoma"/>
            <family val="2"/>
          </rPr>
          <t>MacDonald, Ken:</t>
        </r>
        <r>
          <rPr>
            <sz val="9"/>
            <color indexed="81"/>
            <rFont val="Tahoma"/>
            <family val="2"/>
          </rPr>
          <t xml:space="preserve">
global values ie not split out per WRZ</t>
        </r>
      </text>
    </comment>
  </commentList>
</comments>
</file>

<file path=xl/sharedStrings.xml><?xml version="1.0" encoding="utf-8"?>
<sst xmlns="http://schemas.openxmlformats.org/spreadsheetml/2006/main" count="1042" uniqueCount="420">
  <si>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</si>
  <si>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</si>
  <si>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</si>
  <si>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</si>
  <si>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</si>
  <si>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</si>
  <si>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</si>
  <si>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</si>
  <si>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</si>
  <si>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</si>
  <si>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</si>
  <si>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</si>
  <si>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</si>
  <si>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</si>
  <si>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</si>
  <si>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</si>
  <si>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</si>
  <si>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</si>
  <si>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</si>
  <si>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</si>
  <si>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</si>
  <si>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</si>
  <si>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</si>
  <si>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</si>
  <si>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</si>
  <si>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</si>
  <si>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</si>
  <si>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</si>
  <si>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</si>
  <si>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</si>
  <si>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</si>
  <si>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</si>
  <si>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</si>
  <si>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</si>
  <si>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</si>
  <si>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</si>
  <si>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</si>
  <si>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</si>
  <si>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</si>
  <si>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</si>
  <si>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</si>
  <si>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</si>
  <si>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</si>
  <si>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</si>
  <si>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</si>
  <si>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</si>
  <si>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</si>
  <si>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</si>
  <si>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</si>
  <si>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</si>
  <si>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</si>
  <si>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</si>
  <si>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</si>
  <si>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</si>
  <si>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</si>
  <si>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</si>
  <si>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</si>
  <si>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</si>
  <si>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</si>
  <si>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</si>
  <si>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</si>
  <si>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</si>
  <si>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</si>
  <si>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</si>
  <si>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</si>
  <si>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</si>
  <si>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</si>
  <si>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</si>
  <si>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</si>
  <si>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</si>
  <si>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</si>
  <si>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</si>
  <si>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</si>
  <si>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</si>
  <si>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</si>
  <si>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</si>
  <si>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</si>
  <si>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</si>
  <si>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</si>
  <si>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</si>
  <si>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</si>
  <si>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</si>
  <si>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</si>
  <si>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</si>
  <si>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</si>
  <si>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</si>
  <si>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</si>
  <si>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</si>
  <si>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</si>
  <si>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</si>
  <si>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</si>
  <si>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</si>
  <si>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</si>
  <si>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</si>
  <si>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</si>
  <si>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</si>
  <si>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</si>
  <si>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</si>
  <si>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</si>
  <si>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</si>
  <si>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</si>
  <si>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</si>
  <si>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</si>
  <si>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</si>
  <si>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</si>
  <si>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</si>
  <si>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</si>
  <si>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</si>
  <si>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</si>
  <si>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</si>
  <si>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</si>
  <si>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</si>
  <si>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</si>
  <si>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</si>
  <si>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</si>
  <si>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</si>
  <si>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</si>
  <si>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</si>
  <si>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</si>
  <si>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</si>
  <si>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</si>
  <si>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</si>
  <si>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</si>
  <si>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</si>
  <si>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</si>
  <si>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</si>
  <si>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</si>
  <si>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</si>
  <si>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</si>
  <si>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</si>
  <si>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</si>
  <si>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</si>
  <si>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</si>
  <si>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</si>
  <si>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</si>
  <si>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</si>
  <si>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</si>
  <si>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</si>
  <si>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</si>
  <si>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</si>
  <si>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</si>
  <si>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</si>
  <si>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</si>
  <si>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</si>
  <si>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</si>
  <si>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</si>
  <si>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</si>
  <si>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</si>
  <si>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</si>
  <si>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</si>
  <si>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</si>
  <si>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</si>
  <si>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</si>
  <si>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</si>
  <si>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</si>
  <si>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</si>
  <si>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</si>
  <si>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</si>
  <si>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</si>
  <si>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</si>
  <si>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</si>
  <si>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</si>
  <si>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</si>
  <si>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</si>
  <si>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</si>
  <si>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</si>
  <si>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</si>
  <si>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</si>
  <si>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</si>
  <si>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</si>
  <si>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</si>
  <si>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</si>
  <si>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</si>
  <si>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</si>
  <si>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</si>
  <si>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</si>
  <si>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</si>
  <si>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</si>
  <si>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</si>
  <si>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</si>
  <si>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</si>
  <si>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</si>
  <si>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</si>
  <si>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</si>
  <si>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</si>
  <si>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</si>
  <si>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</si>
  <si>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</si>
  <si>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</si>
  <si>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</si>
  <si>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</si>
  <si>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</si>
  <si>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</si>
  <si>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</si>
  <si>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</si>
  <si>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</si>
  <si>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</si>
  <si>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</si>
  <si>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</si>
  <si>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</si>
  <si>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</si>
  <si>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</si>
  <si>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</si>
  <si>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</si>
  <si>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</si>
  <si>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</si>
  <si>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</si>
  <si>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</si>
  <si>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</si>
  <si>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</si>
  <si>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</si>
  <si>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</si>
  <si>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</si>
  <si>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</si>
  <si>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</si>
  <si>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</si>
  <si>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</si>
  <si>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</si>
  <si>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</si>
  <si>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</si>
  <si>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</si>
  <si>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</si>
  <si>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</si>
  <si>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</si>
  <si>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</si>
  <si>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</si>
  <si>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</si>
  <si>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</si>
  <si>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</si>
  <si>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</si>
  <si>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</si>
  <si>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</si>
  <si>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</si>
  <si>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</si>
  <si>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</si>
  <si>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</si>
  <si>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</si>
  <si>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</si>
  <si>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</si>
  <si>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</si>
  <si>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</si>
  <si>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</si>
  <si>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</si>
  <si>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</si>
  <si>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</si>
  <si>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</si>
  <si>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</si>
  <si>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</si>
  <si>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</si>
  <si>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</si>
  <si>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</si>
  <si>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</si>
  <si>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</si>
  <si>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</si>
  <si>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</si>
  <si>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</si>
  <si>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</si>
  <si>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</si>
  <si>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</si>
  <si>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</si>
  <si>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</si>
  <si>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</si>
  <si>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</si>
  <si>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</si>
  <si>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</si>
  <si>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</si>
  <si>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</si>
  <si>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</si>
  <si>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</si>
  <si>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</si>
  <si>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</si>
  <si>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</si>
  <si>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</si>
  <si>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</si>
  <si>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</si>
  <si>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</si>
  <si>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</si>
  <si>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</si>
  <si>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</si>
  <si>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</si>
  <si>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</si>
  <si>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</si>
  <si>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</si>
  <si>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</si>
  <si>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</si>
  <si>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</si>
  <si>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</si>
  <si>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</si>
  <si>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</si>
  <si>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</si>
  <si>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</si>
  <si>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</si>
  <si>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</si>
  <si>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</si>
  <si>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</si>
  <si>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</si>
  <si>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</si>
  <si>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</si>
  <si>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</si>
  <si>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</si>
  <si>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</si>
  <si>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</si>
  <si>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</si>
  <si>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</si>
  <si>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</si>
  <si>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</si>
  <si>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</si>
  <si>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</si>
  <si>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</si>
  <si>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</si>
  <si>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</si>
  <si>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</si>
  <si>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</si>
  <si>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</si>
  <si>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</si>
  <si>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</si>
  <si>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</si>
  <si>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</si>
  <si>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</si>
  <si>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</si>
  <si>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</si>
  <si>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</si>
  <si>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</si>
  <si>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</si>
  <si>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</si>
  <si>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</si>
  <si>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</si>
  <si>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</si>
  <si>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</si>
  <si>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</si>
  <si>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</si>
  <si>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</si>
  <si>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</si>
  <si>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</si>
  <si>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</si>
  <si>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</si>
  <si>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</si>
  <si>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</si>
  <si>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</si>
  <si>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</si>
  <si>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</si>
  <si>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</si>
  <si>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</si>
  <si>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</si>
  <si>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</si>
  <si>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</si>
  <si>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</si>
  <si>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</si>
  <si>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</si>
  <si>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</si>
  <si>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</si>
  <si>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</si>
  <si>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</si>
  <si>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</si>
  <si>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</si>
  <si>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</si>
  <si>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</si>
  <si>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</si>
  <si>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</si>
  <si>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</si>
  <si>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</si>
  <si>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</si>
  <si>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</si>
  <si>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</si>
  <si>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</si>
  <si>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</si>
  <si>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</si>
  <si>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</si>
  <si>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</si>
  <si>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</si>
  <si>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</si>
  <si>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</si>
  <si>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</si>
  <si>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</si>
  <si>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</si>
  <si>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</si>
  <si>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</si>
  <si>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</si>
  <si>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</si>
  <si>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</si>
  <si>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</si>
  <si>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</si>
  <si>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</si>
  <si>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</si>
  <si>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</si>
  <si>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</si>
  <si>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</si>
  <si>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</si>
  <si>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Severn Trent Water</t>
  </si>
  <si>
    <t>Kinsall</t>
  </si>
  <si>
    <t xml:space="preserve">There are no drought supply measures e.g. drought permits or orders stipulated in our Drought Plan for this WRZ. (1) 5% demand savings assumed during TUBs and a further 5% savings for a NEUB. </t>
  </si>
  <si>
    <t>Group licence &amp; pump capacity</t>
  </si>
  <si>
    <t>Not commenced but we have carried out pre-feasibility studies</t>
  </si>
  <si>
    <t>Medium (5-10%)</t>
  </si>
  <si>
    <t>The available treatment in this WRZ is for groundwater only - surface water treatment would require investment. Refer to the draft water resources management plan (WRMP) that accompanies these tables for detailed information. There are no national parks in this WRZ.  To discuss case specific constraints and considerations please use the contact details provided in the cover sheet.</t>
  </si>
  <si>
    <t>Equivalent to 1 in 33 years - Refer to section A8 of dWRMP for line 8-10 data source</t>
  </si>
  <si>
    <t>As above</t>
  </si>
  <si>
    <t>Equivalent to 1 in 33 years</t>
  </si>
  <si>
    <t>From dWRMP table 1, column J</t>
  </si>
  <si>
    <t>We do not plan for rota cuts or standpipes. In an extremely severe drought we would consider using them but we do not have a planned frequency for this level of service.</t>
  </si>
  <si>
    <t>Refer to map. Kinsall is a very small WRZ in Northern Shropshire. It includes the town of Ellesmere.</t>
  </si>
  <si>
    <t xml:space="preserve">No works is &gt; 10 Ml/d
</t>
  </si>
  <si>
    <t>FutureConsultation@severntrent.co.uk</t>
  </si>
  <si>
    <t>We have checked the data and our processes by carrying out 1st and 2nd line assurance from using internal, Severn Trent teams and 3rd line assurance by using external consultants (Jacobs).</t>
  </si>
  <si>
    <t>WRMP19</t>
  </si>
  <si>
    <t>NA</t>
  </si>
  <si>
    <t>See map link on WRMP19 webpage</t>
  </si>
  <si>
    <t>Dry Year Annual Average</t>
  </si>
  <si>
    <t>Potable water import to Kinsall WRZ at Whittington</t>
  </si>
  <si>
    <t>Active Leakage Control</t>
  </si>
  <si>
    <t>Home water efficiency checks including social housing</t>
  </si>
  <si>
    <t>Enhanced Metering</t>
  </si>
  <si>
    <t>RAW07</t>
  </si>
  <si>
    <t>WE003</t>
  </si>
  <si>
    <t>Bulk supply</t>
  </si>
  <si>
    <t>Demand</t>
  </si>
  <si>
    <t>N</t>
  </si>
  <si>
    <t>Y</t>
  </si>
  <si>
    <t>No more than 3 in 100 Temporary Use Bans</t>
  </si>
  <si>
    <t>&lt;5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</si>
</sst>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sz val="9"/>
      <color indexed="81"/>
      <name val="Tahoma"/>
      <family val="2"/>
    </font>
    <font>
      <b/>
      <sz val="9"/>
      <color indexed="81"/>
      <name val="Tahoma"/>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4">
    <xf numFmtId="0" fontId="0" fillId="0" borderId="0"/>
    <xf numFmtId="0" fontId="1" fillId="0" borderId="0"/>
    <xf numFmtId="9" fontId="1" fillId="0" borderId="0" applyFont="0" applyFill="0" applyBorder="0" applyAlignment="0" applyProtection="0"/>
    <xf numFmtId="0" fontId="14" fillId="0" borderId="0"/>
  </cellStyleXfs>
  <cellXfs count="152">
    <xf numFmtId="0" fontId="0" fillId="0" borderId="0" xfId="0"/>
    <xf numFmtId="0" fontId="2" fillId="2" borderId="0" xfId="1" applyFont="1" applyFill="1" applyBorder="1" applyAlignment="1">
      <alignment horizontal="center" vertical="center"/>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0" fillId="0" borderId="0" xfId="0" applyProtection="1">
      <protection hidden="1"/>
    </xf>
    <xf numFmtId="0" fontId="2" fillId="2" borderId="0" xfId="1" applyFont="1" applyFill="1" applyBorder="1" applyAlignment="1" applyProtection="1">
      <alignment vertical="center"/>
      <protection hidden="1"/>
    </xf>
    <xf numFmtId="0" fontId="2" fillId="2" borderId="0" xfId="1" applyFont="1" applyFill="1" applyBorder="1" applyAlignment="1" applyProtection="1">
      <alignment horizontal="center" vertical="center"/>
      <protection hidden="1"/>
    </xf>
    <xf numFmtId="0" fontId="3" fillId="3" borderId="1" xfId="1" applyFont="1" applyFill="1" applyBorder="1" applyAlignment="1" applyProtection="1">
      <alignment vertical="center"/>
      <protection hidden="1"/>
    </xf>
    <xf numFmtId="0" fontId="4" fillId="0" borderId="2" xfId="0" applyFont="1" applyBorder="1" applyAlignment="1" applyProtection="1">
      <alignment vertical="center" wrapText="1"/>
      <protection hidden="1"/>
    </xf>
    <xf numFmtId="0" fontId="0" fillId="0" borderId="0" xfId="0" applyAlignment="1" applyProtection="1">
      <alignment horizontal="center"/>
      <protection hidden="1"/>
    </xf>
    <xf numFmtId="0" fontId="5" fillId="0" borderId="0" xfId="0" applyFont="1" applyProtection="1">
      <protection hidden="1"/>
    </xf>
    <xf numFmtId="0" fontId="4" fillId="0" borderId="0" xfId="0" applyFont="1" applyProtection="1">
      <protection hidden="1"/>
    </xf>
    <xf numFmtId="0" fontId="3" fillId="3" borderId="3" xfId="1" applyFont="1" applyFill="1" applyBorder="1" applyAlignment="1" applyProtection="1">
      <alignment vertical="center" wrapText="1"/>
      <protection hidden="1"/>
    </xf>
    <xf numFmtId="0" fontId="4" fillId="4" borderId="4" xfId="1" applyFont="1" applyFill="1" applyBorder="1" applyAlignment="1" applyProtection="1">
      <alignment horizontal="left" vertical="center" wrapText="1"/>
      <protection hidden="1"/>
    </xf>
    <xf numFmtId="0" fontId="3" fillId="0" borderId="0" xfId="1" applyFont="1" applyFill="1" applyBorder="1" applyAlignment="1" applyProtection="1">
      <alignment vertical="center"/>
      <protection hidden="1"/>
    </xf>
    <xf numFmtId="0" fontId="3" fillId="3" borderId="5" xfId="1" applyFont="1" applyFill="1" applyBorder="1" applyAlignment="1" applyProtection="1">
      <alignment vertical="center" wrapText="1"/>
      <protection hidden="1"/>
    </xf>
    <xf numFmtId="0" fontId="4" fillId="4" borderId="6" xfId="1" applyFont="1" applyFill="1" applyBorder="1" applyAlignment="1" applyProtection="1">
      <alignment horizontal="left" vertical="center" wrapText="1"/>
      <protection hidden="1"/>
    </xf>
    <xf numFmtId="0" fontId="0" fillId="0" borderId="0" xfId="0" applyAlignment="1" applyProtection="1">
      <protection hidden="1"/>
    </xf>
    <xf numFmtId="0" fontId="0" fillId="0" borderId="0" xfId="0" applyFill="1" applyBorder="1" applyProtection="1">
      <protection hidden="1"/>
    </xf>
    <xf numFmtId="0" fontId="3" fillId="0" borderId="0" xfId="1" applyFont="1" applyFill="1" applyBorder="1" applyAlignment="1" applyProtection="1">
      <alignment vertical="center" wrapText="1"/>
      <protection hidden="1"/>
    </xf>
    <xf numFmtId="0" fontId="4" fillId="0" borderId="0" xfId="1" applyFont="1" applyFill="1" applyBorder="1" applyAlignment="1" applyProtection="1">
      <alignment horizontal="left" vertical="center"/>
      <protection hidden="1"/>
    </xf>
    <xf numFmtId="0" fontId="0" fillId="0" borderId="0" xfId="0" applyFill="1" applyBorder="1" applyAlignment="1" applyProtection="1">
      <protection hidden="1"/>
    </xf>
    <xf numFmtId="0" fontId="3" fillId="3" borderId="7" xfId="1" applyFont="1" applyFill="1" applyBorder="1" applyAlignment="1" applyProtection="1">
      <alignment vertical="center" wrapText="1"/>
      <protection hidden="1"/>
    </xf>
    <xf numFmtId="17" fontId="4" fillId="4" borderId="8" xfId="1" applyNumberFormat="1" applyFont="1" applyFill="1" applyBorder="1" applyAlignment="1" applyProtection="1">
      <alignment horizontal="left" vertical="center" wrapText="1"/>
      <protection hidden="1"/>
    </xf>
    <xf numFmtId="0" fontId="6" fillId="0" borderId="0" xfId="0" applyFont="1" applyProtection="1">
      <protection hidden="1"/>
    </xf>
    <xf numFmtId="0" fontId="4" fillId="0" borderId="0" xfId="0" applyFont="1" applyAlignment="1" applyProtection="1">
      <alignment horizontal="left"/>
      <protection hidden="1"/>
    </xf>
    <xf numFmtId="0" fontId="3" fillId="3" borderId="1" xfId="1" applyFont="1" applyFill="1" applyBorder="1" applyAlignment="1" applyProtection="1">
      <alignment vertical="center" wrapText="1"/>
      <protection hidden="1"/>
    </xf>
    <xf numFmtId="0" fontId="4" fillId="4" borderId="2" xfId="1" applyFont="1" applyFill="1" applyBorder="1" applyAlignment="1" applyProtection="1">
      <alignment horizontal="left" vertical="center" wrapText="1"/>
      <protection hidden="1"/>
    </xf>
    <xf numFmtId="0" fontId="8" fillId="0" borderId="0" xfId="0" applyFont="1" applyAlignment="1" applyProtection="1">
      <alignment horizontal="right"/>
      <protection hidden="1"/>
    </xf>
    <xf numFmtId="0" fontId="7" fillId="4" borderId="2" xfId="1" applyFont="1" applyFill="1" applyBorder="1" applyAlignment="1" applyProtection="1">
      <alignment vertical="center"/>
      <protection hidden="1"/>
    </xf>
    <xf numFmtId="0" fontId="10" fillId="2" borderId="0" xfId="1" applyFont="1" applyFill="1" applyBorder="1" applyAlignment="1" applyProtection="1">
      <alignment horizontal="center" vertical="center"/>
      <protection hidden="1"/>
    </xf>
    <xf numFmtId="0" fontId="10" fillId="2" borderId="0" xfId="1" applyFont="1" applyFill="1" applyBorder="1" applyAlignment="1" applyProtection="1">
      <alignment vertical="center"/>
      <protection hidden="1"/>
    </xf>
    <xf numFmtId="0" fontId="0" fillId="0" borderId="0" xfId="0" applyFont="1" applyProtection="1">
      <protection hidden="1"/>
    </xf>
    <xf numFmtId="0" fontId="0" fillId="0" borderId="0" xfId="0" applyFont="1" applyBorder="1" applyProtection="1">
      <protection hidden="1"/>
    </xf>
    <xf numFmtId="0" fontId="0" fillId="0" borderId="0" xfId="0" applyFont="1" applyAlignment="1" applyProtection="1">
      <alignment horizontal="center"/>
      <protection hidden="1"/>
    </xf>
    <xf numFmtId="0" fontId="0" fillId="0" borderId="0" xfId="0" applyFont="1" applyAlignment="1" applyProtection="1">
      <alignment wrapText="1"/>
      <protection hidden="1"/>
    </xf>
    <xf numFmtId="0" fontId="0" fillId="0" borderId="0" xfId="0" applyFont="1" applyBorder="1" applyAlignment="1" applyProtection="1">
      <alignment wrapText="1"/>
      <protection hidden="1"/>
    </xf>
    <xf numFmtId="0" fontId="0" fillId="0" borderId="0" xfId="0" applyFont="1" applyAlignment="1" applyProtection="1">
      <alignment horizontal="center" wrapText="1"/>
      <protection hidden="1"/>
    </xf>
    <xf numFmtId="0" fontId="11" fillId="0" borderId="0" xfId="1" applyFont="1" applyFill="1" applyBorder="1" applyAlignment="1" applyProtection="1">
      <alignment horizontal="left" vertical="center"/>
      <protection hidden="1"/>
    </xf>
    <xf numFmtId="0" fontId="12" fillId="0" borderId="0" xfId="0" applyFont="1" applyAlignment="1" applyProtection="1">
      <alignment wrapText="1"/>
      <protection hidden="1"/>
    </xf>
    <xf numFmtId="0" fontId="9" fillId="3" borderId="1" xfId="1" applyFont="1" applyFill="1" applyBorder="1" applyAlignment="1" applyProtection="1">
      <alignment vertical="center"/>
      <protection hidden="1"/>
    </xf>
    <xf numFmtId="0" fontId="9" fillId="3" borderId="1" xfId="1" applyFont="1" applyFill="1" applyBorder="1" applyAlignment="1" applyProtection="1">
      <alignment horizontal="center" vertical="center"/>
      <protection hidden="1"/>
    </xf>
    <xf numFmtId="0" fontId="9" fillId="3" borderId="10" xfId="1" applyFont="1" applyFill="1" applyBorder="1" applyAlignment="1" applyProtection="1">
      <alignment vertical="center"/>
      <protection hidden="1"/>
    </xf>
    <xf numFmtId="0" fontId="9" fillId="3" borderId="21" xfId="1" applyFont="1" applyFill="1" applyBorder="1" applyAlignment="1" applyProtection="1">
      <alignment horizontal="center" vertical="center"/>
      <protection hidden="1"/>
    </xf>
    <xf numFmtId="0" fontId="9" fillId="0" borderId="0" xfId="1" applyFont="1" applyFill="1" applyBorder="1" applyAlignment="1" applyProtection="1">
      <alignment vertical="center"/>
      <protection hidden="1"/>
    </xf>
    <xf numFmtId="0" fontId="4" fillId="0" borderId="9" xfId="1" applyFont="1" applyBorder="1" applyAlignment="1" applyProtection="1">
      <alignment horizontal="center" vertical="center" wrapText="1"/>
      <protection hidden="1"/>
    </xf>
    <xf numFmtId="0" fontId="4" fillId="0" borderId="9" xfId="1" applyFont="1" applyBorder="1" applyAlignment="1" applyProtection="1">
      <alignment horizontal="left" vertical="center" wrapText="1" readingOrder="1"/>
      <protection hidden="1"/>
    </xf>
    <xf numFmtId="0" fontId="4" fillId="0" borderId="13" xfId="1" applyFont="1" applyBorder="1" applyAlignment="1" applyProtection="1">
      <alignment vertical="center" wrapText="1"/>
      <protection hidden="1"/>
    </xf>
    <xf numFmtId="0" fontId="4" fillId="0" borderId="0" xfId="1" applyFont="1" applyBorder="1" applyAlignment="1" applyProtection="1">
      <alignment horizontal="center" vertical="center" wrapText="1"/>
      <protection hidden="1"/>
    </xf>
    <xf numFmtId="0" fontId="7" fillId="4" borderId="9" xfId="1" applyFont="1" applyFill="1" applyBorder="1" applyAlignment="1" applyProtection="1">
      <alignment horizontal="center" vertical="center" wrapText="1"/>
      <protection hidden="1"/>
    </xf>
    <xf numFmtId="0" fontId="7" fillId="4" borderId="9" xfId="1" applyFont="1" applyFill="1" applyBorder="1" applyAlignment="1" applyProtection="1">
      <alignment horizontal="center" vertical="center"/>
      <protection hidden="1"/>
    </xf>
    <xf numFmtId="9" fontId="7" fillId="4" borderId="9" xfId="1" applyNumberFormat="1" applyFont="1" applyFill="1" applyBorder="1" applyAlignment="1" applyProtection="1">
      <alignment horizontal="center" vertical="center"/>
      <protection hidden="1"/>
    </xf>
    <xf numFmtId="2" fontId="7" fillId="4" borderId="9" xfId="1" applyNumberFormat="1" applyFont="1" applyFill="1" applyBorder="1" applyAlignment="1" applyProtection="1">
      <alignment horizontal="center" vertical="center"/>
      <protection hidden="1"/>
    </xf>
    <xf numFmtId="0" fontId="4" fillId="0" borderId="13" xfId="1" applyFont="1" applyBorder="1" applyAlignment="1" applyProtection="1">
      <alignment horizontal="left" vertical="center" wrapText="1" readingOrder="1"/>
      <protection hidden="1"/>
    </xf>
    <xf numFmtId="0" fontId="4" fillId="0" borderId="13" xfId="0" applyFont="1" applyBorder="1" applyAlignment="1" applyProtection="1">
      <alignment vertical="center" wrapText="1"/>
      <protection hidden="1"/>
    </xf>
    <xf numFmtId="9" fontId="7" fillId="4" borderId="9" xfId="2" applyFont="1" applyFill="1" applyBorder="1" applyAlignment="1" applyProtection="1">
      <alignment horizontal="center" vertical="center"/>
      <protection hidden="1"/>
    </xf>
    <xf numFmtId="0" fontId="8" fillId="0" borderId="0" xfId="0" applyFont="1" applyProtection="1">
      <protection hidden="1"/>
    </xf>
    <xf numFmtId="0" fontId="0" fillId="4" borderId="0" xfId="0" applyFont="1" applyFill="1" applyProtection="1">
      <protection hidden="1"/>
    </xf>
    <xf numFmtId="0" fontId="0" fillId="8" borderId="0" xfId="0" applyFont="1" applyFill="1" applyProtection="1">
      <protection hidden="1"/>
    </xf>
    <xf numFmtId="0" fontId="9" fillId="3" borderId="0" xfId="0" applyFont="1" applyFill="1" applyBorder="1" applyAlignment="1" applyProtection="1">
      <alignment horizontal="left" vertical="top"/>
      <protection hidden="1"/>
    </xf>
    <xf numFmtId="0" fontId="9" fillId="0" borderId="0" xfId="0" applyFont="1" applyFill="1" applyBorder="1" applyAlignment="1" applyProtection="1">
      <alignment horizontal="center"/>
      <protection hidden="1"/>
    </xf>
    <xf numFmtId="0" fontId="9" fillId="0" borderId="0" xfId="0" applyFont="1" applyFill="1" applyBorder="1" applyAlignment="1" applyProtection="1">
      <protection hidden="1"/>
    </xf>
    <xf numFmtId="0" fontId="9" fillId="0" borderId="0" xfId="0" applyFont="1" applyFill="1" applyBorder="1" applyAlignment="1" applyProtection="1">
      <alignment horizontal="left"/>
      <protection hidden="1"/>
    </xf>
    <xf numFmtId="0" fontId="4" fillId="0" borderId="0" xfId="0" applyFont="1" applyBorder="1" applyProtection="1">
      <protection hidden="1"/>
    </xf>
    <xf numFmtId="0" fontId="4" fillId="0" borderId="0" xfId="0" applyFont="1" applyBorder="1" applyAlignment="1" applyProtection="1">
      <alignment horizontal="center"/>
      <protection hidden="1"/>
    </xf>
    <xf numFmtId="0" fontId="4" fillId="0" borderId="9" xfId="0" applyFont="1" applyBorder="1" applyProtection="1">
      <protection hidden="1"/>
    </xf>
    <xf numFmtId="0" fontId="4" fillId="0" borderId="0" xfId="0" applyFont="1" applyBorder="1" applyAlignment="1" applyProtection="1">
      <alignment horizontal="left" vertical="top"/>
      <protection hidden="1"/>
    </xf>
    <xf numFmtId="0" fontId="4" fillId="0" borderId="0" xfId="0" applyFont="1" applyBorder="1" applyAlignment="1" applyProtection="1">
      <protection hidden="1"/>
    </xf>
    <xf numFmtId="0" fontId="4" fillId="0" borderId="9" xfId="0" applyFont="1" applyBorder="1" applyAlignment="1" applyProtection="1">
      <alignment horizontal="center" vertical="center"/>
      <protection hidden="1"/>
    </xf>
    <xf numFmtId="0" fontId="4" fillId="0" borderId="0" xfId="1" applyFont="1" applyBorder="1" applyAlignment="1" applyProtection="1">
      <alignment horizontal="left" vertical="center" wrapText="1"/>
      <protection hidden="1"/>
    </xf>
    <xf numFmtId="0" fontId="4" fillId="0" borderId="0" xfId="0" applyFont="1" applyBorder="1" applyAlignment="1" applyProtection="1">
      <alignment horizontal="center" vertical="justify" wrapText="1"/>
      <protection hidden="1"/>
    </xf>
    <xf numFmtId="0" fontId="4" fillId="0" borderId="0" xfId="0" applyFont="1" applyBorder="1" applyAlignment="1" applyProtection="1">
      <alignment vertical="justify" wrapText="1"/>
      <protection hidden="1"/>
    </xf>
    <xf numFmtId="0" fontId="4" fillId="0" borderId="0" xfId="0" applyFont="1" applyBorder="1" applyAlignment="1" applyProtection="1">
      <alignment vertical="top" wrapText="1"/>
      <protection hidden="1"/>
    </xf>
    <xf numFmtId="0" fontId="4" fillId="0" borderId="0" xfId="0" applyFont="1" applyBorder="1" applyAlignment="1" applyProtection="1">
      <alignment horizontal="center" vertical="top" wrapText="1"/>
      <protection hidden="1"/>
    </xf>
    <xf numFmtId="0" fontId="4" fillId="0" borderId="0" xfId="0" applyFont="1" applyBorder="1" applyAlignment="1" applyProtection="1">
      <alignment horizontal="left" vertical="center" wrapText="1"/>
      <protection hidden="1"/>
    </xf>
    <xf numFmtId="0" fontId="16" fillId="9" borderId="21" xfId="0" applyFont="1" applyFill="1" applyBorder="1" applyAlignment="1" applyProtection="1">
      <alignment horizontal="center" vertical="center" wrapText="1"/>
      <protection hidden="1"/>
    </xf>
    <xf numFmtId="0" fontId="16" fillId="9" borderId="20" xfId="0" applyFont="1" applyFill="1" applyBorder="1" applyAlignment="1" applyProtection="1">
      <alignment horizontal="center" vertical="center" wrapText="1"/>
      <protection hidden="1"/>
    </xf>
    <xf numFmtId="0" fontId="4" fillId="10" borderId="22" xfId="0" applyFont="1" applyFill="1" applyBorder="1" applyAlignment="1" applyProtection="1">
      <alignment vertical="center" wrapText="1"/>
      <protection hidden="1"/>
    </xf>
    <xf numFmtId="0" fontId="4" fillId="10" borderId="23" xfId="0" applyFont="1" applyFill="1" applyBorder="1" applyAlignment="1" applyProtection="1">
      <alignment vertical="center" wrapText="1"/>
      <protection hidden="1"/>
    </xf>
    <xf numFmtId="0" fontId="4" fillId="0" borderId="0" xfId="0" applyFont="1" applyAlignment="1" applyProtection="1">
      <alignment wrapText="1"/>
      <protection hidden="1"/>
    </xf>
    <xf numFmtId="0" fontId="0" fillId="0" borderId="0" xfId="0" applyFont="1" applyFill="1" applyAlignment="1" applyProtection="1">
      <alignment wrapText="1"/>
      <protection hidden="1"/>
    </xf>
    <xf numFmtId="0" fontId="0" fillId="0" borderId="24" xfId="0" applyBorder="1" applyAlignment="1" applyProtection="1">
      <alignment horizontal="center" vertical="center"/>
      <protection hidden="1"/>
    </xf>
    <xf numFmtId="0" fontId="4" fillId="0" borderId="25" xfId="1" applyFont="1" applyBorder="1" applyAlignment="1" applyProtection="1">
      <alignment vertical="center" wrapText="1"/>
      <protection hidden="1"/>
    </xf>
    <xf numFmtId="0" fontId="4" fillId="0" borderId="14" xfId="1" applyFont="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2" fontId="7" fillId="4" borderId="14" xfId="1" applyNumberFormat="1" applyFont="1" applyFill="1" applyBorder="1" applyAlignment="1" applyProtection="1">
      <alignment vertical="center"/>
      <protection hidden="1"/>
    </xf>
    <xf numFmtId="0" fontId="7" fillId="7" borderId="15" xfId="1" applyFont="1" applyFill="1" applyBorder="1" applyAlignment="1" applyProtection="1">
      <alignment vertical="center"/>
      <protection hidden="1"/>
    </xf>
    <xf numFmtId="0" fontId="7" fillId="7" borderId="16" xfId="1" applyFont="1" applyFill="1" applyBorder="1" applyAlignment="1" applyProtection="1">
      <alignment vertical="center"/>
      <protection hidden="1"/>
    </xf>
    <xf numFmtId="0" fontId="0" fillId="0" borderId="26" xfId="0" applyBorder="1" applyAlignment="1" applyProtection="1">
      <alignment horizontal="center" vertical="center"/>
      <protection hidden="1"/>
    </xf>
    <xf numFmtId="0" fontId="14" fillId="0" borderId="18" xfId="0" applyFont="1" applyFill="1" applyBorder="1" applyAlignment="1" applyProtection="1">
      <alignment vertical="center" wrapText="1"/>
      <protection hidden="1"/>
    </xf>
    <xf numFmtId="0" fontId="14" fillId="0" borderId="9" xfId="0" applyFont="1" applyFill="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7" fillId="7" borderId="9" xfId="1" applyFont="1" applyFill="1" applyBorder="1" applyAlignment="1" applyProtection="1">
      <alignment vertical="center"/>
      <protection hidden="1"/>
    </xf>
    <xf numFmtId="0" fontId="15" fillId="0" borderId="9" xfId="1" applyFont="1" applyFill="1" applyBorder="1" applyAlignment="1" applyProtection="1">
      <alignment vertical="center"/>
      <protection hidden="1"/>
    </xf>
    <xf numFmtId="0" fontId="0" fillId="0" borderId="0" xfId="0" applyFont="1" applyFill="1" applyBorder="1" applyAlignment="1" applyProtection="1">
      <alignment horizontal="center" wrapText="1"/>
      <protection hidden="1"/>
    </xf>
    <xf numFmtId="0" fontId="9" fillId="3" borderId="3" xfId="1" applyFont="1" applyFill="1" applyBorder="1" applyAlignment="1" applyProtection="1">
      <alignment vertical="center"/>
      <protection hidden="1"/>
    </xf>
    <xf numFmtId="0" fontId="0" fillId="0" borderId="9" xfId="0" applyBorder="1" applyAlignment="1" applyProtection="1">
      <alignment horizontal="center" vertical="center"/>
      <protection hidden="1"/>
    </xf>
    <xf numFmtId="0" fontId="4" fillId="0" borderId="14" xfId="1" applyFont="1" applyBorder="1" applyAlignment="1" applyProtection="1">
      <alignment vertical="center" wrapText="1"/>
      <protection hidden="1"/>
    </xf>
    <xf numFmtId="0" fontId="4" fillId="0" borderId="27" xfId="1" applyFont="1" applyBorder="1" applyAlignment="1" applyProtection="1">
      <alignment horizontal="center" vertical="center" wrapText="1"/>
      <protection hidden="1"/>
    </xf>
    <xf numFmtId="0" fontId="4" fillId="0" borderId="9" xfId="1" applyFont="1" applyBorder="1" applyAlignment="1" applyProtection="1">
      <alignment vertical="center" wrapText="1"/>
      <protection hidden="1"/>
    </xf>
    <xf numFmtId="0" fontId="7" fillId="4" borderId="14" xfId="1" applyFont="1" applyFill="1" applyBorder="1" applyAlignment="1" applyProtection="1">
      <alignment vertical="center"/>
      <protection hidden="1"/>
    </xf>
    <xf numFmtId="164" fontId="7" fillId="4" borderId="14" xfId="1" applyNumberFormat="1" applyFont="1" applyFill="1" applyBorder="1" applyAlignment="1" applyProtection="1">
      <alignment vertical="center"/>
      <protection hidden="1"/>
    </xf>
    <xf numFmtId="9" fontId="7" fillId="4" borderId="9" xfId="1" applyNumberFormat="1" applyFont="1" applyFill="1" applyBorder="1" applyAlignment="1" applyProtection="1">
      <alignment vertical="center"/>
      <protection hidden="1"/>
    </xf>
    <xf numFmtId="0" fontId="3" fillId="3" borderId="10" xfId="1" applyFont="1" applyFill="1" applyBorder="1" applyAlignment="1" applyProtection="1">
      <alignment horizontal="left" vertical="center"/>
      <protection hidden="1"/>
    </xf>
    <xf numFmtId="2" fontId="7" fillId="4" borderId="9" xfId="1" applyNumberFormat="1" applyFont="1" applyFill="1" applyBorder="1" applyAlignment="1" applyProtection="1">
      <alignment vertical="center"/>
      <protection hidden="1"/>
    </xf>
    <xf numFmtId="0" fontId="4" fillId="0" borderId="0" xfId="1" applyFont="1" applyBorder="1" applyAlignment="1" applyProtection="1">
      <alignment vertical="center" wrapText="1"/>
      <protection hidden="1"/>
    </xf>
    <xf numFmtId="0" fontId="7" fillId="4" borderId="0" xfId="1" applyFont="1" applyFill="1" applyBorder="1" applyAlignment="1" applyProtection="1">
      <alignment vertical="center"/>
      <protection hidden="1"/>
    </xf>
    <xf numFmtId="0" fontId="7" fillId="7" borderId="0" xfId="1" applyFont="1" applyFill="1" applyBorder="1" applyAlignment="1" applyProtection="1">
      <alignment vertical="center"/>
      <protection hidden="1"/>
    </xf>
    <xf numFmtId="0" fontId="5" fillId="0" borderId="0" xfId="0" applyFont="1" applyAlignment="1" applyProtection="1">
      <alignment horizontal="left" vertical="center"/>
      <protection hidden="1"/>
    </xf>
    <xf numFmtId="0" fontId="0" fillId="0" borderId="0" xfId="0" applyAlignment="1" applyProtection="1">
      <alignment wrapText="1"/>
      <protection hidden="1"/>
    </xf>
    <xf numFmtId="0" fontId="9" fillId="3" borderId="9" xfId="1" applyFont="1" applyFill="1" applyBorder="1" applyAlignment="1" applyProtection="1">
      <alignment vertical="center"/>
      <protection hidden="1"/>
    </xf>
    <xf numFmtId="0" fontId="9" fillId="3" borderId="12" xfId="1" applyFont="1" applyFill="1" applyBorder="1" applyAlignment="1" applyProtection="1">
      <alignment vertical="center"/>
      <protection hidden="1"/>
    </xf>
    <xf numFmtId="1" fontId="7" fillId="4" borderId="14" xfId="1" applyNumberFormat="1" applyFont="1" applyFill="1" applyBorder="1" applyAlignment="1" applyProtection="1">
      <alignment vertical="center" wrapText="1"/>
      <protection hidden="1"/>
    </xf>
    <xf numFmtId="164" fontId="7" fillId="4" borderId="14" xfId="1" applyNumberFormat="1" applyFont="1" applyFill="1" applyBorder="1" applyAlignment="1" applyProtection="1">
      <alignment vertical="center" wrapText="1"/>
      <protection hidden="1"/>
    </xf>
    <xf numFmtId="2" fontId="7" fillId="4" borderId="14" xfId="1" applyNumberFormat="1" applyFont="1" applyFill="1" applyBorder="1" applyAlignment="1" applyProtection="1">
      <alignment vertical="center" wrapText="1"/>
      <protection hidden="1"/>
    </xf>
    <xf numFmtId="0" fontId="7" fillId="4" borderId="9" xfId="1" applyFont="1" applyFill="1" applyBorder="1" applyAlignment="1" applyProtection="1">
      <alignment vertical="center"/>
      <protection hidden="1"/>
    </xf>
    <xf numFmtId="0" fontId="2" fillId="2" borderId="0" xfId="1" applyFont="1" applyFill="1" applyBorder="1" applyAlignment="1">
      <alignment horizontal="left" vertical="center"/>
    </xf>
    <xf numFmtId="0" fontId="9" fillId="3" borderId="13" xfId="0" applyFont="1" applyFill="1" applyBorder="1" applyAlignment="1" applyProtection="1">
      <alignment horizontal="left" vertical="top"/>
      <protection hidden="1"/>
    </xf>
    <xf numFmtId="0" fontId="9" fillId="3" borderId="17" xfId="0" applyFont="1" applyFill="1" applyBorder="1" applyAlignment="1" applyProtection="1">
      <alignment horizontal="left" vertical="top"/>
      <protection hidden="1"/>
    </xf>
    <xf numFmtId="0" fontId="9" fillId="3" borderId="18" xfId="0" applyFont="1" applyFill="1" applyBorder="1" applyAlignment="1" applyProtection="1">
      <alignment horizontal="left" vertical="top"/>
      <protection hidden="1"/>
    </xf>
    <xf numFmtId="0" fontId="4" fillId="0" borderId="9" xfId="1" applyFont="1" applyBorder="1" applyAlignment="1" applyProtection="1">
      <alignment horizontal="left" vertical="center" wrapText="1"/>
      <protection hidden="1"/>
    </xf>
    <xf numFmtId="0" fontId="4" fillId="0" borderId="9" xfId="0" applyFont="1" applyBorder="1" applyAlignment="1" applyProtection="1">
      <alignment horizontal="left" vertical="center" wrapText="1"/>
      <protection hidden="1"/>
    </xf>
    <xf numFmtId="0" fontId="3" fillId="3" borderId="10" xfId="1" applyFont="1" applyFill="1" applyBorder="1" applyAlignment="1" applyProtection="1">
      <alignment horizontal="left" vertical="center"/>
      <protection hidden="1"/>
    </xf>
    <xf numFmtId="0" fontId="3" fillId="3" borderId="11" xfId="1" applyFont="1" applyFill="1" applyBorder="1" applyAlignment="1" applyProtection="1">
      <alignment horizontal="left" vertical="center"/>
      <protection hidden="1"/>
    </xf>
    <xf numFmtId="0" fontId="11" fillId="0" borderId="9" xfId="1" applyFont="1" applyFill="1" applyBorder="1" applyAlignment="1" applyProtection="1">
      <alignment horizontal="left" vertical="center"/>
      <protection hidden="1"/>
    </xf>
    <xf numFmtId="0" fontId="9" fillId="3" borderId="19" xfId="1" applyFont="1" applyFill="1" applyBorder="1" applyAlignment="1" applyProtection="1">
      <alignment horizontal="left" vertical="center"/>
      <protection hidden="1"/>
    </xf>
    <xf numFmtId="0" fontId="9" fillId="3" borderId="12" xfId="1" applyFont="1" applyFill="1" applyBorder="1" applyAlignment="1" applyProtection="1">
      <alignment horizontal="left" vertical="center"/>
      <protection hidden="1"/>
    </xf>
    <xf numFmtId="2" fontId="14" fillId="0" borderId="0" xfId="3" applyNumberFormat="1" applyFont="1" applyFill="1" applyBorder="1" applyAlignment="1" applyProtection="1">
      <alignment horizontal="center" vertical="center" wrapText="1"/>
      <protection locked="0" hidden="1"/>
    </xf>
    <xf numFmtId="0" fontId="0" fillId="0" borderId="0" xfId="0" applyBorder="1" applyAlignment="1" applyProtection="1">
      <alignment horizontal="center" vertical="center" wrapText="1"/>
      <protection hidden="1"/>
    </xf>
    <xf numFmtId="0" fontId="4" fillId="0" borderId="13" xfId="1" applyFont="1" applyBorder="1" applyAlignment="1" applyProtection="1">
      <alignment horizontal="left" vertical="center" wrapText="1"/>
      <protection hidden="1"/>
    </xf>
    <xf numFmtId="0" fontId="4" fillId="0" borderId="17" xfId="1" applyFont="1" applyBorder="1" applyAlignment="1" applyProtection="1">
      <alignment horizontal="left" vertical="center" wrapText="1"/>
      <protection hidden="1"/>
    </xf>
    <xf numFmtId="0" fontId="4" fillId="0" borderId="18" xfId="1" applyFont="1" applyBorder="1" applyAlignment="1" applyProtection="1">
      <alignment horizontal="left" vertical="center" wrapText="1"/>
      <protection hidden="1"/>
    </xf>
    <xf numFmtId="0" fontId="4" fillId="0" borderId="9" xfId="0" applyFont="1" applyBorder="1" applyAlignment="1" applyProtection="1">
      <alignment horizontal="left" vertical="top"/>
      <protection hidden="1"/>
    </xf>
    <xf numFmtId="0" fontId="13" fillId="6" borderId="0" xfId="0" applyFont="1" applyFill="1" applyBorder="1" applyAlignment="1" applyProtection="1">
      <alignment horizontal="left" vertical="top" wrapText="1"/>
      <protection hidden="1"/>
    </xf>
    <xf numFmtId="0" fontId="9" fillId="3" borderId="13" xfId="0" applyFont="1" applyFill="1" applyBorder="1" applyAlignment="1" applyProtection="1">
      <alignment horizontal="left"/>
      <protection hidden="1"/>
    </xf>
    <xf numFmtId="0" fontId="9" fillId="3" borderId="17" xfId="0" applyFont="1" applyFill="1" applyBorder="1" applyAlignment="1" applyProtection="1">
      <alignment horizontal="left"/>
      <protection hidden="1"/>
    </xf>
    <xf numFmtId="0" fontId="9" fillId="3" borderId="18" xfId="0" applyFont="1" applyFill="1" applyBorder="1" applyAlignment="1" applyProtection="1">
      <alignment horizontal="left"/>
      <protection hidden="1"/>
    </xf>
    <xf numFmtId="0" fontId="15" fillId="0" borderId="9" xfId="1" applyFont="1" applyFill="1" applyBorder="1" applyAlignment="1" applyProtection="1">
      <alignment horizontal="center" vertical="center"/>
      <protection hidden="1"/>
    </xf>
    <xf numFmtId="0" fontId="4" fillId="0" borderId="9" xfId="1" applyFont="1" applyBorder="1" applyAlignment="1" applyProtection="1">
      <alignment vertical="center" wrapText="1"/>
      <protection hidden="1"/>
    </xf>
    <xf numFmtId="0" fontId="4" fillId="0" borderId="9" xfId="0" applyFont="1" applyBorder="1" applyAlignment="1" applyProtection="1">
      <alignment wrapText="1"/>
      <protection hidden="1"/>
    </xf>
    <xf numFmtId="0" fontId="11" fillId="0" borderId="10" xfId="1" applyFont="1" applyFill="1" applyBorder="1" applyAlignment="1" applyProtection="1">
      <alignment horizontal="left" vertical="center"/>
      <protection hidden="1"/>
    </xf>
    <xf numFmtId="0" fontId="11" fillId="0" borderId="11" xfId="1" applyFont="1" applyFill="1" applyBorder="1" applyAlignment="1" applyProtection="1">
      <alignment horizontal="left" vertical="center"/>
      <protection hidden="1"/>
    </xf>
    <xf numFmtId="0" fontId="11" fillId="0" borderId="12" xfId="1" applyFont="1" applyFill="1" applyBorder="1" applyAlignment="1" applyProtection="1">
      <alignment horizontal="left" vertical="center"/>
      <protection hidden="1"/>
    </xf>
    <xf numFmtId="0" fontId="3" fillId="3" borderId="20" xfId="1" applyFont="1" applyFill="1" applyBorder="1" applyAlignment="1" applyProtection="1">
      <alignment horizontal="left" vertical="center"/>
      <protection hidden="1"/>
    </xf>
    <xf numFmtId="0" fontId="13" fillId="5" borderId="0" xfId="0" applyFont="1" applyFill="1" applyBorder="1" applyAlignment="1" applyProtection="1">
      <alignment horizontal="left" vertical="top" wrapText="1"/>
      <protection hidden="1"/>
    </xf>
    <xf numFmtId="0" fontId="2" fillId="2" borderId="0" xfId="1" applyFont="1" applyFill="1" applyBorder="1" applyAlignment="1" applyProtection="1">
      <alignment horizontal="left"/>
      <protection hidden="1"/>
    </xf>
    <xf numFmtId="0" fontId="3" fillId="3" borderId="10" xfId="1" applyFont="1" applyFill="1" applyBorder="1" applyAlignment="1" applyProtection="1">
      <alignment horizontal="left"/>
      <protection hidden="1"/>
    </xf>
    <xf numFmtId="0" fontId="3" fillId="3" borderId="20" xfId="1" applyFont="1" applyFill="1" applyBorder="1" applyAlignment="1" applyProtection="1">
      <alignment horizontal="left"/>
      <protection hidden="1"/>
    </xf>
    <xf numFmtId="0" fontId="2" fillId="2" borderId="0" xfId="1" applyFont="1" applyFill="1" applyBorder="1" applyAlignment="1" applyProtection="1">
      <alignment horizontal="left" vertical="center"/>
      <protection hidden="1"/>
    </xf>
  </cellXfs>
  <cellStyles count="4">
    <cellStyle name="Normal" xfId="0" builtinId="0"/>
    <cellStyle name="Normal 2" xfId="3"/>
    <cellStyle name="Normal 3" xfId="1"/>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137673</xdr:colOff>
      <xdr:row>5</xdr:row>
      <xdr:rowOff>83345</xdr:rowOff>
    </xdr:from>
    <xdr:to>
      <xdr:col>4</xdr:col>
      <xdr:colOff>3393280</xdr:colOff>
      <xdr:row>14</xdr:row>
      <xdr:rowOff>666750</xdr:rowOff>
    </xdr:to>
    <xdr:pic>
      <xdr:nvPicPr>
        <xdr:cNvPr id="5" name="Picture 4"/>
        <xdr:cNvPicPr>
          <a:picLocks noChangeAspect="1"/>
        </xdr:cNvPicPr>
      </xdr:nvPicPr>
      <xdr:blipFill>
        <a:blip xmlns:r="http://schemas.openxmlformats.org/officeDocument/2006/relationships" r:embed="rId1"/>
        <a:stretch>
          <a:fillRect/>
        </a:stretch>
      </xdr:blipFill>
      <xdr:spPr>
        <a:xfrm>
          <a:off x="8781611" y="1940720"/>
          <a:ext cx="3255607" cy="30003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tureConsultation@severntrent.co.uk" TargetMode="External"/></Relationships>
</file>

<file path=xl/worksheets/_rels/sheet1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479"/>
    <pageSetUpPr fitToPage="1"/>
  </sheetPr>
  <dimension ref="A1:G62"/>
  <sheetViews>
    <sheetView showGridLines="0" zoomScale="80" zoomScaleNormal="80" workbookViewId="0">
      <selection activeCell="C13" sqref="C13"/>
    </sheetView>
  </sheetViews>
  <sheetFormatPr defaultColWidth="0" defaultRowHeight="13.9" customHeight="1" zeroHeight="1" x14ac:dyDescent="0.2"/>
  <cols>
    <col min="1" max="1" width="1.75" style="7" customWidth="1"/>
    <col min="2" max="2" width="51.25" style="7" customWidth="1"/>
    <col min="3" max="3" width="56.375" style="7" customWidth="1"/>
    <col min="4" max="4" width="4.125" style="7" customWidth="1"/>
    <col min="5" max="5" width="47.875" style="7" customWidth="1"/>
    <col min="6" max="7" width="8.75" style="7" customWidth="1"/>
    <col min="8" max="16384" width="8.75" style="7" hidden="1"/>
  </cols>
  <sheetData>
    <row r="1" spans="1:7" ht="20.25" x14ac:dyDescent="0.2">
      <c r="B1" s="8" t="s">
        <v>0</v>
      </c>
      <c r="C1" s="9" t="str">
        <f>C5</f>
        <v>Severn Trent Water</v>
      </c>
    </row>
    <row r="2" spans="1:7" ht="12" customHeight="1" thickBot="1" x14ac:dyDescent="0.25"/>
    <row r="3" spans="1:7" ht="84" customHeight="1" thickBot="1" x14ac:dyDescent="0.25">
      <c r="B3" s="10" t="s">
        <v>1</v>
      </c>
      <c r="C3" s="11" t="s">
        <v>383</v>
      </c>
      <c r="E3" s="12"/>
    </row>
    <row r="4" spans="1:7" ht="12" customHeight="1" thickBot="1" x14ac:dyDescent="0.25">
      <c r="B4" s="13"/>
      <c r="C4" s="14"/>
    </row>
    <row r="5" spans="1:7" ht="16.5" x14ac:dyDescent="0.2">
      <c r="B5" s="15" t="s">
        <v>2</v>
      </c>
      <c r="C5" s="16" t="s">
        <v>388</v>
      </c>
      <c r="E5" s="17" t="s">
        <v>3</v>
      </c>
    </row>
    <row r="6" spans="1:7" ht="17.25" thickBot="1" x14ac:dyDescent="0.25">
      <c r="B6" s="18" t="s">
        <v>328</v>
      </c>
      <c r="C6" s="19" t="s">
        <v>389</v>
      </c>
      <c r="E6" s="20"/>
    </row>
    <row r="7" spans="1:7" ht="12" customHeight="1" thickBot="1" x14ac:dyDescent="0.25">
      <c r="A7" s="21"/>
      <c r="B7" s="22"/>
      <c r="C7" s="23"/>
      <c r="D7" s="21"/>
      <c r="E7" s="24"/>
      <c r="F7" s="21"/>
      <c r="G7" s="21"/>
    </row>
    <row r="8" spans="1:7" ht="16.5" x14ac:dyDescent="0.2">
      <c r="B8" s="15" t="s">
        <v>4</v>
      </c>
      <c r="C8" s="16" t="s">
        <v>404</v>
      </c>
      <c r="E8" s="20"/>
    </row>
    <row r="9" spans="1:7" ht="16.5" x14ac:dyDescent="0.2">
      <c r="B9" s="25" t="s">
        <v>5</v>
      </c>
      <c r="C9" s="26">
        <v>43132</v>
      </c>
      <c r="E9" s="20"/>
    </row>
    <row r="10" spans="1:7" ht="17.25" thickBot="1" x14ac:dyDescent="0.25">
      <c r="B10" s="18" t="s">
        <v>6</v>
      </c>
      <c r="C10" s="19" t="s">
        <v>405</v>
      </c>
      <c r="E10" s="20"/>
    </row>
    <row r="11" spans="1:7" ht="12" customHeight="1" thickBot="1" x14ac:dyDescent="0.25">
      <c r="A11" s="21"/>
      <c r="B11" s="22"/>
      <c r="C11" s="23"/>
      <c r="D11" s="21"/>
      <c r="E11" s="24"/>
      <c r="F11" s="21"/>
      <c r="G11" s="21"/>
    </row>
    <row r="12" spans="1:7" ht="49.5" x14ac:dyDescent="0.2">
      <c r="B12" s="15" t="s">
        <v>7</v>
      </c>
      <c r="C12" s="16" t="s">
        <v>402</v>
      </c>
      <c r="E12" s="20"/>
    </row>
    <row r="13" spans="1:7" ht="37.15" customHeight="1" thickBot="1" x14ac:dyDescent="0.25">
      <c r="B13" s="18" t="s">
        <v>8</v>
      </c>
      <c r="C13" s="19" t="s">
        <v>406</v>
      </c>
      <c r="E13" s="20"/>
    </row>
    <row r="14" spans="1:7" ht="12" customHeight="1" thickBot="1" x14ac:dyDescent="0.35">
      <c r="B14" s="27"/>
      <c r="C14" s="28"/>
      <c r="E14" s="20"/>
    </row>
    <row r="15" spans="1:7" ht="59.45" customHeight="1" thickBot="1" x14ac:dyDescent="0.25">
      <c r="B15" s="29" t="s">
        <v>9</v>
      </c>
      <c r="C15" s="30" t="s">
        <v>403</v>
      </c>
      <c r="E15" s="12"/>
    </row>
    <row r="16" spans="1:7" ht="12" customHeight="1" x14ac:dyDescent="0.2">
      <c r="B16" s="13"/>
      <c r="C16" s="14"/>
    </row>
    <row r="17" spans="2:6" ht="17.25" thickBot="1" x14ac:dyDescent="0.25">
      <c r="B17" s="17" t="s">
        <v>11</v>
      </c>
    </row>
    <row r="18" spans="2:6" ht="15.75" thickBot="1" x14ac:dyDescent="0.3">
      <c r="E18" s="31" t="s">
        <v>10</v>
      </c>
      <c r="F18" s="32"/>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sheetProtection algorithmName="SHA-512" hashValue="+qjNU3wku6oE2PjQZolrk4kTX8yexwbgMxWF4v7gOyRoPpm1HnMmGVsUTcn+MVvMyewfE5tK4smRGCYehcRixQ==" saltValue="qeAHMBK8L3oKjvU/IpxjZQ==" spinCount="100000" sheet="1" objects="1" scenarios="1" selectLockedCells="1" selectUnlockedCells="1"/>
  <hyperlinks>
    <hyperlink ref="C12" r:id="rId1" display="mailto:FutureConsultation@severntrent.co.uk"/>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57362"/>
  </sheetPr>
  <dimension ref="A1:BD73"/>
  <sheetViews>
    <sheetView showGridLines="0" zoomScale="85" zoomScaleNormal="85" workbookViewId="0">
      <selection activeCell="H2" sqref="A1:XFD1048576"/>
    </sheetView>
  </sheetViews>
  <sheetFormatPr defaultColWidth="0" defaultRowHeight="14.25" zeroHeight="1" x14ac:dyDescent="0.2"/>
  <cols>
    <col min="1" max="1" width="2.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1" width="12.625" style="7" bestFit="1" customWidth="1"/>
    <col min="12" max="27" width="10.75" style="7" customWidth="1"/>
    <col min="28" max="56" width="8.75" style="7" customWidth="1"/>
    <col min="57" max="16384" width="8.75" style="7" hidden="1"/>
  </cols>
  <sheetData>
    <row r="1" spans="2:27" ht="20.25" x14ac:dyDescent="0.2">
      <c r="B1" s="151" t="s">
        <v>264</v>
      </c>
      <c r="C1" s="151"/>
      <c r="D1" s="151"/>
      <c r="E1" s="151"/>
      <c r="F1" s="151"/>
    </row>
    <row r="2" spans="2:27" ht="15" thickBot="1" x14ac:dyDescent="0.25"/>
    <row r="3" spans="2:27" ht="17.25" thickBot="1" x14ac:dyDescent="0.25">
      <c r="B3" s="125" t="s">
        <v>2</v>
      </c>
      <c r="C3" s="126"/>
      <c r="D3" s="143" t="str">
        <f>'Cover sheet'!C5</f>
        <v>Severn Trent Water</v>
      </c>
      <c r="E3" s="144"/>
      <c r="F3" s="145"/>
    </row>
    <row r="4" spans="2:27" ht="17.25" thickBot="1" x14ac:dyDescent="0.25">
      <c r="B4" s="125" t="s">
        <v>328</v>
      </c>
      <c r="C4" s="126"/>
      <c r="D4" s="143" t="str">
        <f>'Cover sheet'!C6</f>
        <v>Kinsall</v>
      </c>
      <c r="E4" s="144"/>
      <c r="F4" s="145"/>
    </row>
    <row r="5" spans="2:27" ht="15.75" thickBot="1" x14ac:dyDescent="0.25">
      <c r="C5" s="111"/>
      <c r="D5" s="112"/>
    </row>
    <row r="6" spans="2:27" ht="15" thickBot="1" x14ac:dyDescent="0.25">
      <c r="B6" s="113" t="s">
        <v>332</v>
      </c>
      <c r="C6" s="114" t="s">
        <v>19</v>
      </c>
      <c r="D6" s="44" t="s">
        <v>20</v>
      </c>
      <c r="E6" s="44" t="s">
        <v>21</v>
      </c>
      <c r="F6" s="46" t="s">
        <v>331</v>
      </c>
      <c r="H6" s="44" t="s">
        <v>308</v>
      </c>
      <c r="I6" s="44" t="s">
        <v>309</v>
      </c>
      <c r="J6" s="44" t="s">
        <v>310</v>
      </c>
      <c r="K6" s="44" t="s">
        <v>311</v>
      </c>
      <c r="L6" s="44" t="s">
        <v>312</v>
      </c>
      <c r="M6" s="44" t="s">
        <v>313</v>
      </c>
      <c r="N6" s="44" t="s">
        <v>314</v>
      </c>
      <c r="O6" s="44" t="s">
        <v>315</v>
      </c>
      <c r="P6" s="44" t="s">
        <v>316</v>
      </c>
      <c r="Q6" s="44" t="s">
        <v>317</v>
      </c>
      <c r="R6" s="44" t="s">
        <v>318</v>
      </c>
      <c r="S6" s="44" t="s">
        <v>319</v>
      </c>
      <c r="T6" s="44" t="s">
        <v>320</v>
      </c>
      <c r="U6" s="44" t="s">
        <v>321</v>
      </c>
      <c r="V6" s="44" t="s">
        <v>322</v>
      </c>
      <c r="W6" s="44" t="s">
        <v>323</v>
      </c>
      <c r="X6" s="44" t="s">
        <v>324</v>
      </c>
      <c r="Y6" s="44" t="s">
        <v>325</v>
      </c>
      <c r="Z6" s="44" t="s">
        <v>326</v>
      </c>
      <c r="AA6" s="44" t="s">
        <v>327</v>
      </c>
    </row>
    <row r="7" spans="2:27" ht="48" x14ac:dyDescent="0.2">
      <c r="B7" s="99">
        <v>1</v>
      </c>
      <c r="C7" s="100" t="s">
        <v>265</v>
      </c>
      <c r="D7" s="94" t="s">
        <v>266</v>
      </c>
      <c r="E7" s="94" t="s">
        <v>267</v>
      </c>
      <c r="F7" s="94" t="s">
        <v>24</v>
      </c>
      <c r="H7" s="115" t="s">
        <v>408</v>
      </c>
      <c r="I7" s="115" t="s">
        <v>409</v>
      </c>
      <c r="J7" s="115" t="s">
        <v>410</v>
      </c>
      <c r="K7" s="115" t="s">
        <v>411</v>
      </c>
      <c r="L7" s="103"/>
      <c r="M7" s="103"/>
      <c r="N7" s="103"/>
      <c r="O7" s="103"/>
      <c r="P7" s="103"/>
      <c r="Q7" s="103"/>
      <c r="R7" s="103"/>
      <c r="S7" s="103"/>
      <c r="T7" s="103"/>
      <c r="U7" s="103"/>
      <c r="V7" s="103"/>
      <c r="W7" s="103"/>
      <c r="X7" s="103"/>
      <c r="Y7" s="103"/>
      <c r="Z7" s="103"/>
      <c r="AA7" s="103"/>
    </row>
    <row r="8" spans="2:27" ht="38.25" x14ac:dyDescent="0.2">
      <c r="B8" s="99">
        <v>2</v>
      </c>
      <c r="C8" s="102" t="s">
        <v>268</v>
      </c>
      <c r="D8" s="94" t="s">
        <v>269</v>
      </c>
      <c r="E8" s="94" t="s">
        <v>267</v>
      </c>
      <c r="F8" s="94" t="s">
        <v>24</v>
      </c>
      <c r="H8" s="115" t="s">
        <v>412</v>
      </c>
      <c r="I8" s="115">
        <v>0</v>
      </c>
      <c r="J8" s="115" t="s">
        <v>413</v>
      </c>
      <c r="K8" s="115">
        <v>0</v>
      </c>
      <c r="L8" s="103"/>
      <c r="M8" s="103"/>
      <c r="N8" s="103"/>
      <c r="O8" s="103"/>
      <c r="P8" s="103"/>
      <c r="Q8" s="103"/>
      <c r="R8" s="103"/>
      <c r="S8" s="103"/>
      <c r="T8" s="103"/>
      <c r="U8" s="103"/>
      <c r="V8" s="103"/>
      <c r="W8" s="103"/>
      <c r="X8" s="103"/>
      <c r="Y8" s="103"/>
      <c r="Z8" s="103"/>
      <c r="AA8" s="103"/>
    </row>
    <row r="9" spans="2:27" ht="38.25" x14ac:dyDescent="0.2">
      <c r="B9" s="99">
        <v>3</v>
      </c>
      <c r="C9" s="102" t="s">
        <v>271</v>
      </c>
      <c r="D9" s="94" t="s">
        <v>272</v>
      </c>
      <c r="E9" s="94" t="s">
        <v>267</v>
      </c>
      <c r="F9" s="94" t="s">
        <v>24</v>
      </c>
      <c r="H9" s="115" t="s">
        <v>414</v>
      </c>
      <c r="I9" s="115" t="s">
        <v>415</v>
      </c>
      <c r="J9" s="115" t="s">
        <v>415</v>
      </c>
      <c r="K9" s="115" t="s">
        <v>415</v>
      </c>
      <c r="L9" s="103"/>
      <c r="M9" s="103"/>
      <c r="N9" s="103"/>
      <c r="O9" s="103"/>
      <c r="P9" s="103"/>
      <c r="Q9" s="103"/>
      <c r="R9" s="103"/>
      <c r="S9" s="103"/>
      <c r="T9" s="103"/>
      <c r="U9" s="103"/>
      <c r="V9" s="103"/>
      <c r="W9" s="103"/>
      <c r="X9" s="103"/>
      <c r="Y9" s="103"/>
      <c r="Z9" s="103"/>
      <c r="AA9" s="103"/>
    </row>
    <row r="10" spans="2:27" ht="38.25" x14ac:dyDescent="0.2">
      <c r="B10" s="99">
        <v>4</v>
      </c>
      <c r="C10" s="102" t="s">
        <v>274</v>
      </c>
      <c r="D10" s="94" t="s">
        <v>275</v>
      </c>
      <c r="E10" s="94" t="s">
        <v>276</v>
      </c>
      <c r="F10" s="94" t="s">
        <v>24</v>
      </c>
      <c r="H10" s="115" t="s">
        <v>416</v>
      </c>
      <c r="I10" s="115" t="s">
        <v>417</v>
      </c>
      <c r="J10" s="115" t="s">
        <v>417</v>
      </c>
      <c r="K10" s="115" t="s">
        <v>417</v>
      </c>
      <c r="L10" s="103"/>
      <c r="M10" s="103"/>
      <c r="N10" s="103"/>
      <c r="O10" s="103"/>
      <c r="P10" s="103"/>
      <c r="Q10" s="103"/>
      <c r="R10" s="103"/>
      <c r="S10" s="103"/>
      <c r="T10" s="103"/>
      <c r="U10" s="103"/>
      <c r="V10" s="103"/>
      <c r="W10" s="103"/>
      <c r="X10" s="103"/>
      <c r="Y10" s="103"/>
      <c r="Z10" s="103"/>
      <c r="AA10" s="103"/>
    </row>
    <row r="11" spans="2:27" ht="38.25" x14ac:dyDescent="0.2">
      <c r="B11" s="99">
        <v>5</v>
      </c>
      <c r="C11" s="102" t="s">
        <v>278</v>
      </c>
      <c r="D11" s="94" t="s">
        <v>279</v>
      </c>
      <c r="E11" s="94" t="s">
        <v>48</v>
      </c>
      <c r="F11" s="94" t="s">
        <v>24</v>
      </c>
      <c r="H11" s="115" t="s">
        <v>63</v>
      </c>
      <c r="I11" s="115" t="s">
        <v>58</v>
      </c>
      <c r="J11" s="115" t="s">
        <v>58</v>
      </c>
      <c r="K11" s="115" t="s">
        <v>58</v>
      </c>
      <c r="L11" s="103"/>
      <c r="M11" s="103"/>
      <c r="N11" s="103"/>
      <c r="O11" s="103"/>
      <c r="P11" s="103"/>
      <c r="Q11" s="103"/>
      <c r="R11" s="103"/>
      <c r="S11" s="103"/>
      <c r="T11" s="103"/>
      <c r="U11" s="103"/>
      <c r="V11" s="103"/>
      <c r="W11" s="103"/>
      <c r="X11" s="103"/>
      <c r="Y11" s="103"/>
      <c r="Z11" s="103"/>
      <c r="AA11" s="103"/>
    </row>
    <row r="12" spans="2:27" ht="60" x14ac:dyDescent="0.2">
      <c r="B12" s="99">
        <v>6</v>
      </c>
      <c r="C12" s="102" t="s">
        <v>366</v>
      </c>
      <c r="D12" s="94" t="s">
        <v>24</v>
      </c>
      <c r="E12" s="94" t="s">
        <v>267</v>
      </c>
      <c r="F12" s="94" t="s">
        <v>24</v>
      </c>
      <c r="H12" s="115" t="s">
        <v>392</v>
      </c>
      <c r="I12" s="115" t="s">
        <v>392</v>
      </c>
      <c r="J12" s="115" t="s">
        <v>392</v>
      </c>
      <c r="K12" s="115" t="s">
        <v>392</v>
      </c>
      <c r="L12" s="103"/>
      <c r="M12" s="103"/>
      <c r="N12" s="103"/>
      <c r="O12" s="103"/>
      <c r="P12" s="103"/>
      <c r="Q12" s="103"/>
      <c r="R12" s="103"/>
      <c r="S12" s="103"/>
      <c r="T12" s="103"/>
      <c r="U12" s="103"/>
      <c r="V12" s="103"/>
      <c r="W12" s="103"/>
      <c r="X12" s="103"/>
      <c r="Y12" s="103"/>
      <c r="Z12" s="103"/>
      <c r="AA12" s="103"/>
    </row>
    <row r="13" spans="2:27" ht="38.25" x14ac:dyDescent="0.2">
      <c r="B13" s="99">
        <v>7</v>
      </c>
      <c r="C13" s="102" t="s">
        <v>281</v>
      </c>
      <c r="D13" s="94" t="s">
        <v>282</v>
      </c>
      <c r="E13" s="94" t="s">
        <v>45</v>
      </c>
      <c r="F13" s="94">
        <v>1</v>
      </c>
      <c r="H13" s="116">
        <v>1</v>
      </c>
      <c r="I13" s="116">
        <v>0.28000000000000003</v>
      </c>
      <c r="J13" s="116">
        <v>8.7901444089350834E-3</v>
      </c>
      <c r="K13" s="116">
        <v>35.706229123331489</v>
      </c>
      <c r="L13" s="103"/>
      <c r="M13" s="103"/>
      <c r="N13" s="103"/>
      <c r="O13" s="103"/>
      <c r="P13" s="103"/>
      <c r="Q13" s="103"/>
      <c r="R13" s="103"/>
      <c r="S13" s="103"/>
      <c r="T13" s="103"/>
      <c r="U13" s="103"/>
      <c r="V13" s="103"/>
      <c r="W13" s="103"/>
      <c r="X13" s="103"/>
      <c r="Y13" s="103"/>
      <c r="Z13" s="103"/>
      <c r="AA13" s="103"/>
    </row>
    <row r="14" spans="2:27" ht="38.25" x14ac:dyDescent="0.2">
      <c r="B14" s="99">
        <v>8</v>
      </c>
      <c r="C14" s="102" t="s">
        <v>284</v>
      </c>
      <c r="D14" s="94" t="s">
        <v>285</v>
      </c>
      <c r="E14" s="94" t="s">
        <v>286</v>
      </c>
      <c r="F14" s="94">
        <v>2</v>
      </c>
      <c r="H14" s="117">
        <v>8707.7825048217092</v>
      </c>
      <c r="I14" s="117">
        <v>1762.8986358062525</v>
      </c>
      <c r="J14" s="117">
        <v>35.440621385648548</v>
      </c>
      <c r="K14" s="117">
        <v>198975.73626683879</v>
      </c>
      <c r="L14" s="103"/>
      <c r="M14" s="103"/>
      <c r="N14" s="103"/>
      <c r="O14" s="103"/>
      <c r="P14" s="103"/>
      <c r="Q14" s="103"/>
      <c r="R14" s="103"/>
      <c r="S14" s="103"/>
      <c r="T14" s="103"/>
      <c r="U14" s="103"/>
      <c r="V14" s="103"/>
      <c r="W14" s="103"/>
      <c r="X14" s="103"/>
      <c r="Y14" s="103"/>
      <c r="Z14" s="103"/>
      <c r="AA14" s="103"/>
    </row>
    <row r="15" spans="2:27" ht="38.25" x14ac:dyDescent="0.2">
      <c r="B15" s="99">
        <v>9</v>
      </c>
      <c r="C15" s="102" t="s">
        <v>369</v>
      </c>
      <c r="D15" s="94" t="s">
        <v>287</v>
      </c>
      <c r="E15" s="94" t="s">
        <v>288</v>
      </c>
      <c r="F15" s="94">
        <v>2</v>
      </c>
      <c r="H15" s="117">
        <v>246.0062525665343</v>
      </c>
      <c r="I15" s="117">
        <v>2418.6692925044235</v>
      </c>
      <c r="J15" s="117">
        <v>0</v>
      </c>
      <c r="K15" s="117">
        <v>450072.35852470197</v>
      </c>
      <c r="L15" s="103"/>
      <c r="M15" s="103"/>
      <c r="N15" s="103"/>
      <c r="O15" s="103"/>
      <c r="P15" s="103"/>
      <c r="Q15" s="103"/>
      <c r="R15" s="103"/>
      <c r="S15" s="103"/>
      <c r="T15" s="103"/>
      <c r="U15" s="103"/>
      <c r="V15" s="103"/>
      <c r="W15" s="103"/>
      <c r="X15" s="103"/>
      <c r="Y15" s="103"/>
      <c r="Z15" s="103"/>
      <c r="AA15" s="103"/>
    </row>
    <row r="16" spans="2:27" ht="38.25" x14ac:dyDescent="0.2">
      <c r="B16" s="99">
        <v>10</v>
      </c>
      <c r="C16" s="102" t="s">
        <v>370</v>
      </c>
      <c r="D16" s="94" t="s">
        <v>289</v>
      </c>
      <c r="E16" s="94" t="s">
        <v>288</v>
      </c>
      <c r="F16" s="94">
        <v>2</v>
      </c>
      <c r="H16" s="117">
        <v>10043.77105350668</v>
      </c>
      <c r="I16" s="117">
        <v>227.93600468521865</v>
      </c>
      <c r="J16" s="117">
        <v>133.9528720563232</v>
      </c>
      <c r="K16" s="117">
        <v>299535.818420008</v>
      </c>
      <c r="L16" s="103"/>
      <c r="M16" s="103"/>
      <c r="N16" s="103"/>
      <c r="O16" s="103"/>
      <c r="P16" s="103"/>
      <c r="Q16" s="103"/>
      <c r="R16" s="103"/>
      <c r="S16" s="103"/>
      <c r="T16" s="103"/>
      <c r="U16" s="103"/>
      <c r="V16" s="103"/>
      <c r="W16" s="103"/>
      <c r="X16" s="103"/>
      <c r="Y16" s="103"/>
      <c r="Z16" s="103"/>
      <c r="AA16" s="103"/>
    </row>
    <row r="17" spans="1:27" ht="38.25" x14ac:dyDescent="0.2">
      <c r="B17" s="99">
        <v>11</v>
      </c>
      <c r="C17" s="102" t="s">
        <v>376</v>
      </c>
      <c r="D17" s="94" t="s">
        <v>290</v>
      </c>
      <c r="E17" s="94" t="s">
        <v>288</v>
      </c>
      <c r="F17" s="94">
        <v>2</v>
      </c>
      <c r="H17" s="117">
        <v>0</v>
      </c>
      <c r="I17" s="117">
        <v>139.93585039847235</v>
      </c>
      <c r="J17" s="117">
        <v>0</v>
      </c>
      <c r="K17" s="117">
        <v>0</v>
      </c>
      <c r="L17" s="103"/>
      <c r="M17" s="103"/>
      <c r="N17" s="103"/>
      <c r="O17" s="103"/>
      <c r="P17" s="103"/>
      <c r="Q17" s="103"/>
      <c r="R17" s="103"/>
      <c r="S17" s="103"/>
      <c r="T17" s="103"/>
      <c r="U17" s="103"/>
      <c r="V17" s="103"/>
      <c r="W17" s="103"/>
      <c r="X17" s="103"/>
      <c r="Y17" s="103"/>
      <c r="Z17" s="103"/>
      <c r="AA17" s="103"/>
    </row>
    <row r="18" spans="1:27" ht="38.25" x14ac:dyDescent="0.2">
      <c r="B18" s="99">
        <v>12</v>
      </c>
      <c r="C18" s="102" t="s">
        <v>377</v>
      </c>
      <c r="D18" s="94" t="s">
        <v>291</v>
      </c>
      <c r="E18" s="94" t="s">
        <v>288</v>
      </c>
      <c r="F18" s="94">
        <v>2</v>
      </c>
      <c r="H18" s="117">
        <v>0.49980270313100866</v>
      </c>
      <c r="I18" s="117">
        <v>1700.9636517147574</v>
      </c>
      <c r="J18" s="117">
        <v>0</v>
      </c>
      <c r="K18" s="117">
        <v>10126.870675499209</v>
      </c>
      <c r="L18" s="103"/>
      <c r="M18" s="103"/>
      <c r="N18" s="103"/>
      <c r="O18" s="103"/>
      <c r="P18" s="103"/>
      <c r="Q18" s="103"/>
      <c r="R18" s="103"/>
      <c r="S18" s="103"/>
      <c r="T18" s="103"/>
      <c r="U18" s="103"/>
      <c r="V18" s="103"/>
      <c r="W18" s="103"/>
      <c r="X18" s="103"/>
      <c r="Y18" s="103"/>
      <c r="Z18" s="103"/>
      <c r="AA18" s="103"/>
    </row>
    <row r="19" spans="1:27" ht="38.25" x14ac:dyDescent="0.2">
      <c r="B19" s="99">
        <v>13</v>
      </c>
      <c r="C19" s="102" t="s">
        <v>378</v>
      </c>
      <c r="D19" s="94" t="s">
        <v>292</v>
      </c>
      <c r="E19" s="94" t="s">
        <v>288</v>
      </c>
      <c r="F19" s="94">
        <v>2</v>
      </c>
      <c r="H19" s="117">
        <v>2.7575166074380721</v>
      </c>
      <c r="I19" s="117">
        <v>341.94560141787173</v>
      </c>
      <c r="J19" s="117">
        <v>0</v>
      </c>
      <c r="K19" s="117">
        <v>168162.84375379418</v>
      </c>
      <c r="L19" s="103"/>
      <c r="M19" s="103"/>
      <c r="N19" s="103"/>
      <c r="O19" s="103"/>
      <c r="P19" s="103"/>
      <c r="Q19" s="103"/>
      <c r="R19" s="103"/>
      <c r="S19" s="103"/>
      <c r="T19" s="103"/>
      <c r="U19" s="103"/>
      <c r="V19" s="103"/>
      <c r="W19" s="103"/>
      <c r="X19" s="103"/>
      <c r="Y19" s="103"/>
      <c r="Z19" s="103"/>
      <c r="AA19" s="103"/>
    </row>
    <row r="20" spans="1:27" ht="38.25" x14ac:dyDescent="0.2">
      <c r="B20" s="99">
        <v>14</v>
      </c>
      <c r="C20" s="102" t="s">
        <v>379</v>
      </c>
      <c r="D20" s="94" t="s">
        <v>293</v>
      </c>
      <c r="E20" s="94" t="s">
        <v>288</v>
      </c>
      <c r="F20" s="94">
        <v>2</v>
      </c>
      <c r="H20" s="117">
        <v>10293.034625383783</v>
      </c>
      <c r="I20" s="117">
        <v>4829.4504007207424</v>
      </c>
      <c r="J20" s="117">
        <v>133.9528720563232</v>
      </c>
      <c r="K20" s="117">
        <v>927897.89137400337</v>
      </c>
      <c r="L20" s="103"/>
      <c r="M20" s="103"/>
      <c r="N20" s="103"/>
      <c r="O20" s="103"/>
      <c r="P20" s="103"/>
      <c r="Q20" s="103"/>
      <c r="R20" s="103"/>
      <c r="S20" s="103"/>
      <c r="T20" s="103"/>
      <c r="U20" s="103"/>
      <c r="V20" s="103"/>
      <c r="W20" s="103"/>
      <c r="X20" s="103"/>
      <c r="Y20" s="103"/>
      <c r="Z20" s="103"/>
      <c r="AA20" s="103"/>
    </row>
    <row r="21" spans="1:27" ht="38.25" x14ac:dyDescent="0.2">
      <c r="B21" s="99">
        <v>15</v>
      </c>
      <c r="C21" s="102" t="s">
        <v>294</v>
      </c>
      <c r="D21" s="94" t="s">
        <v>295</v>
      </c>
      <c r="E21" s="94" t="s">
        <v>296</v>
      </c>
      <c r="F21" s="94">
        <v>2</v>
      </c>
      <c r="H21" s="117">
        <v>118.16759663410882</v>
      </c>
      <c r="I21" s="117">
        <v>158.06587463343882</v>
      </c>
      <c r="J21" s="117">
        <v>377.96423092786557</v>
      </c>
      <c r="K21" s="117">
        <v>376.73346057603675</v>
      </c>
      <c r="L21" s="103"/>
      <c r="M21" s="103"/>
      <c r="N21" s="103"/>
      <c r="O21" s="103"/>
      <c r="P21" s="103"/>
      <c r="Q21" s="103"/>
      <c r="R21" s="103"/>
      <c r="S21" s="103"/>
      <c r="T21" s="103"/>
      <c r="U21" s="103"/>
      <c r="V21" s="103"/>
      <c r="W21" s="103"/>
      <c r="X21" s="103"/>
      <c r="Y21" s="103"/>
      <c r="Z21" s="103"/>
      <c r="AA21" s="103"/>
    </row>
    <row r="22" spans="1:27" ht="38.25" x14ac:dyDescent="0.2">
      <c r="B22" s="99">
        <v>16</v>
      </c>
      <c r="C22" s="102" t="s">
        <v>298</v>
      </c>
      <c r="D22" s="94" t="s">
        <v>299</v>
      </c>
      <c r="E22" s="94" t="s">
        <v>296</v>
      </c>
      <c r="F22" s="94">
        <v>2</v>
      </c>
      <c r="H22" s="117">
        <v>118.20500362387649</v>
      </c>
      <c r="I22" s="117">
        <v>273.94940937781251</v>
      </c>
      <c r="J22" s="117">
        <v>377.96423092786557</v>
      </c>
      <c r="K22" s="117">
        <v>466.33720713043868</v>
      </c>
      <c r="L22" s="103"/>
      <c r="M22" s="103"/>
      <c r="N22" s="103"/>
      <c r="O22" s="103"/>
      <c r="P22" s="103"/>
      <c r="Q22" s="103"/>
      <c r="R22" s="103"/>
      <c r="S22" s="103"/>
      <c r="T22" s="103"/>
      <c r="U22" s="103"/>
      <c r="V22" s="103"/>
      <c r="W22" s="103"/>
      <c r="X22" s="103"/>
      <c r="Y22" s="103"/>
      <c r="Z22" s="103"/>
      <c r="AA22" s="103"/>
    </row>
    <row r="23" spans="1:27" ht="38.25" x14ac:dyDescent="0.2">
      <c r="B23" s="99">
        <v>17</v>
      </c>
      <c r="C23" s="102" t="s">
        <v>301</v>
      </c>
      <c r="D23" s="94" t="s">
        <v>302</v>
      </c>
      <c r="E23" s="94" t="s">
        <v>303</v>
      </c>
      <c r="F23" s="94" t="s">
        <v>24</v>
      </c>
      <c r="H23" s="115">
        <v>3</v>
      </c>
      <c r="I23" s="115">
        <v>3</v>
      </c>
      <c r="J23" s="115">
        <v>3</v>
      </c>
      <c r="K23" s="115">
        <v>3</v>
      </c>
      <c r="L23" s="103"/>
      <c r="M23" s="103"/>
      <c r="N23" s="103"/>
      <c r="O23" s="103"/>
      <c r="P23" s="103"/>
      <c r="Q23" s="103"/>
      <c r="R23" s="103"/>
      <c r="S23" s="103"/>
      <c r="T23" s="103"/>
      <c r="U23" s="103"/>
      <c r="V23" s="103"/>
      <c r="W23" s="103"/>
      <c r="X23" s="103"/>
      <c r="Y23" s="103"/>
      <c r="Z23" s="103"/>
      <c r="AA23" s="103"/>
    </row>
    <row r="24" spans="1:27" ht="38.25" x14ac:dyDescent="0.2">
      <c r="A24" s="13"/>
      <c r="B24" s="99">
        <v>18</v>
      </c>
      <c r="C24" s="102" t="s">
        <v>305</v>
      </c>
      <c r="D24" s="94" t="s">
        <v>306</v>
      </c>
      <c r="E24" s="94" t="s">
        <v>303</v>
      </c>
      <c r="F24" s="94" t="s">
        <v>24</v>
      </c>
      <c r="G24" s="13"/>
      <c r="H24" s="115">
        <v>3</v>
      </c>
      <c r="I24" s="115">
        <v>3</v>
      </c>
      <c r="J24" s="115">
        <v>3</v>
      </c>
      <c r="K24" s="115">
        <v>3</v>
      </c>
      <c r="L24" s="118"/>
      <c r="M24" s="118"/>
      <c r="N24" s="118"/>
      <c r="O24" s="118"/>
      <c r="P24" s="118"/>
      <c r="Q24" s="118"/>
      <c r="R24" s="118"/>
      <c r="S24" s="118"/>
      <c r="T24" s="118"/>
      <c r="U24" s="118"/>
      <c r="V24" s="118"/>
      <c r="W24" s="118"/>
      <c r="X24" s="118"/>
      <c r="Y24" s="118"/>
      <c r="Z24" s="118"/>
      <c r="AA24" s="118"/>
    </row>
    <row r="25" spans="1:27" x14ac:dyDescent="0.2"/>
    <row r="26" spans="1:27" x14ac:dyDescent="0.2"/>
    <row r="27" spans="1:27" x14ac:dyDescent="0.2"/>
    <row r="28" spans="1:27" ht="15" x14ac:dyDescent="0.25">
      <c r="B28" s="59" t="s">
        <v>334</v>
      </c>
      <c r="C28" s="35"/>
    </row>
    <row r="29" spans="1:27" x14ac:dyDescent="0.2">
      <c r="B29" s="35"/>
      <c r="C29" s="35"/>
    </row>
    <row r="30" spans="1:27" x14ac:dyDescent="0.2">
      <c r="B30" s="60"/>
      <c r="C30" s="35" t="s">
        <v>335</v>
      </c>
    </row>
    <row r="31" spans="1:27" x14ac:dyDescent="0.2">
      <c r="B31" s="35"/>
      <c r="C31" s="35"/>
    </row>
    <row r="32" spans="1:27" x14ac:dyDescent="0.2">
      <c r="B32" s="61"/>
      <c r="C32" s="35" t="s">
        <v>336</v>
      </c>
    </row>
    <row r="33" spans="2:9" x14ac:dyDescent="0.2"/>
    <row r="34" spans="2:9" x14ac:dyDescent="0.2"/>
    <row r="35" spans="2:9" x14ac:dyDescent="0.2"/>
    <row r="36" spans="2:9" s="35" customFormat="1" ht="15" x14ac:dyDescent="0.25">
      <c r="B36" s="137" t="s">
        <v>343</v>
      </c>
      <c r="C36" s="138"/>
      <c r="D36" s="138"/>
      <c r="E36" s="138"/>
      <c r="F36" s="138"/>
      <c r="G36" s="138"/>
      <c r="H36" s="138"/>
      <c r="I36" s="139"/>
    </row>
    <row r="37" spans="2:9" x14ac:dyDescent="0.2"/>
    <row r="38" spans="2:9" s="14" customFormat="1" ht="13.5" x14ac:dyDescent="0.2">
      <c r="B38" s="96" t="s">
        <v>332</v>
      </c>
      <c r="C38" s="140" t="s">
        <v>330</v>
      </c>
      <c r="D38" s="140"/>
      <c r="E38" s="140"/>
      <c r="F38" s="140"/>
      <c r="G38" s="140"/>
      <c r="H38" s="140"/>
      <c r="I38" s="140"/>
    </row>
    <row r="39" spans="2:9" s="14" customFormat="1" ht="42" customHeight="1" x14ac:dyDescent="0.2">
      <c r="B39" s="71">
        <v>1</v>
      </c>
      <c r="C39" s="123" t="s">
        <v>367</v>
      </c>
      <c r="D39" s="124"/>
      <c r="E39" s="124"/>
      <c r="F39" s="124"/>
      <c r="G39" s="124"/>
      <c r="H39" s="124"/>
      <c r="I39" s="124"/>
    </row>
    <row r="40" spans="2:9" s="14" customFormat="1" ht="25.5" customHeight="1" x14ac:dyDescent="0.2">
      <c r="B40" s="71">
        <v>2</v>
      </c>
      <c r="C40" s="123" t="s">
        <v>270</v>
      </c>
      <c r="D40" s="124"/>
      <c r="E40" s="124"/>
      <c r="F40" s="124"/>
      <c r="G40" s="124"/>
      <c r="H40" s="124"/>
      <c r="I40" s="124"/>
    </row>
    <row r="41" spans="2:9" s="14" customFormat="1" ht="27" customHeight="1" x14ac:dyDescent="0.2">
      <c r="B41" s="71">
        <v>3</v>
      </c>
      <c r="C41" s="123" t="s">
        <v>273</v>
      </c>
      <c r="D41" s="124"/>
      <c r="E41" s="124"/>
      <c r="F41" s="124"/>
      <c r="G41" s="124"/>
      <c r="H41" s="124"/>
      <c r="I41" s="124"/>
    </row>
    <row r="42" spans="2:9" s="14" customFormat="1" ht="40.5" customHeight="1" x14ac:dyDescent="0.2">
      <c r="B42" s="71">
        <v>4</v>
      </c>
      <c r="C42" s="123" t="s">
        <v>277</v>
      </c>
      <c r="D42" s="124"/>
      <c r="E42" s="124"/>
      <c r="F42" s="124"/>
      <c r="G42" s="124"/>
      <c r="H42" s="124"/>
      <c r="I42" s="124"/>
    </row>
    <row r="43" spans="2:9" s="14" customFormat="1" ht="40.5" customHeight="1" x14ac:dyDescent="0.2">
      <c r="B43" s="71">
        <v>5</v>
      </c>
      <c r="C43" s="123" t="s">
        <v>280</v>
      </c>
      <c r="D43" s="124"/>
      <c r="E43" s="124"/>
      <c r="F43" s="124"/>
      <c r="G43" s="124"/>
      <c r="H43" s="124"/>
      <c r="I43" s="124"/>
    </row>
    <row r="44" spans="2:9" s="14" customFormat="1" ht="50.65" customHeight="1" x14ac:dyDescent="0.2">
      <c r="B44" s="71">
        <v>6</v>
      </c>
      <c r="C44" s="123" t="s">
        <v>368</v>
      </c>
      <c r="D44" s="124"/>
      <c r="E44" s="124"/>
      <c r="F44" s="124"/>
      <c r="G44" s="124"/>
      <c r="H44" s="124"/>
      <c r="I44" s="124"/>
    </row>
    <row r="45" spans="2:9" s="14" customFormat="1" ht="27.4" customHeight="1" x14ac:dyDescent="0.2">
      <c r="B45" s="71">
        <v>7</v>
      </c>
      <c r="C45" s="123" t="s">
        <v>283</v>
      </c>
      <c r="D45" s="124"/>
      <c r="E45" s="124"/>
      <c r="F45" s="124"/>
      <c r="G45" s="124"/>
      <c r="H45" s="124"/>
      <c r="I45" s="124"/>
    </row>
    <row r="46" spans="2:9" s="14" customFormat="1" ht="37.15" customHeight="1" x14ac:dyDescent="0.2">
      <c r="B46" s="71">
        <v>8</v>
      </c>
      <c r="C46" s="123" t="s">
        <v>371</v>
      </c>
      <c r="D46" s="124"/>
      <c r="E46" s="124"/>
      <c r="F46" s="124"/>
      <c r="G46" s="124"/>
      <c r="H46" s="124"/>
      <c r="I46" s="124"/>
    </row>
    <row r="47" spans="2:9" s="14" customFormat="1" ht="31.5" customHeight="1" x14ac:dyDescent="0.2">
      <c r="B47" s="71">
        <v>9</v>
      </c>
      <c r="C47" s="123" t="s">
        <v>372</v>
      </c>
      <c r="D47" s="124"/>
      <c r="E47" s="124"/>
      <c r="F47" s="124"/>
      <c r="G47" s="124"/>
      <c r="H47" s="124"/>
      <c r="I47" s="124"/>
    </row>
    <row r="48" spans="2:9" s="14" customFormat="1" ht="28.9" customHeight="1" x14ac:dyDescent="0.2">
      <c r="B48" s="71">
        <v>10</v>
      </c>
      <c r="C48" s="123" t="s">
        <v>373</v>
      </c>
      <c r="D48" s="124"/>
      <c r="E48" s="124"/>
      <c r="F48" s="124"/>
      <c r="G48" s="124"/>
      <c r="H48" s="124"/>
      <c r="I48" s="124"/>
    </row>
    <row r="49" spans="2:9" s="14" customFormat="1" ht="33" customHeight="1" x14ac:dyDescent="0.2">
      <c r="B49" s="71">
        <v>11</v>
      </c>
      <c r="C49" s="123" t="s">
        <v>374</v>
      </c>
      <c r="D49" s="124"/>
      <c r="E49" s="124"/>
      <c r="F49" s="124"/>
      <c r="G49" s="124"/>
      <c r="H49" s="124"/>
      <c r="I49" s="124"/>
    </row>
    <row r="50" spans="2:9" s="14" customFormat="1" ht="59.65" customHeight="1" x14ac:dyDescent="0.2">
      <c r="B50" s="71">
        <v>12</v>
      </c>
      <c r="C50" s="123" t="s">
        <v>375</v>
      </c>
      <c r="D50" s="124"/>
      <c r="E50" s="124"/>
      <c r="F50" s="124"/>
      <c r="G50" s="124"/>
      <c r="H50" s="124"/>
      <c r="I50" s="124"/>
    </row>
    <row r="51" spans="2:9" s="14" customFormat="1" ht="25.5" customHeight="1" x14ac:dyDescent="0.2">
      <c r="B51" s="71">
        <v>13</v>
      </c>
      <c r="C51" s="123" t="s">
        <v>381</v>
      </c>
      <c r="D51" s="124"/>
      <c r="E51" s="124"/>
      <c r="F51" s="124"/>
      <c r="G51" s="124"/>
      <c r="H51" s="124"/>
      <c r="I51" s="124"/>
    </row>
    <row r="52" spans="2:9" s="14" customFormat="1" ht="25.9" customHeight="1" x14ac:dyDescent="0.2">
      <c r="B52" s="71">
        <v>14</v>
      </c>
      <c r="C52" s="123" t="s">
        <v>380</v>
      </c>
      <c r="D52" s="124"/>
      <c r="E52" s="124"/>
      <c r="F52" s="124"/>
      <c r="G52" s="124"/>
      <c r="H52" s="124"/>
      <c r="I52" s="124"/>
    </row>
    <row r="53" spans="2:9" s="14" customFormat="1" ht="22.9" customHeight="1" x14ac:dyDescent="0.2">
      <c r="B53" s="71">
        <v>15</v>
      </c>
      <c r="C53" s="123" t="s">
        <v>297</v>
      </c>
      <c r="D53" s="124"/>
      <c r="E53" s="124"/>
      <c r="F53" s="124"/>
      <c r="G53" s="124"/>
      <c r="H53" s="124"/>
      <c r="I53" s="124"/>
    </row>
    <row r="54" spans="2:9" s="14" customFormat="1" ht="28.9" customHeight="1" x14ac:dyDescent="0.2">
      <c r="B54" s="71">
        <v>16</v>
      </c>
      <c r="C54" s="123" t="s">
        <v>300</v>
      </c>
      <c r="D54" s="124"/>
      <c r="E54" s="124"/>
      <c r="F54" s="124"/>
      <c r="G54" s="124"/>
      <c r="H54" s="124"/>
      <c r="I54" s="124"/>
    </row>
    <row r="55" spans="2:9" s="14" customFormat="1" ht="41.65" customHeight="1" x14ac:dyDescent="0.2">
      <c r="B55" s="71">
        <v>17</v>
      </c>
      <c r="C55" s="123" t="s">
        <v>304</v>
      </c>
      <c r="D55" s="124"/>
      <c r="E55" s="124"/>
      <c r="F55" s="124"/>
      <c r="G55" s="124"/>
      <c r="H55" s="124"/>
      <c r="I55" s="124"/>
    </row>
    <row r="56" spans="2:9" s="14" customFormat="1" ht="58.5" customHeight="1" x14ac:dyDescent="0.2">
      <c r="B56" s="71">
        <v>18</v>
      </c>
      <c r="C56" s="123" t="s">
        <v>307</v>
      </c>
      <c r="D56" s="124"/>
      <c r="E56" s="124"/>
      <c r="F56" s="124"/>
      <c r="G56" s="124"/>
      <c r="H56" s="124"/>
      <c r="I56" s="124"/>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sheetProtection algorithmName="SHA-512" hashValue="RvVQNk/AT3MuJg7KkhunXI9+QtCrQV0borhhfU5oStm7wlAhFmu5r5DzY2bML/dCWXIEwi7x6W/CN5f0MTVaxg==" saltValue="Tgib6TCW6siZMlDEIlqJJQ==" spinCount="100000" sheet="1" objects="1" scenarios="1"/>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D4" sqref="B4:D4"/>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19" t="s">
        <v>12</v>
      </c>
      <c r="C1" s="119"/>
      <c r="D1" s="1" t="str">
        <f>'Cover sheet'!C1</f>
        <v>Severn Trent Water</v>
      </c>
    </row>
    <row r="2" spans="2:6" ht="12" customHeight="1" thickBot="1" x14ac:dyDescent="0.25"/>
    <row r="3" spans="2:6" ht="30" customHeight="1" thickBot="1" x14ac:dyDescent="0.25">
      <c r="B3" s="2" t="s">
        <v>13</v>
      </c>
      <c r="C3" s="3" t="s">
        <v>14</v>
      </c>
      <c r="D3" s="4" t="s">
        <v>15</v>
      </c>
      <c r="E3" s="3" t="s">
        <v>16</v>
      </c>
      <c r="F3" s="3" t="s">
        <v>17</v>
      </c>
    </row>
    <row r="4" spans="2:6" ht="14.45" customHeight="1" x14ac:dyDescent="0.2">
      <c r="B4" s="5"/>
      <c r="C4" s="5"/>
      <c r="D4" s="5"/>
      <c r="E4" s="6"/>
      <c r="F4" s="6"/>
    </row>
    <row r="5" spans="2:6" x14ac:dyDescent="0.2">
      <c r="B5" s="5"/>
      <c r="C5" s="5"/>
      <c r="D5" s="5"/>
      <c r="E5" s="6"/>
      <c r="F5" s="6"/>
    </row>
    <row r="6" spans="2:6" x14ac:dyDescent="0.2">
      <c r="B6" s="5"/>
      <c r="C6" s="5"/>
      <c r="D6" s="5"/>
      <c r="E6" s="6"/>
      <c r="F6" s="6"/>
    </row>
    <row r="7" spans="2:6" x14ac:dyDescent="0.2">
      <c r="B7" s="5"/>
      <c r="C7" s="5"/>
      <c r="D7" s="5"/>
      <c r="E7" s="6"/>
      <c r="F7" s="6"/>
    </row>
    <row r="8" spans="2:6" x14ac:dyDescent="0.2">
      <c r="B8" s="5"/>
      <c r="C8" s="5"/>
      <c r="D8" s="5"/>
      <c r="E8" s="6"/>
      <c r="F8" s="6"/>
    </row>
    <row r="9" spans="2:6" x14ac:dyDescent="0.2">
      <c r="B9" s="5"/>
      <c r="C9" s="5"/>
      <c r="D9" s="5"/>
      <c r="E9" s="6"/>
      <c r="F9" s="6"/>
    </row>
    <row r="10" spans="2:6" x14ac:dyDescent="0.2">
      <c r="B10" s="5"/>
      <c r="C10" s="5"/>
      <c r="D10" s="5"/>
      <c r="E10" s="6"/>
      <c r="F10" s="6"/>
    </row>
    <row r="11" spans="2:6" x14ac:dyDescent="0.2">
      <c r="B11" s="6"/>
      <c r="C11" s="6"/>
      <c r="D11" s="6"/>
      <c r="E11" s="6"/>
      <c r="F11" s="6"/>
    </row>
    <row r="12" spans="2:6" x14ac:dyDescent="0.2">
      <c r="B12" s="6"/>
      <c r="C12" s="6"/>
      <c r="D12" s="6"/>
      <c r="E12" s="6"/>
      <c r="F12" s="6"/>
    </row>
    <row r="13" spans="2:6" x14ac:dyDescent="0.2">
      <c r="B13" s="6"/>
      <c r="C13" s="6"/>
      <c r="D13" s="6"/>
      <c r="E13" s="6"/>
      <c r="F13" s="6"/>
    </row>
    <row r="14" spans="2:6" x14ac:dyDescent="0.2">
      <c r="B14" s="6"/>
      <c r="C14" s="6"/>
      <c r="D14" s="6"/>
      <c r="E14" s="6"/>
      <c r="F14" s="6"/>
    </row>
    <row r="15" spans="2:6" x14ac:dyDescent="0.2">
      <c r="B15" s="6"/>
      <c r="C15" s="6"/>
      <c r="D15" s="6"/>
      <c r="E15" s="6"/>
      <c r="F15" s="6"/>
    </row>
    <row r="16" spans="2:6" x14ac:dyDescent="0.2">
      <c r="B16" s="6"/>
      <c r="C16" s="6"/>
      <c r="D16" s="6"/>
      <c r="E16" s="6"/>
      <c r="F16" s="6"/>
    </row>
    <row r="17" spans="2:6" x14ac:dyDescent="0.2">
      <c r="B17" s="6"/>
      <c r="C17" s="6"/>
      <c r="D17" s="6"/>
      <c r="E17" s="6"/>
      <c r="F17" s="6"/>
    </row>
    <row r="18" spans="2:6" x14ac:dyDescent="0.2">
      <c r="B18" s="6"/>
      <c r="C18" s="6"/>
      <c r="D18" s="6"/>
      <c r="E18" s="6"/>
      <c r="F18" s="6"/>
    </row>
    <row r="19" spans="2:6" x14ac:dyDescent="0.2">
      <c r="B19" s="6"/>
      <c r="C19" s="6"/>
      <c r="D19" s="6"/>
      <c r="E19" s="6"/>
      <c r="F19" s="6"/>
    </row>
    <row r="20" spans="2:6" x14ac:dyDescent="0.2">
      <c r="B20" s="6"/>
      <c r="C20" s="6"/>
      <c r="D20" s="6"/>
      <c r="E20" s="6"/>
      <c r="F20" s="6"/>
    </row>
    <row r="21" spans="2:6" x14ac:dyDescent="0.2">
      <c r="B21" s="6"/>
      <c r="C21" s="6"/>
      <c r="D21" s="6"/>
      <c r="E21" s="6"/>
      <c r="F21" s="6"/>
    </row>
    <row r="22" spans="2:6" x14ac:dyDescent="0.2">
      <c r="B22" s="6"/>
      <c r="C22" s="6"/>
      <c r="D22" s="6"/>
      <c r="E22" s="6"/>
      <c r="F22" s="6"/>
    </row>
    <row r="23" spans="2:6" x14ac:dyDescent="0.2">
      <c r="B23" s="6"/>
      <c r="C23" s="6"/>
      <c r="D23" s="6"/>
      <c r="E23" s="6"/>
      <c r="F23" s="6"/>
    </row>
    <row r="24" spans="2:6" x14ac:dyDescent="0.2">
      <c r="B24" s="6"/>
      <c r="C24" s="6"/>
      <c r="D24" s="6"/>
      <c r="E24" s="6"/>
      <c r="F24" s="6"/>
    </row>
    <row r="25" spans="2:6" x14ac:dyDescent="0.2">
      <c r="B25" s="6"/>
      <c r="C25" s="6"/>
      <c r="D25" s="6"/>
      <c r="E25" s="6"/>
      <c r="F25" s="6"/>
    </row>
    <row r="26" spans="2:6" x14ac:dyDescent="0.2">
      <c r="B26" s="6"/>
      <c r="C26" s="6"/>
      <c r="D26" s="6"/>
      <c r="E26" s="6"/>
      <c r="F26" s="6"/>
    </row>
    <row r="27" spans="2:6" x14ac:dyDescent="0.2">
      <c r="B27" s="6"/>
      <c r="C27" s="6"/>
      <c r="D27" s="6"/>
      <c r="E27" s="6"/>
      <c r="F27" s="6"/>
    </row>
    <row r="28" spans="2:6" x14ac:dyDescent="0.2">
      <c r="B28" s="6"/>
      <c r="C28" s="6"/>
      <c r="D28" s="6"/>
      <c r="E28" s="6"/>
      <c r="F28" s="6"/>
    </row>
    <row r="29" spans="2:6" x14ac:dyDescent="0.2">
      <c r="B29" s="6"/>
      <c r="C29" s="6"/>
      <c r="D29" s="6"/>
      <c r="E29" s="6"/>
      <c r="F29" s="6"/>
    </row>
    <row r="30" spans="2:6" x14ac:dyDescent="0.2">
      <c r="B30" s="6"/>
      <c r="C30" s="6"/>
      <c r="D30" s="6"/>
      <c r="E30" s="6"/>
      <c r="F30" s="6"/>
    </row>
    <row r="31" spans="2:6" x14ac:dyDescent="0.2">
      <c r="B31" s="6"/>
      <c r="C31" s="6"/>
      <c r="D31" s="6"/>
      <c r="E31" s="6"/>
      <c r="F31" s="6"/>
    </row>
    <row r="32" spans="2:6" x14ac:dyDescent="0.2">
      <c r="B32" s="6"/>
      <c r="C32" s="6"/>
      <c r="D32" s="6"/>
      <c r="E32" s="6"/>
      <c r="F32" s="6"/>
    </row>
    <row r="33" spans="2:6" x14ac:dyDescent="0.2">
      <c r="B33" s="6"/>
      <c r="C33" s="6"/>
      <c r="D33" s="6"/>
      <c r="E33" s="6"/>
      <c r="F33" s="6"/>
    </row>
    <row r="34" spans="2:6" x14ac:dyDescent="0.2">
      <c r="B34" s="6"/>
      <c r="C34" s="6"/>
      <c r="D34" s="6"/>
      <c r="E34" s="6"/>
      <c r="F34" s="6"/>
    </row>
    <row r="35" spans="2:6" x14ac:dyDescent="0.2">
      <c r="B35" s="6"/>
      <c r="C35" s="6"/>
      <c r="D35" s="6"/>
      <c r="E35" s="6"/>
      <c r="F35" s="6"/>
    </row>
    <row r="36" spans="2:6" x14ac:dyDescent="0.2">
      <c r="B36" s="6"/>
      <c r="C36" s="6"/>
      <c r="D36" s="6"/>
      <c r="E36" s="6"/>
      <c r="F36" s="6"/>
    </row>
    <row r="37" spans="2:6" x14ac:dyDescent="0.2">
      <c r="B37" s="6"/>
      <c r="C37" s="6"/>
      <c r="D37" s="6"/>
      <c r="E37" s="6"/>
      <c r="F37" s="6"/>
    </row>
  </sheetData>
  <sheetProtection algorithmName="SHA-512" hashValue="ejowYOKwT2J9guGASm/uopQ6mRVP9KvXMDd121hWSLqQS6ERQv9v9Zm1rFCxYnFhcmrJN80RUh4mrgZoSAA0Hw==" saltValue="5sFmx5tq6CjVfkzaJ7YAug==" spinCount="100000" sheet="1" objects="1" scenarios="1" selectLockedCells="1" selectUnlockedCells="1"/>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L117"/>
  <sheetViews>
    <sheetView showGridLines="0" tabSelected="1" zoomScale="70" zoomScaleNormal="70" workbookViewId="0">
      <pane ySplit="6" topLeftCell="A7" activePane="bottomLeft" state="frozen"/>
      <selection activeCell="E25" sqref="E25"/>
      <selection pane="bottomLeft" activeCell="I7" sqref="I7"/>
    </sheetView>
  </sheetViews>
  <sheetFormatPr defaultColWidth="0" defaultRowHeight="14.25" zeroHeight="1" x14ac:dyDescent="0.2"/>
  <cols>
    <col min="1" max="1" width="2.625" style="35" customWidth="1"/>
    <col min="2" max="2" width="4.125" style="35" customWidth="1"/>
    <col min="3" max="3" width="72.25" style="35" customWidth="1"/>
    <col min="4" max="4" width="16.625" style="35" customWidth="1"/>
    <col min="5" max="5" width="14.625" style="35" customWidth="1"/>
    <col min="6" max="6" width="5.625" style="35" customWidth="1"/>
    <col min="7" max="7" width="3.25" style="36" customWidth="1"/>
    <col min="8" max="8" width="65.25" style="37" customWidth="1"/>
    <col min="9" max="9" width="36.375" style="35" customWidth="1"/>
    <col min="10" max="11" width="8.75" style="35" customWidth="1"/>
    <col min="12" max="12" width="0" style="35" hidden="1" customWidth="1"/>
    <col min="13" max="16384" width="8.75" style="35" hidden="1"/>
  </cols>
  <sheetData>
    <row r="1" spans="2:10" ht="25.15" customHeight="1" x14ac:dyDescent="0.2">
      <c r="B1" s="8" t="s">
        <v>18</v>
      </c>
      <c r="C1" s="33"/>
      <c r="D1" s="34"/>
      <c r="E1" s="33"/>
    </row>
    <row r="2" spans="2:10" s="38" customFormat="1" ht="15" thickBot="1" x14ac:dyDescent="0.25">
      <c r="G2" s="39"/>
      <c r="H2" s="40"/>
    </row>
    <row r="3" spans="2:10" s="38" customFormat="1" ht="17.25" thickBot="1" x14ac:dyDescent="0.25">
      <c r="B3" s="125" t="s">
        <v>2</v>
      </c>
      <c r="C3" s="126"/>
      <c r="D3" s="127" t="str">
        <f>'Cover sheet'!C5</f>
        <v>Severn Trent Water</v>
      </c>
      <c r="E3" s="127"/>
      <c r="F3" s="127"/>
      <c r="G3" s="41"/>
      <c r="H3" s="40"/>
    </row>
    <row r="4" spans="2:10" s="38" customFormat="1" ht="19.149999999999999" customHeight="1" thickBot="1" x14ac:dyDescent="0.25">
      <c r="B4" s="125" t="s">
        <v>328</v>
      </c>
      <c r="C4" s="126"/>
      <c r="D4" s="127" t="str">
        <f>'Cover sheet'!C6</f>
        <v>Kinsall</v>
      </c>
      <c r="E4" s="127"/>
      <c r="F4" s="127"/>
      <c r="G4" s="41"/>
      <c r="H4" s="40"/>
    </row>
    <row r="5" spans="2:10" s="38" customFormat="1" ht="16.5" thickBot="1" x14ac:dyDescent="0.35">
      <c r="B5" s="42"/>
      <c r="C5" s="42"/>
      <c r="G5" s="39"/>
      <c r="H5" s="40"/>
    </row>
    <row r="6" spans="2:10" ht="16.899999999999999" customHeight="1" thickBot="1" x14ac:dyDescent="0.25">
      <c r="B6" s="43" t="s">
        <v>332</v>
      </c>
      <c r="C6" s="44" t="s">
        <v>22</v>
      </c>
      <c r="D6" s="44" t="s">
        <v>20</v>
      </c>
      <c r="E6" s="45" t="s">
        <v>21</v>
      </c>
      <c r="F6" s="46" t="s">
        <v>331</v>
      </c>
      <c r="G6" s="47"/>
      <c r="H6" s="128" t="s">
        <v>382</v>
      </c>
      <c r="I6" s="129"/>
    </row>
    <row r="7" spans="2:10" ht="40.15" customHeight="1" thickBot="1" x14ac:dyDescent="0.25">
      <c r="B7" s="48">
        <v>1</v>
      </c>
      <c r="C7" s="49" t="s">
        <v>23</v>
      </c>
      <c r="D7" s="49" t="s">
        <v>24</v>
      </c>
      <c r="E7" s="50" t="s">
        <v>333</v>
      </c>
      <c r="F7" s="48" t="s">
        <v>24</v>
      </c>
      <c r="G7" s="51"/>
      <c r="H7" s="52" t="s">
        <v>400</v>
      </c>
      <c r="I7" s="19" t="s">
        <v>406</v>
      </c>
    </row>
    <row r="8" spans="2:10" ht="40.15" customHeight="1" x14ac:dyDescent="0.2">
      <c r="B8" s="48">
        <v>2</v>
      </c>
      <c r="C8" s="49" t="s">
        <v>25</v>
      </c>
      <c r="D8" s="49" t="s">
        <v>24</v>
      </c>
      <c r="E8" s="50" t="s">
        <v>26</v>
      </c>
      <c r="F8" s="48">
        <v>0</v>
      </c>
      <c r="G8" s="51"/>
      <c r="H8" s="53" t="s">
        <v>419</v>
      </c>
    </row>
    <row r="9" spans="2:10" ht="40.15" customHeight="1" x14ac:dyDescent="0.2">
      <c r="B9" s="48">
        <v>3</v>
      </c>
      <c r="C9" s="49" t="s">
        <v>27</v>
      </c>
      <c r="D9" s="49" t="s">
        <v>24</v>
      </c>
      <c r="E9" s="50" t="s">
        <v>28</v>
      </c>
      <c r="F9" s="48">
        <v>0</v>
      </c>
      <c r="G9" s="51"/>
      <c r="H9" s="54">
        <v>1</v>
      </c>
    </row>
    <row r="10" spans="2:10" ht="40.15" customHeight="1" x14ac:dyDescent="0.2">
      <c r="B10" s="48">
        <v>4</v>
      </c>
      <c r="C10" s="49" t="s">
        <v>30</v>
      </c>
      <c r="D10" s="49" t="s">
        <v>24</v>
      </c>
      <c r="E10" s="50" t="s">
        <v>28</v>
      </c>
      <c r="F10" s="48">
        <v>0</v>
      </c>
      <c r="G10" s="51"/>
      <c r="H10" s="54">
        <v>0</v>
      </c>
    </row>
    <row r="11" spans="2:10" ht="40.15" customHeight="1" x14ac:dyDescent="0.2">
      <c r="B11" s="48">
        <v>5</v>
      </c>
      <c r="C11" s="49" t="s">
        <v>32</v>
      </c>
      <c r="D11" s="49" t="s">
        <v>24</v>
      </c>
      <c r="E11" s="50" t="s">
        <v>28</v>
      </c>
      <c r="F11" s="48">
        <v>0</v>
      </c>
      <c r="G11" s="51"/>
      <c r="H11" s="54">
        <v>0</v>
      </c>
    </row>
    <row r="12" spans="2:10" ht="40.15" customHeight="1" x14ac:dyDescent="0.2">
      <c r="B12" s="48">
        <v>6</v>
      </c>
      <c r="C12" s="49" t="s">
        <v>34</v>
      </c>
      <c r="D12" s="49" t="s">
        <v>24</v>
      </c>
      <c r="E12" s="50" t="s">
        <v>28</v>
      </c>
      <c r="F12" s="48">
        <v>0</v>
      </c>
      <c r="G12" s="51"/>
      <c r="H12" s="54">
        <v>0</v>
      </c>
    </row>
    <row r="13" spans="2:10" ht="40.15" customHeight="1" x14ac:dyDescent="0.2">
      <c r="B13" s="48">
        <v>7</v>
      </c>
      <c r="C13" s="49" t="s">
        <v>36</v>
      </c>
      <c r="D13" s="49" t="s">
        <v>24</v>
      </c>
      <c r="E13" s="50" t="s">
        <v>28</v>
      </c>
      <c r="F13" s="48" t="s">
        <v>24</v>
      </c>
      <c r="G13" s="51"/>
      <c r="H13" s="55" t="s">
        <v>407</v>
      </c>
    </row>
    <row r="14" spans="2:10" ht="40.15" customHeight="1" x14ac:dyDescent="0.2">
      <c r="B14" s="48">
        <v>8</v>
      </c>
      <c r="C14" s="49" t="s">
        <v>37</v>
      </c>
      <c r="D14" s="49" t="s">
        <v>24</v>
      </c>
      <c r="E14" s="50" t="s">
        <v>38</v>
      </c>
      <c r="F14" s="48">
        <v>0</v>
      </c>
      <c r="G14" s="51"/>
      <c r="H14" s="52" t="s">
        <v>418</v>
      </c>
      <c r="I14" s="52" t="s">
        <v>395</v>
      </c>
    </row>
    <row r="15" spans="2:10" ht="40.15" customHeight="1" x14ac:dyDescent="0.2">
      <c r="B15" s="48">
        <v>9</v>
      </c>
      <c r="C15" s="49" t="s">
        <v>39</v>
      </c>
      <c r="D15" s="56" t="s">
        <v>24</v>
      </c>
      <c r="E15" s="50" t="s">
        <v>38</v>
      </c>
      <c r="F15" s="48">
        <v>0</v>
      </c>
      <c r="G15" s="51"/>
      <c r="H15" s="52" t="s">
        <v>396</v>
      </c>
      <c r="I15" s="52" t="s">
        <v>397</v>
      </c>
    </row>
    <row r="16" spans="2:10" ht="40.15" customHeight="1" x14ac:dyDescent="0.2">
      <c r="B16" s="48">
        <v>10</v>
      </c>
      <c r="C16" s="49" t="s">
        <v>41</v>
      </c>
      <c r="D16" s="56" t="s">
        <v>24</v>
      </c>
      <c r="E16" s="57" t="s">
        <v>38</v>
      </c>
      <c r="F16" s="48">
        <v>0</v>
      </c>
      <c r="G16" s="51"/>
      <c r="H16" s="52" t="s">
        <v>399</v>
      </c>
      <c r="J16" s="130"/>
    </row>
    <row r="17" spans="2:10" ht="40.15" customHeight="1" x14ac:dyDescent="0.2">
      <c r="B17" s="48">
        <v>11</v>
      </c>
      <c r="C17" s="49" t="s">
        <v>348</v>
      </c>
      <c r="D17" s="56" t="s">
        <v>24</v>
      </c>
      <c r="E17" s="57" t="s">
        <v>267</v>
      </c>
      <c r="F17" s="48" t="s">
        <v>24</v>
      </c>
      <c r="G17" s="51"/>
      <c r="H17" s="53" t="s">
        <v>391</v>
      </c>
      <c r="I17" s="52" t="s">
        <v>398</v>
      </c>
      <c r="J17" s="131"/>
    </row>
    <row r="18" spans="2:10" ht="40.15" customHeight="1" x14ac:dyDescent="0.2">
      <c r="B18" s="48">
        <v>12</v>
      </c>
      <c r="C18" s="49" t="s">
        <v>43</v>
      </c>
      <c r="D18" s="56" t="s">
        <v>44</v>
      </c>
      <c r="E18" s="57" t="s">
        <v>45</v>
      </c>
      <c r="F18" s="48">
        <v>1</v>
      </c>
      <c r="G18" s="51"/>
      <c r="H18" s="52" t="s">
        <v>390</v>
      </c>
    </row>
    <row r="19" spans="2:10" ht="40.15" customHeight="1" x14ac:dyDescent="0.2">
      <c r="B19" s="48">
        <v>13</v>
      </c>
      <c r="C19" s="49" t="s">
        <v>47</v>
      </c>
      <c r="D19" s="49" t="s">
        <v>24</v>
      </c>
      <c r="E19" s="57" t="s">
        <v>48</v>
      </c>
      <c r="F19" s="48" t="s">
        <v>24</v>
      </c>
      <c r="G19" s="51"/>
      <c r="H19" s="52" t="s">
        <v>68</v>
      </c>
    </row>
    <row r="20" spans="2:10" ht="40.15" customHeight="1" x14ac:dyDescent="0.2">
      <c r="B20" s="48">
        <v>14</v>
      </c>
      <c r="C20" s="49" t="s">
        <v>50</v>
      </c>
      <c r="D20" s="56" t="s">
        <v>24</v>
      </c>
      <c r="E20" s="57" t="s">
        <v>51</v>
      </c>
      <c r="F20" s="48" t="s">
        <v>349</v>
      </c>
      <c r="G20" s="51"/>
      <c r="H20" s="52" t="s">
        <v>393</v>
      </c>
      <c r="I20" s="58">
        <f>-'Table 4'!AF11/'Table 4'!AF7</f>
        <v>6.7984426181163848E-2</v>
      </c>
    </row>
    <row r="21" spans="2:10" ht="60" x14ac:dyDescent="0.2">
      <c r="B21" s="48">
        <v>15</v>
      </c>
      <c r="C21" s="49" t="s">
        <v>53</v>
      </c>
      <c r="D21" s="49" t="s">
        <v>24</v>
      </c>
      <c r="E21" s="57" t="s">
        <v>267</v>
      </c>
      <c r="F21" s="48" t="s">
        <v>24</v>
      </c>
      <c r="G21" s="51"/>
      <c r="H21" s="52" t="s">
        <v>394</v>
      </c>
    </row>
    <row r="22" spans="2:10" ht="24" x14ac:dyDescent="0.2">
      <c r="B22" s="48">
        <v>16</v>
      </c>
      <c r="C22" s="49" t="s">
        <v>54</v>
      </c>
      <c r="D22" s="49" t="s">
        <v>24</v>
      </c>
      <c r="E22" s="57" t="s">
        <v>267</v>
      </c>
      <c r="F22" s="48" t="s">
        <v>24</v>
      </c>
      <c r="G22" s="51"/>
      <c r="H22" s="52" t="s">
        <v>401</v>
      </c>
    </row>
    <row r="23" spans="2:10" x14ac:dyDescent="0.2"/>
    <row r="24" spans="2:10" ht="13.9" customHeight="1" x14ac:dyDescent="0.2"/>
    <row r="25" spans="2:10" ht="15" x14ac:dyDescent="0.25">
      <c r="B25" s="59" t="s">
        <v>334</v>
      </c>
    </row>
    <row r="26" spans="2:10" x14ac:dyDescent="0.2"/>
    <row r="27" spans="2:10" x14ac:dyDescent="0.2">
      <c r="B27" s="60"/>
      <c r="C27" s="35" t="s">
        <v>335</v>
      </c>
    </row>
    <row r="28" spans="2:10" x14ac:dyDescent="0.2"/>
    <row r="29" spans="2:10" x14ac:dyDescent="0.2">
      <c r="B29" s="61"/>
      <c r="C29" s="35" t="s">
        <v>336</v>
      </c>
    </row>
    <row r="30" spans="2:10" x14ac:dyDescent="0.2"/>
    <row r="31" spans="2:10" x14ac:dyDescent="0.2"/>
    <row r="32" spans="2:10" x14ac:dyDescent="0.2"/>
    <row r="33" spans="1:11" s="36" customFormat="1" ht="15" x14ac:dyDescent="0.25">
      <c r="A33" s="35"/>
      <c r="B33" s="120" t="s">
        <v>337</v>
      </c>
      <c r="C33" s="121"/>
      <c r="D33" s="121"/>
      <c r="E33" s="121"/>
      <c r="F33" s="122"/>
      <c r="G33" s="62"/>
      <c r="H33" s="63"/>
      <c r="I33" s="64"/>
      <c r="J33" s="64"/>
      <c r="K33" s="65"/>
    </row>
    <row r="34" spans="1:11" s="66" customFormat="1" ht="13.9" customHeight="1" x14ac:dyDescent="0.2">
      <c r="A34" s="14"/>
      <c r="B34" s="14"/>
      <c r="C34" s="14"/>
      <c r="D34" s="14"/>
      <c r="E34" s="14"/>
      <c r="F34" s="14"/>
      <c r="H34" s="67"/>
    </row>
    <row r="35" spans="1:11" s="66" customFormat="1" ht="13.9" customHeight="1" x14ac:dyDescent="0.2">
      <c r="A35" s="14"/>
      <c r="B35" s="68" t="s">
        <v>329</v>
      </c>
      <c r="C35" s="135" t="s">
        <v>330</v>
      </c>
      <c r="D35" s="135"/>
      <c r="E35" s="135"/>
      <c r="F35" s="135"/>
      <c r="G35" s="69"/>
      <c r="H35" s="67"/>
      <c r="I35" s="70"/>
      <c r="J35" s="70"/>
      <c r="K35" s="70"/>
    </row>
    <row r="36" spans="1:11" s="75" customFormat="1" ht="73.150000000000006" customHeight="1" x14ac:dyDescent="0.2">
      <c r="A36" s="14"/>
      <c r="B36" s="71">
        <v>1</v>
      </c>
      <c r="C36" s="132" t="s">
        <v>345</v>
      </c>
      <c r="D36" s="133"/>
      <c r="E36" s="133"/>
      <c r="F36" s="134"/>
      <c r="G36" s="72"/>
      <c r="H36" s="73"/>
      <c r="I36" s="74"/>
      <c r="J36" s="74"/>
    </row>
    <row r="37" spans="1:11" s="75" customFormat="1" ht="57" customHeight="1" x14ac:dyDescent="0.2">
      <c r="A37" s="14"/>
      <c r="B37" s="71">
        <v>2</v>
      </c>
      <c r="C37" s="123" t="s">
        <v>346</v>
      </c>
      <c r="D37" s="123"/>
      <c r="E37" s="123"/>
      <c r="F37" s="123"/>
      <c r="G37" s="72"/>
      <c r="H37" s="76"/>
    </row>
    <row r="38" spans="1:11" s="75" customFormat="1" ht="40.15" customHeight="1" x14ac:dyDescent="0.2">
      <c r="A38" s="14"/>
      <c r="B38" s="71">
        <v>3</v>
      </c>
      <c r="C38" s="123" t="s">
        <v>29</v>
      </c>
      <c r="D38" s="123"/>
      <c r="E38" s="123"/>
      <c r="F38" s="123"/>
      <c r="G38" s="72"/>
      <c r="H38" s="76"/>
    </row>
    <row r="39" spans="1:11" s="75" customFormat="1" ht="40.15" customHeight="1" x14ac:dyDescent="0.2">
      <c r="A39" s="14"/>
      <c r="B39" s="71">
        <v>4</v>
      </c>
      <c r="C39" s="123" t="s">
        <v>31</v>
      </c>
      <c r="D39" s="123"/>
      <c r="E39" s="123"/>
      <c r="F39" s="123"/>
      <c r="G39" s="72"/>
      <c r="H39" s="76"/>
    </row>
    <row r="40" spans="1:11" s="75" customFormat="1" ht="40.15" customHeight="1" x14ac:dyDescent="0.2">
      <c r="A40" s="14"/>
      <c r="B40" s="71">
        <v>5</v>
      </c>
      <c r="C40" s="123" t="s">
        <v>33</v>
      </c>
      <c r="D40" s="123"/>
      <c r="E40" s="123"/>
      <c r="F40" s="123"/>
      <c r="G40" s="72"/>
      <c r="H40" s="76"/>
    </row>
    <row r="41" spans="1:11" s="75" customFormat="1" ht="40.15" customHeight="1" x14ac:dyDescent="0.2">
      <c r="A41" s="14"/>
      <c r="B41" s="71">
        <v>6</v>
      </c>
      <c r="C41" s="123" t="s">
        <v>35</v>
      </c>
      <c r="D41" s="123"/>
      <c r="E41" s="123"/>
      <c r="F41" s="123"/>
      <c r="G41" s="72"/>
      <c r="H41" s="76"/>
    </row>
    <row r="42" spans="1:11" s="75" customFormat="1" ht="60" customHeight="1" x14ac:dyDescent="0.2">
      <c r="A42" s="14"/>
      <c r="B42" s="71">
        <v>7</v>
      </c>
      <c r="C42" s="123" t="s">
        <v>384</v>
      </c>
      <c r="D42" s="123"/>
      <c r="E42" s="123"/>
      <c r="F42" s="123"/>
      <c r="G42" s="72"/>
      <c r="H42" s="76"/>
    </row>
    <row r="43" spans="1:11" s="75" customFormat="1" ht="66" customHeight="1" x14ac:dyDescent="0.2">
      <c r="A43" s="14"/>
      <c r="B43" s="71">
        <v>8</v>
      </c>
      <c r="C43" s="123" t="s">
        <v>347</v>
      </c>
      <c r="D43" s="123"/>
      <c r="E43" s="123"/>
      <c r="F43" s="123"/>
      <c r="G43" s="72"/>
      <c r="H43" s="76"/>
    </row>
    <row r="44" spans="1:11" s="75" customFormat="1" ht="49.5" customHeight="1" x14ac:dyDescent="0.2">
      <c r="A44" s="14"/>
      <c r="B44" s="71">
        <v>9</v>
      </c>
      <c r="C44" s="123" t="s">
        <v>40</v>
      </c>
      <c r="D44" s="123"/>
      <c r="E44" s="123"/>
      <c r="F44" s="123"/>
      <c r="G44" s="72"/>
      <c r="H44" s="76"/>
    </row>
    <row r="45" spans="1:11" s="75" customFormat="1" ht="47.65" customHeight="1" x14ac:dyDescent="0.2">
      <c r="A45" s="14"/>
      <c r="B45" s="71">
        <v>10</v>
      </c>
      <c r="C45" s="124" t="s">
        <v>42</v>
      </c>
      <c r="D45" s="124"/>
      <c r="E45" s="124"/>
      <c r="F45" s="124"/>
      <c r="G45" s="77"/>
      <c r="H45" s="76"/>
    </row>
    <row r="46" spans="1:11" s="75" customFormat="1" ht="77.650000000000006" customHeight="1" x14ac:dyDescent="0.2">
      <c r="A46" s="14"/>
      <c r="B46" s="71">
        <v>11</v>
      </c>
      <c r="C46" s="124" t="s">
        <v>385</v>
      </c>
      <c r="D46" s="124"/>
      <c r="E46" s="124"/>
      <c r="F46" s="124"/>
      <c r="G46" s="77"/>
      <c r="H46" s="76"/>
    </row>
    <row r="47" spans="1:11" s="75" customFormat="1" ht="40.15" customHeight="1" x14ac:dyDescent="0.2">
      <c r="A47" s="14"/>
      <c r="B47" s="71">
        <v>12</v>
      </c>
      <c r="C47" s="124" t="s">
        <v>46</v>
      </c>
      <c r="D47" s="124"/>
      <c r="E47" s="124"/>
      <c r="F47" s="124"/>
      <c r="G47" s="77"/>
      <c r="H47" s="76"/>
    </row>
    <row r="48" spans="1:11" s="75" customFormat="1" ht="40.15" customHeight="1" x14ac:dyDescent="0.2">
      <c r="A48" s="14"/>
      <c r="B48" s="71">
        <v>13</v>
      </c>
      <c r="C48" s="124" t="s">
        <v>49</v>
      </c>
      <c r="D48" s="124"/>
      <c r="E48" s="124"/>
      <c r="F48" s="124"/>
      <c r="G48" s="77"/>
      <c r="H48" s="76"/>
    </row>
    <row r="49" spans="1:8" s="75" customFormat="1" ht="47.65" customHeight="1" x14ac:dyDescent="0.2">
      <c r="A49" s="14"/>
      <c r="B49" s="71">
        <v>14</v>
      </c>
      <c r="C49" s="124" t="s">
        <v>52</v>
      </c>
      <c r="D49" s="124"/>
      <c r="E49" s="124"/>
      <c r="F49" s="124"/>
      <c r="G49" s="77"/>
      <c r="H49" s="76"/>
    </row>
    <row r="50" spans="1:8" s="75" customFormat="1" ht="91.15" customHeight="1" x14ac:dyDescent="0.2">
      <c r="A50" s="14"/>
      <c r="B50" s="71">
        <v>15</v>
      </c>
      <c r="C50" s="124" t="s">
        <v>386</v>
      </c>
      <c r="D50" s="124"/>
      <c r="E50" s="124"/>
      <c r="F50" s="124"/>
      <c r="G50" s="77"/>
      <c r="H50" s="76"/>
    </row>
    <row r="51" spans="1:8" s="75" customFormat="1" ht="149.65" customHeight="1" x14ac:dyDescent="0.2">
      <c r="A51" s="14"/>
      <c r="B51" s="71">
        <v>16</v>
      </c>
      <c r="C51" s="124" t="s">
        <v>387</v>
      </c>
      <c r="D51" s="124"/>
      <c r="E51" s="124"/>
      <c r="F51" s="124"/>
      <c r="G51" s="77"/>
      <c r="H51" s="76"/>
    </row>
    <row r="52" spans="1:8" x14ac:dyDescent="0.2"/>
    <row r="53" spans="1:8" x14ac:dyDescent="0.2">
      <c r="B53" s="120" t="s">
        <v>363</v>
      </c>
      <c r="C53" s="121"/>
      <c r="D53" s="121"/>
      <c r="E53" s="121"/>
      <c r="F53" s="122"/>
    </row>
    <row r="54" spans="1:8" ht="15" thickBot="1" x14ac:dyDescent="0.25"/>
    <row r="55" spans="1:8" ht="15" thickBot="1" x14ac:dyDescent="0.25">
      <c r="B55" s="78" t="s">
        <v>332</v>
      </c>
      <c r="C55" s="79" t="s">
        <v>350</v>
      </c>
      <c r="D55" s="79" t="s">
        <v>351</v>
      </c>
    </row>
    <row r="56" spans="1:8" ht="51.75" thickBot="1" x14ac:dyDescent="0.25">
      <c r="B56" s="80">
        <v>1</v>
      </c>
      <c r="C56" s="81" t="s">
        <v>352</v>
      </c>
      <c r="D56" s="81" t="s">
        <v>356</v>
      </c>
    </row>
    <row r="57" spans="1:8" ht="64.5" thickBot="1" x14ac:dyDescent="0.25">
      <c r="B57" s="80">
        <v>2</v>
      </c>
      <c r="C57" s="81" t="s">
        <v>353</v>
      </c>
      <c r="D57" s="81" t="s">
        <v>357</v>
      </c>
    </row>
    <row r="58" spans="1:8" ht="90" thickBot="1" x14ac:dyDescent="0.25">
      <c r="B58" s="80">
        <v>3</v>
      </c>
      <c r="C58" s="81" t="s">
        <v>358</v>
      </c>
      <c r="D58" s="81" t="s">
        <v>360</v>
      </c>
    </row>
    <row r="59" spans="1:8" ht="128.25" thickBot="1" x14ac:dyDescent="0.25">
      <c r="B59" s="80">
        <v>4</v>
      </c>
      <c r="C59" s="81" t="s">
        <v>359</v>
      </c>
      <c r="D59" s="81" t="s">
        <v>361</v>
      </c>
    </row>
    <row r="60" spans="1:8" ht="39" thickBot="1" x14ac:dyDescent="0.25">
      <c r="B60" s="80">
        <v>5</v>
      </c>
      <c r="C60" s="81" t="s">
        <v>354</v>
      </c>
      <c r="D60" s="81" t="s">
        <v>362</v>
      </c>
    </row>
    <row r="61" spans="1:8" x14ac:dyDescent="0.2"/>
    <row r="62" spans="1:8" ht="38.25" x14ac:dyDescent="0.2">
      <c r="C62" s="82" t="s">
        <v>355</v>
      </c>
    </row>
    <row r="63" spans="1:8" x14ac:dyDescent="0.2"/>
    <row r="64" spans="1:8"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7" hidden="1" x14ac:dyDescent="0.2"/>
    <row r="78" ht="31.15" hidden="1" customHeight="1" x14ac:dyDescent="0.2"/>
    <row r="79" ht="78.400000000000006" hidden="1" customHeight="1" x14ac:dyDescent="0.2"/>
    <row r="80" hidden="1" x14ac:dyDescent="0.2"/>
    <row r="81" hidden="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sheetProtection algorithmName="SHA-512" hashValue="4vnwNo27Iim+h95gOYY1mmflZpmrfrEUuUaBOkIVBePDKkcMl2QBx0AwOSr07r87yItExqKx83v2bmg8rC3Ang==" saltValue="4VEAyIS9gQ3Q3u5Tgr5OtQ==" spinCount="100000" sheet="1" objects="1" scenarios="1"/>
  <mergeCells count="25">
    <mergeCell ref="J16:J17"/>
    <mergeCell ref="C49:F49"/>
    <mergeCell ref="C50:F50"/>
    <mergeCell ref="C51:F51"/>
    <mergeCell ref="C36:F36"/>
    <mergeCell ref="B33:F33"/>
    <mergeCell ref="C35:F35"/>
    <mergeCell ref="C37:F37"/>
    <mergeCell ref="B3:C3"/>
    <mergeCell ref="B4:C4"/>
    <mergeCell ref="D3:F3"/>
    <mergeCell ref="D4:F4"/>
    <mergeCell ref="H6:I6"/>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selection activeCell="H1" sqref="A1:XFD1048576"/>
    </sheetView>
  </sheetViews>
  <sheetFormatPr defaultColWidth="0" defaultRowHeight="14.25" zeroHeight="1" x14ac:dyDescent="0.2"/>
  <cols>
    <col min="1" max="1" width="2" style="7" customWidth="1"/>
    <col min="2" max="2" width="4.125" style="7" customWidth="1"/>
    <col min="3" max="3" width="70.625" style="7" customWidth="1"/>
    <col min="4" max="4" width="16.625" style="7" customWidth="1"/>
    <col min="5" max="5" width="14.625" style="7" customWidth="1"/>
    <col min="6" max="6" width="5.625" style="7" customWidth="1"/>
    <col min="7" max="7" width="2.5" style="7" customWidth="1"/>
    <col min="8" max="109" width="8.75" style="7" customWidth="1"/>
    <col min="110" max="16384" width="8.75" style="7" hidden="1"/>
  </cols>
  <sheetData>
    <row r="1" spans="1:88" ht="24" x14ac:dyDescent="0.2">
      <c r="A1" s="35"/>
      <c r="B1" s="8" t="s">
        <v>55</v>
      </c>
      <c r="C1" s="33"/>
      <c r="D1" s="34"/>
      <c r="E1" s="33"/>
      <c r="F1" s="3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35"/>
    </row>
    <row r="2" spans="1:88" ht="15" thickBot="1" x14ac:dyDescent="0.25">
      <c r="A2" s="38"/>
      <c r="B2" s="38"/>
      <c r="C2" s="38"/>
      <c r="D2" s="38"/>
      <c r="E2" s="38"/>
      <c r="F2" s="38"/>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35"/>
    </row>
    <row r="3" spans="1:88" ht="17.25" thickBot="1" x14ac:dyDescent="0.25">
      <c r="A3" s="38"/>
      <c r="B3" s="125" t="s">
        <v>2</v>
      </c>
      <c r="C3" s="146"/>
      <c r="D3" s="143" t="str">
        <f>'Cover sheet'!C5</f>
        <v>Severn Trent Water</v>
      </c>
      <c r="E3" s="144"/>
      <c r="F3" s="145"/>
      <c r="G3" s="38"/>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38"/>
    </row>
    <row r="4" spans="1:88" ht="17.25" thickBot="1" x14ac:dyDescent="0.25">
      <c r="A4" s="38"/>
      <c r="B4" s="125" t="s">
        <v>328</v>
      </c>
      <c r="C4" s="146"/>
      <c r="D4" s="143" t="str">
        <f>'Cover sheet'!C6</f>
        <v>Kinsall</v>
      </c>
      <c r="E4" s="144"/>
      <c r="F4" s="145"/>
      <c r="G4" s="38"/>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38"/>
    </row>
    <row r="5" spans="1:88" ht="16.5" thickBot="1" x14ac:dyDescent="0.35">
      <c r="A5" s="38"/>
      <c r="B5" s="38"/>
      <c r="C5" s="42"/>
      <c r="D5" s="42"/>
      <c r="E5" s="38"/>
      <c r="F5" s="38"/>
      <c r="G5" s="38"/>
      <c r="H5" s="147" t="s">
        <v>56</v>
      </c>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36" t="s">
        <v>57</v>
      </c>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row>
    <row r="6" spans="1:88" ht="15" thickBot="1" x14ac:dyDescent="0.25">
      <c r="A6" s="35"/>
      <c r="B6" s="43" t="s">
        <v>332</v>
      </c>
      <c r="C6" s="43" t="s">
        <v>19</v>
      </c>
      <c r="D6" s="44" t="s">
        <v>20</v>
      </c>
      <c r="E6" s="44" t="s">
        <v>21</v>
      </c>
      <c r="F6" s="46" t="s">
        <v>331</v>
      </c>
      <c r="G6" s="35"/>
      <c r="H6" s="44" t="s">
        <v>58</v>
      </c>
      <c r="I6" s="44" t="s">
        <v>59</v>
      </c>
      <c r="J6" s="44" t="s">
        <v>60</v>
      </c>
      <c r="K6" s="44" t="s">
        <v>61</v>
      </c>
      <c r="L6" s="44" t="s">
        <v>62</v>
      </c>
      <c r="M6" s="44" t="s">
        <v>63</v>
      </c>
      <c r="N6" s="44" t="s">
        <v>64</v>
      </c>
      <c r="O6" s="44" t="s">
        <v>65</v>
      </c>
      <c r="P6" s="44" t="s">
        <v>66</v>
      </c>
      <c r="Q6" s="44" t="s">
        <v>67</v>
      </c>
      <c r="R6" s="44" t="s">
        <v>68</v>
      </c>
      <c r="S6" s="44" t="s">
        <v>69</v>
      </c>
      <c r="T6" s="44" t="s">
        <v>70</v>
      </c>
      <c r="U6" s="44" t="s">
        <v>71</v>
      </c>
      <c r="V6" s="44" t="s">
        <v>72</v>
      </c>
      <c r="W6" s="44" t="s">
        <v>73</v>
      </c>
      <c r="X6" s="44" t="s">
        <v>74</v>
      </c>
      <c r="Y6" s="44" t="s">
        <v>75</v>
      </c>
      <c r="Z6" s="44" t="s">
        <v>76</v>
      </c>
      <c r="AA6" s="44" t="s">
        <v>77</v>
      </c>
      <c r="AB6" s="44" t="s">
        <v>78</v>
      </c>
      <c r="AC6" s="44" t="s">
        <v>79</v>
      </c>
      <c r="AD6" s="44" t="s">
        <v>80</v>
      </c>
      <c r="AE6" s="44" t="s">
        <v>81</v>
      </c>
      <c r="AF6" s="44" t="s">
        <v>82</v>
      </c>
      <c r="AG6" s="44" t="s">
        <v>83</v>
      </c>
      <c r="AH6" s="44" t="s">
        <v>84</v>
      </c>
      <c r="AI6" s="44" t="s">
        <v>85</v>
      </c>
      <c r="AJ6" s="44" t="s">
        <v>86</v>
      </c>
      <c r="AK6" s="44" t="s">
        <v>87</v>
      </c>
      <c r="AL6" s="44" t="s">
        <v>88</v>
      </c>
      <c r="AM6" s="44" t="s">
        <v>89</v>
      </c>
      <c r="AN6" s="44" t="s">
        <v>90</v>
      </c>
      <c r="AO6" s="44" t="s">
        <v>91</v>
      </c>
      <c r="AP6" s="44" t="s">
        <v>92</v>
      </c>
      <c r="AQ6" s="44" t="s">
        <v>93</v>
      </c>
      <c r="AR6" s="44" t="s">
        <v>94</v>
      </c>
      <c r="AS6" s="44" t="s">
        <v>95</v>
      </c>
      <c r="AT6" s="44" t="s">
        <v>96</v>
      </c>
      <c r="AU6" s="44" t="s">
        <v>97</v>
      </c>
      <c r="AV6" s="44" t="s">
        <v>98</v>
      </c>
      <c r="AW6" s="44" t="s">
        <v>99</v>
      </c>
      <c r="AX6" s="44" t="s">
        <v>100</v>
      </c>
      <c r="AY6" s="44" t="s">
        <v>101</v>
      </c>
      <c r="AZ6" s="44" t="s">
        <v>102</v>
      </c>
      <c r="BA6" s="44" t="s">
        <v>103</v>
      </c>
      <c r="BB6" s="44" t="s">
        <v>104</v>
      </c>
      <c r="BC6" s="44" t="s">
        <v>105</v>
      </c>
      <c r="BD6" s="44" t="s">
        <v>106</v>
      </c>
      <c r="BE6" s="44" t="s">
        <v>107</v>
      </c>
      <c r="BF6" s="44" t="s">
        <v>108</v>
      </c>
      <c r="BG6" s="44" t="s">
        <v>109</v>
      </c>
      <c r="BH6" s="44" t="s">
        <v>110</v>
      </c>
      <c r="BI6" s="44" t="s">
        <v>111</v>
      </c>
      <c r="BJ6" s="44" t="s">
        <v>112</v>
      </c>
      <c r="BK6" s="44" t="s">
        <v>113</v>
      </c>
      <c r="BL6" s="44" t="s">
        <v>114</v>
      </c>
      <c r="BM6" s="44" t="s">
        <v>115</v>
      </c>
      <c r="BN6" s="44" t="s">
        <v>116</v>
      </c>
      <c r="BO6" s="44" t="s">
        <v>117</v>
      </c>
      <c r="BP6" s="44" t="s">
        <v>118</v>
      </c>
      <c r="BQ6" s="44" t="s">
        <v>119</v>
      </c>
      <c r="BR6" s="44" t="s">
        <v>120</v>
      </c>
      <c r="BS6" s="44" t="s">
        <v>121</v>
      </c>
      <c r="BT6" s="44" t="s">
        <v>122</v>
      </c>
      <c r="BU6" s="44" t="s">
        <v>123</v>
      </c>
      <c r="BV6" s="44" t="s">
        <v>124</v>
      </c>
      <c r="BW6" s="44" t="s">
        <v>125</v>
      </c>
      <c r="BX6" s="44" t="s">
        <v>126</v>
      </c>
      <c r="BY6" s="44" t="s">
        <v>127</v>
      </c>
      <c r="BZ6" s="44" t="s">
        <v>128</v>
      </c>
      <c r="CA6" s="44" t="s">
        <v>129</v>
      </c>
      <c r="CB6" s="44" t="s">
        <v>130</v>
      </c>
      <c r="CC6" s="44" t="s">
        <v>131</v>
      </c>
      <c r="CD6" s="44" t="s">
        <v>132</v>
      </c>
      <c r="CE6" s="44" t="s">
        <v>133</v>
      </c>
      <c r="CF6" s="44" t="s">
        <v>134</v>
      </c>
      <c r="CG6" s="44" t="s">
        <v>135</v>
      </c>
      <c r="CH6" s="44" t="s">
        <v>136</v>
      </c>
      <c r="CI6" s="44" t="s">
        <v>137</v>
      </c>
      <c r="CJ6" s="44" t="s">
        <v>138</v>
      </c>
    </row>
    <row r="7" spans="1:88" ht="40.15" customHeight="1" x14ac:dyDescent="0.2">
      <c r="B7" s="84">
        <v>1</v>
      </c>
      <c r="C7" s="85" t="s">
        <v>365</v>
      </c>
      <c r="D7" s="86" t="s">
        <v>140</v>
      </c>
      <c r="E7" s="86" t="s">
        <v>45</v>
      </c>
      <c r="F7" s="86">
        <v>2</v>
      </c>
      <c r="G7" s="87"/>
      <c r="H7" s="88">
        <v>5</v>
      </c>
      <c r="I7" s="88">
        <v>5</v>
      </c>
      <c r="J7" s="88">
        <v>5</v>
      </c>
      <c r="K7" s="88">
        <v>5</v>
      </c>
      <c r="L7" s="88">
        <v>5</v>
      </c>
      <c r="M7" s="88">
        <v>5</v>
      </c>
      <c r="N7" s="88">
        <v>5</v>
      </c>
      <c r="O7" s="88">
        <v>5</v>
      </c>
      <c r="P7" s="88">
        <v>5</v>
      </c>
      <c r="Q7" s="88">
        <v>5</v>
      </c>
      <c r="R7" s="88">
        <v>5</v>
      </c>
      <c r="S7" s="88">
        <v>5</v>
      </c>
      <c r="T7" s="88">
        <v>5</v>
      </c>
      <c r="U7" s="88">
        <v>5</v>
      </c>
      <c r="V7" s="88">
        <v>5</v>
      </c>
      <c r="W7" s="88">
        <v>5</v>
      </c>
      <c r="X7" s="88">
        <v>5</v>
      </c>
      <c r="Y7" s="88">
        <v>5</v>
      </c>
      <c r="Z7" s="88">
        <v>5</v>
      </c>
      <c r="AA7" s="88">
        <v>5</v>
      </c>
      <c r="AB7" s="88">
        <v>5</v>
      </c>
      <c r="AC7" s="88">
        <v>5</v>
      </c>
      <c r="AD7" s="88">
        <v>5</v>
      </c>
      <c r="AE7" s="88">
        <v>5</v>
      </c>
      <c r="AF7" s="88">
        <v>5</v>
      </c>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90"/>
    </row>
    <row r="8" spans="1:88" ht="40.15" customHeight="1" x14ac:dyDescent="0.2">
      <c r="B8" s="91">
        <f>B7+1</f>
        <v>2</v>
      </c>
      <c r="C8" s="92" t="s">
        <v>364</v>
      </c>
      <c r="D8" s="93" t="s">
        <v>142</v>
      </c>
      <c r="E8" s="94" t="s">
        <v>45</v>
      </c>
      <c r="F8" s="94">
        <v>2</v>
      </c>
      <c r="G8" s="87"/>
      <c r="H8" s="88">
        <v>0</v>
      </c>
      <c r="I8" s="88">
        <v>0</v>
      </c>
      <c r="J8" s="88">
        <v>0</v>
      </c>
      <c r="K8" s="88">
        <v>0</v>
      </c>
      <c r="L8" s="88">
        <v>0</v>
      </c>
      <c r="M8" s="88">
        <v>0</v>
      </c>
      <c r="N8" s="88">
        <v>0</v>
      </c>
      <c r="O8" s="88">
        <v>0</v>
      </c>
      <c r="P8" s="88">
        <v>0</v>
      </c>
      <c r="Q8" s="88">
        <v>0</v>
      </c>
      <c r="R8" s="88">
        <v>0</v>
      </c>
      <c r="S8" s="88">
        <v>0</v>
      </c>
      <c r="T8" s="88">
        <v>0</v>
      </c>
      <c r="U8" s="88">
        <v>0</v>
      </c>
      <c r="V8" s="88">
        <v>0</v>
      </c>
      <c r="W8" s="88">
        <v>0</v>
      </c>
      <c r="X8" s="88">
        <v>0</v>
      </c>
      <c r="Y8" s="88">
        <v>0</v>
      </c>
      <c r="Z8" s="88">
        <v>0</v>
      </c>
      <c r="AA8" s="88">
        <v>0</v>
      </c>
      <c r="AB8" s="88">
        <v>0</v>
      </c>
      <c r="AC8" s="88">
        <v>0</v>
      </c>
      <c r="AD8" s="88">
        <v>0</v>
      </c>
      <c r="AE8" s="88">
        <v>0</v>
      </c>
      <c r="AF8" s="88">
        <v>0</v>
      </c>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95"/>
    </row>
    <row r="9" spans="1:88" ht="40.15" customHeight="1" x14ac:dyDescent="0.2">
      <c r="B9" s="91">
        <f t="shared" ref="B9:B12" si="0">B8+1</f>
        <v>3</v>
      </c>
      <c r="C9" s="92" t="s">
        <v>144</v>
      </c>
      <c r="D9" s="93" t="s">
        <v>145</v>
      </c>
      <c r="E9" s="94" t="s">
        <v>45</v>
      </c>
      <c r="F9" s="94">
        <v>2</v>
      </c>
      <c r="G9" s="87"/>
      <c r="H9" s="88">
        <v>0</v>
      </c>
      <c r="I9" s="88">
        <v>0</v>
      </c>
      <c r="J9" s="88">
        <v>0</v>
      </c>
      <c r="K9" s="88">
        <v>0</v>
      </c>
      <c r="L9" s="88">
        <v>0</v>
      </c>
      <c r="M9" s="88">
        <v>0</v>
      </c>
      <c r="N9" s="88">
        <v>0</v>
      </c>
      <c r="O9" s="88">
        <v>0</v>
      </c>
      <c r="P9" s="88">
        <v>0</v>
      </c>
      <c r="Q9" s="88">
        <v>0</v>
      </c>
      <c r="R9" s="88">
        <v>-0.51</v>
      </c>
      <c r="S9" s="88">
        <v>-0.51</v>
      </c>
      <c r="T9" s="88">
        <v>-0.51</v>
      </c>
      <c r="U9" s="88">
        <v>-0.51</v>
      </c>
      <c r="V9" s="88">
        <v>-0.51</v>
      </c>
      <c r="W9" s="88">
        <v>-0.51</v>
      </c>
      <c r="X9" s="88">
        <v>-0.51</v>
      </c>
      <c r="Y9" s="88">
        <v>-0.51</v>
      </c>
      <c r="Z9" s="88">
        <v>-0.51</v>
      </c>
      <c r="AA9" s="88">
        <v>-0.51</v>
      </c>
      <c r="AB9" s="88">
        <v>-0.51</v>
      </c>
      <c r="AC9" s="88">
        <v>-0.51</v>
      </c>
      <c r="AD9" s="88">
        <v>-0.51</v>
      </c>
      <c r="AE9" s="88">
        <v>-0.51</v>
      </c>
      <c r="AF9" s="88">
        <v>-0.51</v>
      </c>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95"/>
    </row>
    <row r="10" spans="1:88" ht="40.15" customHeight="1" x14ac:dyDescent="0.2">
      <c r="B10" s="91">
        <f t="shared" si="0"/>
        <v>4</v>
      </c>
      <c r="C10" s="92" t="s">
        <v>147</v>
      </c>
      <c r="D10" s="93" t="s">
        <v>148</v>
      </c>
      <c r="E10" s="94" t="s">
        <v>45</v>
      </c>
      <c r="F10" s="94">
        <v>2</v>
      </c>
      <c r="G10" s="87"/>
      <c r="H10" s="88">
        <v>0</v>
      </c>
      <c r="I10" s="88">
        <v>0</v>
      </c>
      <c r="J10" s="88">
        <v>0</v>
      </c>
      <c r="K10" s="88">
        <v>0</v>
      </c>
      <c r="L10" s="88">
        <v>0</v>
      </c>
      <c r="M10" s="88">
        <v>0</v>
      </c>
      <c r="N10" s="88">
        <v>0</v>
      </c>
      <c r="O10" s="88">
        <v>0</v>
      </c>
      <c r="P10" s="88">
        <v>0</v>
      </c>
      <c r="Q10" s="88">
        <v>0</v>
      </c>
      <c r="R10" s="88">
        <v>0</v>
      </c>
      <c r="S10" s="88">
        <v>0</v>
      </c>
      <c r="T10" s="88">
        <v>0</v>
      </c>
      <c r="U10" s="88">
        <v>0</v>
      </c>
      <c r="V10" s="88">
        <v>0</v>
      </c>
      <c r="W10" s="88">
        <v>0</v>
      </c>
      <c r="X10" s="88">
        <v>0</v>
      </c>
      <c r="Y10" s="88">
        <v>0</v>
      </c>
      <c r="Z10" s="88">
        <v>0</v>
      </c>
      <c r="AA10" s="88">
        <v>0</v>
      </c>
      <c r="AB10" s="88">
        <v>0</v>
      </c>
      <c r="AC10" s="88">
        <v>0</v>
      </c>
      <c r="AD10" s="88">
        <v>0</v>
      </c>
      <c r="AE10" s="88">
        <v>0</v>
      </c>
      <c r="AF10" s="88">
        <v>0</v>
      </c>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95"/>
    </row>
    <row r="11" spans="1:88" ht="40.15" customHeight="1" x14ac:dyDescent="0.2">
      <c r="B11" s="91">
        <f t="shared" si="0"/>
        <v>5</v>
      </c>
      <c r="C11" s="92" t="s">
        <v>150</v>
      </c>
      <c r="D11" s="93" t="s">
        <v>151</v>
      </c>
      <c r="E11" s="94" t="s">
        <v>45</v>
      </c>
      <c r="F11" s="94">
        <v>2</v>
      </c>
      <c r="G11" s="87"/>
      <c r="H11" s="88">
        <v>0</v>
      </c>
      <c r="I11" s="88">
        <v>0</v>
      </c>
      <c r="J11" s="88">
        <v>0</v>
      </c>
      <c r="K11" s="88">
        <v>0</v>
      </c>
      <c r="L11" s="88">
        <v>0</v>
      </c>
      <c r="M11" s="88">
        <v>0</v>
      </c>
      <c r="N11" s="88">
        <v>0</v>
      </c>
      <c r="O11" s="88">
        <v>0</v>
      </c>
      <c r="P11" s="88">
        <v>0</v>
      </c>
      <c r="Q11" s="88">
        <v>0</v>
      </c>
      <c r="R11" s="88">
        <v>0</v>
      </c>
      <c r="S11" s="88">
        <v>0</v>
      </c>
      <c r="T11" s="88">
        <v>0</v>
      </c>
      <c r="U11" s="88">
        <v>0</v>
      </c>
      <c r="V11" s="88">
        <v>0</v>
      </c>
      <c r="W11" s="88">
        <v>0</v>
      </c>
      <c r="X11" s="88">
        <v>0</v>
      </c>
      <c r="Y11" s="88">
        <v>0</v>
      </c>
      <c r="Z11" s="88">
        <v>0</v>
      </c>
      <c r="AA11" s="88">
        <v>0</v>
      </c>
      <c r="AB11" s="88">
        <v>0</v>
      </c>
      <c r="AC11" s="88">
        <v>0</v>
      </c>
      <c r="AD11" s="88">
        <v>0</v>
      </c>
      <c r="AE11" s="88">
        <v>0</v>
      </c>
      <c r="AF11" s="88">
        <v>0</v>
      </c>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95"/>
    </row>
    <row r="12" spans="1:88" ht="40.15" customHeight="1" x14ac:dyDescent="0.2">
      <c r="B12" s="91">
        <f t="shared" si="0"/>
        <v>6</v>
      </c>
      <c r="C12" s="92" t="s">
        <v>153</v>
      </c>
      <c r="D12" s="93" t="s">
        <v>154</v>
      </c>
      <c r="E12" s="94" t="s">
        <v>45</v>
      </c>
      <c r="F12" s="94">
        <v>2</v>
      </c>
      <c r="G12" s="87"/>
      <c r="H12" s="88">
        <v>0.186397839302756</v>
      </c>
      <c r="I12" s="88">
        <v>0.186397839302756</v>
      </c>
      <c r="J12" s="88">
        <v>0.186397839302756</v>
      </c>
      <c r="K12" s="88">
        <v>0.186397839302756</v>
      </c>
      <c r="L12" s="88">
        <v>0.186397839302756</v>
      </c>
      <c r="M12" s="88">
        <v>0.186397839302756</v>
      </c>
      <c r="N12" s="88">
        <v>0.186397839302756</v>
      </c>
      <c r="O12" s="88">
        <v>0.186397839302756</v>
      </c>
      <c r="P12" s="88">
        <v>0.186397839302756</v>
      </c>
      <c r="Q12" s="88">
        <v>0.186397839302756</v>
      </c>
      <c r="R12" s="88">
        <v>0.186397839302756</v>
      </c>
      <c r="S12" s="88">
        <v>0.186397839302756</v>
      </c>
      <c r="T12" s="88">
        <v>0.186397839302756</v>
      </c>
      <c r="U12" s="88">
        <v>0.186397839302756</v>
      </c>
      <c r="V12" s="88">
        <v>0.186397839302756</v>
      </c>
      <c r="W12" s="88">
        <v>0.186397839302756</v>
      </c>
      <c r="X12" s="88">
        <v>0.186397839302756</v>
      </c>
      <c r="Y12" s="88">
        <v>0.186397839302756</v>
      </c>
      <c r="Z12" s="88">
        <v>0.186397839302756</v>
      </c>
      <c r="AA12" s="88">
        <v>0.186397839302756</v>
      </c>
      <c r="AB12" s="88">
        <v>0.186397839302756</v>
      </c>
      <c r="AC12" s="88">
        <v>0.186397839302756</v>
      </c>
      <c r="AD12" s="88">
        <v>0.186397839302756</v>
      </c>
      <c r="AE12" s="88">
        <v>0.186397839302756</v>
      </c>
      <c r="AF12" s="88">
        <v>0.186397839302756</v>
      </c>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row>
    <row r="13" spans="1:88" x14ac:dyDescent="0.2"/>
    <row r="14" spans="1:88" x14ac:dyDescent="0.2"/>
    <row r="15" spans="1:88" x14ac:dyDescent="0.2"/>
    <row r="16" spans="1:88" ht="15" x14ac:dyDescent="0.25">
      <c r="B16" s="59" t="s">
        <v>334</v>
      </c>
      <c r="C16" s="35"/>
    </row>
    <row r="17" spans="2:9" x14ac:dyDescent="0.2">
      <c r="B17" s="35"/>
      <c r="C17" s="35"/>
    </row>
    <row r="18" spans="2:9" x14ac:dyDescent="0.2">
      <c r="B18" s="60"/>
      <c r="C18" s="35" t="s">
        <v>335</v>
      </c>
    </row>
    <row r="19" spans="2:9" x14ac:dyDescent="0.2">
      <c r="B19" s="35"/>
      <c r="C19" s="35"/>
    </row>
    <row r="20" spans="2:9" x14ac:dyDescent="0.2">
      <c r="B20" s="61"/>
      <c r="C20" s="35" t="s">
        <v>336</v>
      </c>
    </row>
    <row r="21" spans="2:9" x14ac:dyDescent="0.2"/>
    <row r="22" spans="2:9" x14ac:dyDescent="0.2"/>
    <row r="23" spans="2:9" x14ac:dyDescent="0.2"/>
    <row r="24" spans="2:9" s="35" customFormat="1" ht="15" x14ac:dyDescent="0.25">
      <c r="B24" s="137" t="s">
        <v>338</v>
      </c>
      <c r="C24" s="138"/>
      <c r="D24" s="138"/>
      <c r="E24" s="138"/>
      <c r="F24" s="138"/>
      <c r="G24" s="138"/>
      <c r="H24" s="138"/>
      <c r="I24" s="139"/>
    </row>
    <row r="25" spans="2:9" x14ac:dyDescent="0.2"/>
    <row r="26" spans="2:9" s="14" customFormat="1" ht="13.5" x14ac:dyDescent="0.2">
      <c r="B26" s="96" t="s">
        <v>332</v>
      </c>
      <c r="C26" s="140" t="s">
        <v>330</v>
      </c>
      <c r="D26" s="140"/>
      <c r="E26" s="140"/>
      <c r="F26" s="140"/>
      <c r="G26" s="140"/>
      <c r="H26" s="140"/>
      <c r="I26" s="140"/>
    </row>
    <row r="27" spans="2:9" s="14" customFormat="1" ht="76.150000000000006" customHeight="1" x14ac:dyDescent="0.2">
      <c r="B27" s="71">
        <v>1</v>
      </c>
      <c r="C27" s="141" t="s">
        <v>141</v>
      </c>
      <c r="D27" s="142"/>
      <c r="E27" s="142"/>
      <c r="F27" s="142"/>
      <c r="G27" s="142"/>
      <c r="H27" s="142"/>
      <c r="I27" s="142"/>
    </row>
    <row r="28" spans="2:9" s="14" customFormat="1" ht="55.9" customHeight="1" x14ac:dyDescent="0.2">
      <c r="B28" s="71">
        <f>B27+1</f>
        <v>2</v>
      </c>
      <c r="C28" s="141" t="s">
        <v>143</v>
      </c>
      <c r="D28" s="142"/>
      <c r="E28" s="142"/>
      <c r="F28" s="142"/>
      <c r="G28" s="142"/>
      <c r="H28" s="142"/>
      <c r="I28" s="142"/>
    </row>
    <row r="29" spans="2:9" s="14" customFormat="1" ht="58.15" customHeight="1" x14ac:dyDescent="0.2">
      <c r="B29" s="71">
        <f t="shared" ref="B29:B32" si="1">B28+1</f>
        <v>3</v>
      </c>
      <c r="C29" s="141" t="s">
        <v>146</v>
      </c>
      <c r="D29" s="142"/>
      <c r="E29" s="142"/>
      <c r="F29" s="142"/>
      <c r="G29" s="142"/>
      <c r="H29" s="142"/>
      <c r="I29" s="142"/>
    </row>
    <row r="30" spans="2:9" s="14" customFormat="1" ht="41.65" customHeight="1" x14ac:dyDescent="0.2">
      <c r="B30" s="71">
        <f t="shared" si="1"/>
        <v>4</v>
      </c>
      <c r="C30" s="141" t="s">
        <v>149</v>
      </c>
      <c r="D30" s="142"/>
      <c r="E30" s="142"/>
      <c r="F30" s="142"/>
      <c r="G30" s="142"/>
      <c r="H30" s="142"/>
      <c r="I30" s="142"/>
    </row>
    <row r="31" spans="2:9" s="14" customFormat="1" ht="94.9" customHeight="1" x14ac:dyDescent="0.2">
      <c r="B31" s="71">
        <f t="shared" si="1"/>
        <v>5</v>
      </c>
      <c r="C31" s="141" t="s">
        <v>152</v>
      </c>
      <c r="D31" s="142"/>
      <c r="E31" s="142"/>
      <c r="F31" s="142"/>
      <c r="G31" s="142"/>
      <c r="H31" s="142"/>
      <c r="I31" s="142"/>
    </row>
    <row r="32" spans="2:9" s="14" customFormat="1" ht="82.5" customHeight="1" x14ac:dyDescent="0.2">
      <c r="B32" s="71">
        <f t="shared" si="1"/>
        <v>6</v>
      </c>
      <c r="C32" s="141" t="s">
        <v>155</v>
      </c>
      <c r="D32" s="142"/>
      <c r="E32" s="142"/>
      <c r="F32" s="142"/>
      <c r="G32" s="142"/>
      <c r="H32" s="142"/>
      <c r="I32" s="142"/>
    </row>
    <row r="33" s="14" customFormat="1" ht="12.75" x14ac:dyDescent="0.2"/>
    <row r="34" s="14" customFormat="1" ht="12.75" x14ac:dyDescent="0.2"/>
    <row r="35" s="14" customFormat="1" ht="12.75" x14ac:dyDescent="0.2"/>
    <row r="36" s="14"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J0zp6c4oK/QQdU4jeBev4aY4RD2lpQ8qJtpWEBivRGe6M/6fGX2WyaK7JG6hd5e3st8G9/5EXC1DRayOcyw6Kg==" saltValue="k6eWa5vW/radPTIy1/sdPw==" spinCount="100000" sheet="1" objects="1" scenarios="1"/>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zoomScale="85" zoomScaleNormal="85" workbookViewId="0">
      <selection activeCell="H2" sqref="A1:XFD1048576"/>
    </sheetView>
  </sheetViews>
  <sheetFormatPr defaultColWidth="0" defaultRowHeight="14.25" zeroHeight="1" x14ac:dyDescent="0.2"/>
  <cols>
    <col min="1" max="1" width="1.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10" width="0" style="7" hidden="1" customWidth="1"/>
    <col min="111" max="16384" width="8.75" style="7" hidden="1"/>
  </cols>
  <sheetData>
    <row r="1" spans="2:88" ht="22.5" customHeight="1" x14ac:dyDescent="0.35">
      <c r="B1" s="148" t="s">
        <v>156</v>
      </c>
      <c r="C1" s="148"/>
      <c r="D1" s="148"/>
      <c r="E1" s="148"/>
      <c r="F1" s="148"/>
      <c r="G1" s="83"/>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row>
    <row r="2" spans="2:88" ht="15" thickBot="1" x14ac:dyDescent="0.25">
      <c r="C2" s="38"/>
      <c r="D2" s="38"/>
      <c r="E2" s="38"/>
      <c r="F2" s="38"/>
      <c r="G2" s="83"/>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row>
    <row r="3" spans="2:88" ht="16.5" customHeight="1" thickBot="1" x14ac:dyDescent="0.25">
      <c r="B3" s="125" t="s">
        <v>2</v>
      </c>
      <c r="C3" s="146"/>
      <c r="D3" s="143" t="str">
        <f>'Cover sheet'!C5</f>
        <v>Severn Trent Water</v>
      </c>
      <c r="E3" s="144"/>
      <c r="F3" s="145"/>
      <c r="G3" s="97"/>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row>
    <row r="4" spans="2:88" ht="14.65" customHeight="1" thickBot="1" x14ac:dyDescent="0.35">
      <c r="B4" s="149" t="s">
        <v>328</v>
      </c>
      <c r="C4" s="150"/>
      <c r="D4" s="143" t="str">
        <f>'Cover sheet'!C6</f>
        <v>Kinsall</v>
      </c>
      <c r="E4" s="144"/>
      <c r="F4" s="145"/>
      <c r="G4" s="97"/>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row>
    <row r="5" spans="2:88" ht="16.5" thickBot="1" x14ac:dyDescent="0.35">
      <c r="C5" s="42"/>
      <c r="D5" s="42"/>
      <c r="E5" s="38"/>
      <c r="F5" s="38"/>
      <c r="G5" s="97"/>
      <c r="H5" s="147" t="s">
        <v>56</v>
      </c>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36" t="s">
        <v>57</v>
      </c>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row>
    <row r="6" spans="2:88" ht="15" thickBot="1" x14ac:dyDescent="0.25">
      <c r="B6" s="98" t="s">
        <v>332</v>
      </c>
      <c r="C6" s="43" t="s">
        <v>19</v>
      </c>
      <c r="D6" s="44" t="s">
        <v>20</v>
      </c>
      <c r="E6" s="44" t="s">
        <v>21</v>
      </c>
      <c r="F6" s="46" t="s">
        <v>331</v>
      </c>
      <c r="G6" s="97"/>
      <c r="H6" s="44" t="s">
        <v>58</v>
      </c>
      <c r="I6" s="44" t="s">
        <v>59</v>
      </c>
      <c r="J6" s="44" t="s">
        <v>60</v>
      </c>
      <c r="K6" s="44" t="s">
        <v>61</v>
      </c>
      <c r="L6" s="44" t="s">
        <v>62</v>
      </c>
      <c r="M6" s="44" t="s">
        <v>63</v>
      </c>
      <c r="N6" s="44" t="s">
        <v>64</v>
      </c>
      <c r="O6" s="44" t="s">
        <v>65</v>
      </c>
      <c r="P6" s="44" t="s">
        <v>66</v>
      </c>
      <c r="Q6" s="44" t="s">
        <v>67</v>
      </c>
      <c r="R6" s="44" t="s">
        <v>68</v>
      </c>
      <c r="S6" s="44" t="s">
        <v>69</v>
      </c>
      <c r="T6" s="44" t="s">
        <v>70</v>
      </c>
      <c r="U6" s="44" t="s">
        <v>71</v>
      </c>
      <c r="V6" s="44" t="s">
        <v>72</v>
      </c>
      <c r="W6" s="44" t="s">
        <v>73</v>
      </c>
      <c r="X6" s="44" t="s">
        <v>74</v>
      </c>
      <c r="Y6" s="44" t="s">
        <v>75</v>
      </c>
      <c r="Z6" s="44" t="s">
        <v>76</v>
      </c>
      <c r="AA6" s="44" t="s">
        <v>77</v>
      </c>
      <c r="AB6" s="44" t="s">
        <v>78</v>
      </c>
      <c r="AC6" s="44" t="s">
        <v>79</v>
      </c>
      <c r="AD6" s="44" t="s">
        <v>80</v>
      </c>
      <c r="AE6" s="44" t="s">
        <v>81</v>
      </c>
      <c r="AF6" s="44" t="s">
        <v>82</v>
      </c>
      <c r="AG6" s="44" t="s">
        <v>83</v>
      </c>
      <c r="AH6" s="44" t="s">
        <v>84</v>
      </c>
      <c r="AI6" s="44" t="s">
        <v>85</v>
      </c>
      <c r="AJ6" s="44" t="s">
        <v>86</v>
      </c>
      <c r="AK6" s="44" t="s">
        <v>87</v>
      </c>
      <c r="AL6" s="44" t="s">
        <v>88</v>
      </c>
      <c r="AM6" s="44" t="s">
        <v>89</v>
      </c>
      <c r="AN6" s="44" t="s">
        <v>90</v>
      </c>
      <c r="AO6" s="44" t="s">
        <v>91</v>
      </c>
      <c r="AP6" s="44" t="s">
        <v>92</v>
      </c>
      <c r="AQ6" s="44" t="s">
        <v>93</v>
      </c>
      <c r="AR6" s="44" t="s">
        <v>94</v>
      </c>
      <c r="AS6" s="44" t="s">
        <v>95</v>
      </c>
      <c r="AT6" s="44" t="s">
        <v>96</v>
      </c>
      <c r="AU6" s="44" t="s">
        <v>97</v>
      </c>
      <c r="AV6" s="44" t="s">
        <v>98</v>
      </c>
      <c r="AW6" s="44" t="s">
        <v>99</v>
      </c>
      <c r="AX6" s="44" t="s">
        <v>100</v>
      </c>
      <c r="AY6" s="44" t="s">
        <v>101</v>
      </c>
      <c r="AZ6" s="44" t="s">
        <v>102</v>
      </c>
      <c r="BA6" s="44" t="s">
        <v>103</v>
      </c>
      <c r="BB6" s="44" t="s">
        <v>104</v>
      </c>
      <c r="BC6" s="44" t="s">
        <v>105</v>
      </c>
      <c r="BD6" s="44" t="s">
        <v>106</v>
      </c>
      <c r="BE6" s="44" t="s">
        <v>107</v>
      </c>
      <c r="BF6" s="44" t="s">
        <v>108</v>
      </c>
      <c r="BG6" s="44" t="s">
        <v>109</v>
      </c>
      <c r="BH6" s="44" t="s">
        <v>110</v>
      </c>
      <c r="BI6" s="44" t="s">
        <v>111</v>
      </c>
      <c r="BJ6" s="44" t="s">
        <v>112</v>
      </c>
      <c r="BK6" s="44" t="s">
        <v>113</v>
      </c>
      <c r="BL6" s="44" t="s">
        <v>114</v>
      </c>
      <c r="BM6" s="44" t="s">
        <v>115</v>
      </c>
      <c r="BN6" s="44" t="s">
        <v>116</v>
      </c>
      <c r="BO6" s="44" t="s">
        <v>117</v>
      </c>
      <c r="BP6" s="44" t="s">
        <v>118</v>
      </c>
      <c r="BQ6" s="44" t="s">
        <v>119</v>
      </c>
      <c r="BR6" s="44" t="s">
        <v>120</v>
      </c>
      <c r="BS6" s="44" t="s">
        <v>121</v>
      </c>
      <c r="BT6" s="44" t="s">
        <v>122</v>
      </c>
      <c r="BU6" s="44" t="s">
        <v>123</v>
      </c>
      <c r="BV6" s="44" t="s">
        <v>124</v>
      </c>
      <c r="BW6" s="44" t="s">
        <v>125</v>
      </c>
      <c r="BX6" s="44" t="s">
        <v>126</v>
      </c>
      <c r="BY6" s="44" t="s">
        <v>127</v>
      </c>
      <c r="BZ6" s="44" t="s">
        <v>128</v>
      </c>
      <c r="CA6" s="44" t="s">
        <v>129</v>
      </c>
      <c r="CB6" s="44" t="s">
        <v>130</v>
      </c>
      <c r="CC6" s="44" t="s">
        <v>131</v>
      </c>
      <c r="CD6" s="44" t="s">
        <v>132</v>
      </c>
      <c r="CE6" s="44" t="s">
        <v>133</v>
      </c>
      <c r="CF6" s="44" t="s">
        <v>134</v>
      </c>
      <c r="CG6" s="44" t="s">
        <v>135</v>
      </c>
      <c r="CH6" s="44" t="s">
        <v>136</v>
      </c>
      <c r="CI6" s="44" t="s">
        <v>137</v>
      </c>
      <c r="CJ6" s="44" t="s">
        <v>138</v>
      </c>
    </row>
    <row r="7" spans="2:88" ht="51" x14ac:dyDescent="0.2">
      <c r="B7" s="99">
        <v>1</v>
      </c>
      <c r="C7" s="100" t="s">
        <v>157</v>
      </c>
      <c r="D7" s="86" t="s">
        <v>158</v>
      </c>
      <c r="E7" s="86" t="s">
        <v>45</v>
      </c>
      <c r="F7" s="101">
        <v>2</v>
      </c>
      <c r="G7" s="97"/>
      <c r="H7" s="88">
        <v>1.4391823701435977</v>
      </c>
      <c r="I7" s="88">
        <v>1.4472023904611426</v>
      </c>
      <c r="J7" s="88">
        <v>1.4534004218541103</v>
      </c>
      <c r="K7" s="88">
        <v>1.4595605402984986</v>
      </c>
      <c r="L7" s="88">
        <v>1.4599931546305021</v>
      </c>
      <c r="M7" s="88">
        <v>1.4658129078268747</v>
      </c>
      <c r="N7" s="88">
        <v>1.4672902707780873</v>
      </c>
      <c r="O7" s="88">
        <v>1.4686937380875857</v>
      </c>
      <c r="P7" s="88">
        <v>1.4661490034874374</v>
      </c>
      <c r="Q7" s="88">
        <v>1.4714606910024672</v>
      </c>
      <c r="R7" s="88">
        <v>1.4730867794837041</v>
      </c>
      <c r="S7" s="88">
        <v>1.4747442848462773</v>
      </c>
      <c r="T7" s="88">
        <v>1.4721718700043462</v>
      </c>
      <c r="U7" s="88">
        <v>1.4772966674891068</v>
      </c>
      <c r="V7" s="88">
        <v>1.4781001569991139</v>
      </c>
      <c r="W7" s="88">
        <v>1.4786366155780686</v>
      </c>
      <c r="X7" s="88">
        <v>1.4748570959106413</v>
      </c>
      <c r="Y7" s="88">
        <v>1.4797467870414152</v>
      </c>
      <c r="Z7" s="88">
        <v>1.4808025724224005</v>
      </c>
      <c r="AA7" s="88">
        <v>1.4819036892980506</v>
      </c>
      <c r="AB7" s="88">
        <v>1.4789924726566563</v>
      </c>
      <c r="AC7" s="88">
        <v>1.484255174982666</v>
      </c>
      <c r="AD7" s="88">
        <v>1.4855072155417175</v>
      </c>
      <c r="AE7" s="88">
        <v>1.4867912336367521</v>
      </c>
      <c r="AF7" s="88">
        <v>1.4840415038205712</v>
      </c>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90"/>
    </row>
    <row r="8" spans="2:88" ht="38.25" x14ac:dyDescent="0.2">
      <c r="B8" s="99">
        <v>2</v>
      </c>
      <c r="C8" s="102" t="s">
        <v>160</v>
      </c>
      <c r="D8" s="48" t="s">
        <v>161</v>
      </c>
      <c r="E8" s="48" t="s">
        <v>45</v>
      </c>
      <c r="F8" s="48">
        <v>2</v>
      </c>
      <c r="G8" s="97"/>
      <c r="H8" s="88">
        <v>1.2055360263292592E-2</v>
      </c>
      <c r="I8" s="88">
        <v>1.2055360263292592E-2</v>
      </c>
      <c r="J8" s="88">
        <v>1.2055360263292592E-2</v>
      </c>
      <c r="K8" s="88">
        <v>1.2055360263292592E-2</v>
      </c>
      <c r="L8" s="88">
        <v>1.2055360263292592E-2</v>
      </c>
      <c r="M8" s="88">
        <v>1.2055360263292592E-2</v>
      </c>
      <c r="N8" s="88">
        <v>1.2055360263292592E-2</v>
      </c>
      <c r="O8" s="88">
        <v>1.2055360263292592E-2</v>
      </c>
      <c r="P8" s="88">
        <v>1.2055360263292592E-2</v>
      </c>
      <c r="Q8" s="88">
        <v>1.2055360263292592E-2</v>
      </c>
      <c r="R8" s="88">
        <v>1.2055360263292592E-2</v>
      </c>
      <c r="S8" s="88">
        <v>1.2055360263292592E-2</v>
      </c>
      <c r="T8" s="88">
        <v>1.2055360263292592E-2</v>
      </c>
      <c r="U8" s="88">
        <v>1.2055360263292592E-2</v>
      </c>
      <c r="V8" s="88">
        <v>1.2055360263292592E-2</v>
      </c>
      <c r="W8" s="88">
        <v>1.2055360263292592E-2</v>
      </c>
      <c r="X8" s="88">
        <v>1.2055360263292592E-2</v>
      </c>
      <c r="Y8" s="88">
        <v>1.2055360263292592E-2</v>
      </c>
      <c r="Z8" s="88">
        <v>1.2055360263292592E-2</v>
      </c>
      <c r="AA8" s="88">
        <v>1.2055360263292592E-2</v>
      </c>
      <c r="AB8" s="88">
        <v>1.2055360263292592E-2</v>
      </c>
      <c r="AC8" s="88">
        <v>1.2055360263292592E-2</v>
      </c>
      <c r="AD8" s="88">
        <v>1.2055360263292592E-2</v>
      </c>
      <c r="AE8" s="88">
        <v>1.2055360263292592E-2</v>
      </c>
      <c r="AF8" s="88">
        <v>1.2055360263292592E-2</v>
      </c>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95"/>
    </row>
    <row r="9" spans="2:88" ht="38.25" x14ac:dyDescent="0.2">
      <c r="B9" s="99">
        <v>3</v>
      </c>
      <c r="C9" s="102" t="s">
        <v>163</v>
      </c>
      <c r="D9" s="48" t="s">
        <v>164</v>
      </c>
      <c r="E9" s="48" t="s">
        <v>45</v>
      </c>
      <c r="F9" s="48">
        <v>2</v>
      </c>
      <c r="G9" s="97"/>
      <c r="H9" s="88">
        <v>0.82392515599438876</v>
      </c>
      <c r="I9" s="88">
        <v>0.84504265099467302</v>
      </c>
      <c r="J9" s="88">
        <v>0.86631508648153344</v>
      </c>
      <c r="K9" s="88">
        <v>0.88747013759632043</v>
      </c>
      <c r="L9" s="88">
        <v>0.90864554740897074</v>
      </c>
      <c r="M9" s="88">
        <v>0.92993025143819341</v>
      </c>
      <c r="N9" s="88">
        <v>0.94944912286008032</v>
      </c>
      <c r="O9" s="88">
        <v>0.96899569008783115</v>
      </c>
      <c r="P9" s="88">
        <v>0.98861752918665569</v>
      </c>
      <c r="Q9" s="88">
        <v>1.008272111989905</v>
      </c>
      <c r="R9" s="88">
        <v>1.0239593301263461</v>
      </c>
      <c r="S9" s="88">
        <v>1.0393782828168516</v>
      </c>
      <c r="T9" s="88">
        <v>1.0545352050377543</v>
      </c>
      <c r="U9" s="88">
        <v>1.0694357761980104</v>
      </c>
      <c r="V9" s="88">
        <v>1.0840853392648593</v>
      </c>
      <c r="W9" s="88">
        <v>1.0995626002667478</v>
      </c>
      <c r="X9" s="88">
        <v>1.115423965496714</v>
      </c>
      <c r="Y9" s="88">
        <v>1.1310055359130131</v>
      </c>
      <c r="Z9" s="88">
        <v>1.1462949020082258</v>
      </c>
      <c r="AA9" s="88">
        <v>1.1613154298025961</v>
      </c>
      <c r="AB9" s="88">
        <v>1.1760708259767112</v>
      </c>
      <c r="AC9" s="88">
        <v>1.1905650507015093</v>
      </c>
      <c r="AD9" s="88">
        <v>1.2049274645354597</v>
      </c>
      <c r="AE9" s="88">
        <v>1.2190311198445583</v>
      </c>
      <c r="AF9" s="88">
        <v>1.2329042170093225</v>
      </c>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95"/>
    </row>
    <row r="10" spans="2:88" ht="38.25" x14ac:dyDescent="0.2">
      <c r="B10" s="99">
        <v>4</v>
      </c>
      <c r="C10" s="102" t="s">
        <v>166</v>
      </c>
      <c r="D10" s="48" t="s">
        <v>167</v>
      </c>
      <c r="E10" s="48" t="s">
        <v>45</v>
      </c>
      <c r="F10" s="48">
        <v>2</v>
      </c>
      <c r="G10" s="97"/>
      <c r="H10" s="88">
        <v>0.82736865639828649</v>
      </c>
      <c r="I10" s="88">
        <v>0.80988939906655333</v>
      </c>
      <c r="J10" s="88">
        <v>0.79307955540753161</v>
      </c>
      <c r="K10" s="88">
        <v>0.77663067851371181</v>
      </c>
      <c r="L10" s="88">
        <v>0.76058058117042715</v>
      </c>
      <c r="M10" s="88">
        <v>0.74502090951808109</v>
      </c>
      <c r="N10" s="88">
        <v>0.73035753370472967</v>
      </c>
      <c r="O10" s="88">
        <v>0.71612710063040319</v>
      </c>
      <c r="P10" s="88">
        <v>0.7021046367687398</v>
      </c>
      <c r="Q10" s="88">
        <v>0.68846627763586066</v>
      </c>
      <c r="R10" s="88">
        <v>0.67472293519819571</v>
      </c>
      <c r="S10" s="88">
        <v>0.66131794356499674</v>
      </c>
      <c r="T10" s="88">
        <v>0.64825471504122911</v>
      </c>
      <c r="U10" s="88">
        <v>0.63556104833235594</v>
      </c>
      <c r="V10" s="88">
        <v>0.62306966765441296</v>
      </c>
      <c r="W10" s="88">
        <v>0.61114765723326892</v>
      </c>
      <c r="X10" s="88">
        <v>0.59946875395768251</v>
      </c>
      <c r="Y10" s="88">
        <v>0.58804068254829434</v>
      </c>
      <c r="Z10" s="88">
        <v>0.57675958090673318</v>
      </c>
      <c r="AA10" s="88">
        <v>0.56584061425638454</v>
      </c>
      <c r="AB10" s="88">
        <v>0.55512197362051652</v>
      </c>
      <c r="AC10" s="88">
        <v>0.54463231990102978</v>
      </c>
      <c r="AD10" s="88">
        <v>0.53445015240170446</v>
      </c>
      <c r="AE10" s="88">
        <v>0.52440870631000958</v>
      </c>
      <c r="AF10" s="88">
        <v>0.51459516284500217</v>
      </c>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95"/>
    </row>
    <row r="11" spans="2:88" ht="38.25" x14ac:dyDescent="0.2">
      <c r="B11" s="99">
        <v>5</v>
      </c>
      <c r="C11" s="102" t="s">
        <v>169</v>
      </c>
      <c r="D11" s="48" t="s">
        <v>170</v>
      </c>
      <c r="E11" s="48" t="s">
        <v>171</v>
      </c>
      <c r="F11" s="48">
        <v>1</v>
      </c>
      <c r="G11" s="97"/>
      <c r="H11" s="103">
        <v>128.69999999999999</v>
      </c>
      <c r="I11" s="103">
        <v>128.69999999999999</v>
      </c>
      <c r="J11" s="103">
        <v>128.80000000000001</v>
      </c>
      <c r="K11" s="103">
        <v>128.9</v>
      </c>
      <c r="L11" s="103">
        <v>129.1</v>
      </c>
      <c r="M11" s="103">
        <v>129.4</v>
      </c>
      <c r="N11" s="103">
        <v>129.6</v>
      </c>
      <c r="O11" s="103">
        <v>129.80000000000001</v>
      </c>
      <c r="P11" s="103">
        <v>130.1</v>
      </c>
      <c r="Q11" s="103">
        <v>130.5</v>
      </c>
      <c r="R11" s="103">
        <v>130.4</v>
      </c>
      <c r="S11" s="103">
        <v>130.19999999999999</v>
      </c>
      <c r="T11" s="103">
        <v>130.1</v>
      </c>
      <c r="U11" s="103">
        <v>130</v>
      </c>
      <c r="V11" s="103">
        <v>130</v>
      </c>
      <c r="W11" s="103">
        <v>130</v>
      </c>
      <c r="X11" s="103">
        <v>130.19999999999999</v>
      </c>
      <c r="Y11" s="103">
        <v>130.30000000000001</v>
      </c>
      <c r="Z11" s="103">
        <v>130.5</v>
      </c>
      <c r="AA11" s="103">
        <v>130.6</v>
      </c>
      <c r="AB11" s="103">
        <v>130.69999999999999</v>
      </c>
      <c r="AC11" s="103">
        <v>130.80000000000001</v>
      </c>
      <c r="AD11" s="103">
        <v>130.9</v>
      </c>
      <c r="AE11" s="103">
        <v>131</v>
      </c>
      <c r="AF11" s="103">
        <v>131.1</v>
      </c>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95"/>
    </row>
    <row r="12" spans="2:88" ht="38.25" x14ac:dyDescent="0.2">
      <c r="B12" s="99">
        <v>6</v>
      </c>
      <c r="C12" s="102" t="s">
        <v>173</v>
      </c>
      <c r="D12" s="48" t="s">
        <v>174</v>
      </c>
      <c r="E12" s="48" t="s">
        <v>171</v>
      </c>
      <c r="F12" s="48">
        <v>1</v>
      </c>
      <c r="G12" s="97"/>
      <c r="H12" s="103">
        <v>140.4</v>
      </c>
      <c r="I12" s="103">
        <v>140</v>
      </c>
      <c r="J12" s="103">
        <v>139.69999999999999</v>
      </c>
      <c r="K12" s="103">
        <v>139.30000000000001</v>
      </c>
      <c r="L12" s="103">
        <v>139</v>
      </c>
      <c r="M12" s="103">
        <v>138.69999999999999</v>
      </c>
      <c r="N12" s="103">
        <v>138.4</v>
      </c>
      <c r="O12" s="103">
        <v>138.1</v>
      </c>
      <c r="P12" s="103">
        <v>137.80000000000001</v>
      </c>
      <c r="Q12" s="103">
        <v>137.5</v>
      </c>
      <c r="R12" s="103">
        <v>137.19999999999999</v>
      </c>
      <c r="S12" s="103">
        <v>136.9</v>
      </c>
      <c r="T12" s="103">
        <v>136.6</v>
      </c>
      <c r="U12" s="103">
        <v>136.30000000000001</v>
      </c>
      <c r="V12" s="103">
        <v>136</v>
      </c>
      <c r="W12" s="103">
        <v>135.9</v>
      </c>
      <c r="X12" s="103">
        <v>135.80000000000001</v>
      </c>
      <c r="Y12" s="103">
        <v>135.6</v>
      </c>
      <c r="Z12" s="103">
        <v>135.5</v>
      </c>
      <c r="AA12" s="103">
        <v>135.4</v>
      </c>
      <c r="AB12" s="103">
        <v>135.19999999999999</v>
      </c>
      <c r="AC12" s="103">
        <v>135.1</v>
      </c>
      <c r="AD12" s="103">
        <v>135</v>
      </c>
      <c r="AE12" s="103">
        <v>134.80000000000001</v>
      </c>
      <c r="AF12" s="103">
        <v>134.69999999999999</v>
      </c>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95"/>
    </row>
    <row r="13" spans="2:88" ht="38.25" x14ac:dyDescent="0.2">
      <c r="B13" s="99">
        <v>7</v>
      </c>
      <c r="C13" s="102" t="s">
        <v>176</v>
      </c>
      <c r="D13" s="48" t="s">
        <v>177</v>
      </c>
      <c r="E13" s="48" t="s">
        <v>171</v>
      </c>
      <c r="F13" s="48">
        <v>1</v>
      </c>
      <c r="G13" s="97"/>
      <c r="H13" s="104">
        <v>134.29725028570624</v>
      </c>
      <c r="I13" s="104">
        <v>134.00312291279135</v>
      </c>
      <c r="J13" s="104">
        <v>133.77546804262937</v>
      </c>
      <c r="K13" s="104">
        <v>133.58336351543869</v>
      </c>
      <c r="L13" s="104">
        <v>133.45285829134988</v>
      </c>
      <c r="M13" s="104">
        <v>133.38121590502013</v>
      </c>
      <c r="N13" s="104">
        <v>133.27690565431206</v>
      </c>
      <c r="O13" s="104">
        <v>133.20428763986047</v>
      </c>
      <c r="P13" s="104">
        <v>133.20895418023875</v>
      </c>
      <c r="Q13" s="104">
        <v>133.24563206628471</v>
      </c>
      <c r="R13" s="104">
        <v>132.99682841541789</v>
      </c>
      <c r="S13" s="104">
        <v>132.75400728468549</v>
      </c>
      <c r="T13" s="104">
        <v>132.52363335920958</v>
      </c>
      <c r="U13" s="104">
        <v>132.2953365264375</v>
      </c>
      <c r="V13" s="104">
        <v>132.10887152361923</v>
      </c>
      <c r="W13" s="104">
        <v>132.06693872875528</v>
      </c>
      <c r="X13" s="104">
        <v>132.06975484297382</v>
      </c>
      <c r="Y13" s="104">
        <v>132.07398361628796</v>
      </c>
      <c r="Z13" s="104">
        <v>132.10464770506036</v>
      </c>
      <c r="AA13" s="104">
        <v>132.10327126651367</v>
      </c>
      <c r="AB13" s="104">
        <v>132.10554760726728</v>
      </c>
      <c r="AC13" s="104">
        <v>132.11222098394725</v>
      </c>
      <c r="AD13" s="104">
        <v>132.12327516986537</v>
      </c>
      <c r="AE13" s="104">
        <v>132.12922061672373</v>
      </c>
      <c r="AF13" s="104">
        <v>132.1294507304948</v>
      </c>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95"/>
    </row>
    <row r="14" spans="2:88" ht="38.25" x14ac:dyDescent="0.2">
      <c r="B14" s="99">
        <v>8</v>
      </c>
      <c r="C14" s="102" t="s">
        <v>179</v>
      </c>
      <c r="D14" s="48" t="s">
        <v>180</v>
      </c>
      <c r="E14" s="48" t="s">
        <v>45</v>
      </c>
      <c r="F14" s="48">
        <v>2</v>
      </c>
      <c r="G14" s="97"/>
      <c r="H14" s="88">
        <v>1.1200000000000001</v>
      </c>
      <c r="I14" s="88">
        <v>1.1200000000000001</v>
      </c>
      <c r="J14" s="88">
        <v>1.1200000000000001</v>
      </c>
      <c r="K14" s="88">
        <v>1.1200000000000001</v>
      </c>
      <c r="L14" s="88">
        <v>1.1200000000000001</v>
      </c>
      <c r="M14" s="88">
        <v>1.1200000000000001</v>
      </c>
      <c r="N14" s="88">
        <v>1.1200000000000001</v>
      </c>
      <c r="O14" s="88">
        <v>1.1200000000000001</v>
      </c>
      <c r="P14" s="88">
        <v>1.1200000000000001</v>
      </c>
      <c r="Q14" s="88">
        <v>1.1200000000000001</v>
      </c>
      <c r="R14" s="88">
        <v>1.1200000000000001</v>
      </c>
      <c r="S14" s="88">
        <v>1.1200000000000001</v>
      </c>
      <c r="T14" s="88">
        <v>1.1200000000000001</v>
      </c>
      <c r="U14" s="88">
        <v>1.1200000000000001</v>
      </c>
      <c r="V14" s="88">
        <v>1.1200000000000001</v>
      </c>
      <c r="W14" s="88">
        <v>1.1200000000000001</v>
      </c>
      <c r="X14" s="88">
        <v>1.1200000000000001</v>
      </c>
      <c r="Y14" s="88">
        <v>1.1200000000000001</v>
      </c>
      <c r="Z14" s="88">
        <v>1.1200000000000001</v>
      </c>
      <c r="AA14" s="88">
        <v>1.1200000000000001</v>
      </c>
      <c r="AB14" s="88">
        <v>1.1200000000000001</v>
      </c>
      <c r="AC14" s="88">
        <v>1.1200000000000001</v>
      </c>
      <c r="AD14" s="88">
        <v>1.1200000000000001</v>
      </c>
      <c r="AE14" s="88">
        <v>1.1200000000000001</v>
      </c>
      <c r="AF14" s="88">
        <v>1.1200000000000001</v>
      </c>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95"/>
    </row>
    <row r="15" spans="2:88" ht="38.25" x14ac:dyDescent="0.2">
      <c r="B15" s="99">
        <v>9</v>
      </c>
      <c r="C15" s="102" t="s">
        <v>182</v>
      </c>
      <c r="D15" s="48" t="s">
        <v>183</v>
      </c>
      <c r="E15" s="48" t="s">
        <v>184</v>
      </c>
      <c r="F15" s="48">
        <v>2</v>
      </c>
      <c r="G15" s="97"/>
      <c r="H15" s="88">
        <v>179.90788525888371</v>
      </c>
      <c r="I15" s="88">
        <v>178.16288106632737</v>
      </c>
      <c r="J15" s="88">
        <v>176.4514924992211</v>
      </c>
      <c r="K15" s="88">
        <v>174.77279799135107</v>
      </c>
      <c r="L15" s="88">
        <v>173.12590665647991</v>
      </c>
      <c r="M15" s="88">
        <v>171.50992747204705</v>
      </c>
      <c r="N15" s="88">
        <v>170.08645235132337</v>
      </c>
      <c r="O15" s="88">
        <v>168.68655573291446</v>
      </c>
      <c r="P15" s="88">
        <v>167.30967529183206</v>
      </c>
      <c r="Q15" s="88">
        <v>165.95523989645127</v>
      </c>
      <c r="R15" s="88">
        <v>164.62272876958235</v>
      </c>
      <c r="S15" s="88">
        <v>163.31160737856831</v>
      </c>
      <c r="T15" s="88">
        <v>162.02132146135637</v>
      </c>
      <c r="U15" s="88">
        <v>160.75137707610398</v>
      </c>
      <c r="V15" s="88">
        <v>159.50129580133677</v>
      </c>
      <c r="W15" s="88">
        <v>158.27061360949065</v>
      </c>
      <c r="X15" s="88">
        <v>157.02132717605116</v>
      </c>
      <c r="Y15" s="88">
        <v>155.79172199016975</v>
      </c>
      <c r="Z15" s="88">
        <v>154.58133557389851</v>
      </c>
      <c r="AA15" s="88">
        <v>153.38971984051608</v>
      </c>
      <c r="AB15" s="88">
        <v>152.21644053864568</v>
      </c>
      <c r="AC15" s="88">
        <v>151.06107671991816</v>
      </c>
      <c r="AD15" s="88">
        <v>149.92322023523252</v>
      </c>
      <c r="AE15" s="88">
        <v>148.80247524970929</v>
      </c>
      <c r="AF15" s="88">
        <v>147.69845778159123</v>
      </c>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95"/>
    </row>
    <row r="16" spans="2:88" ht="38.25" x14ac:dyDescent="0.2">
      <c r="B16" s="99">
        <v>10</v>
      </c>
      <c r="C16" s="102" t="s">
        <v>186</v>
      </c>
      <c r="D16" s="48" t="s">
        <v>187</v>
      </c>
      <c r="E16" s="48" t="s">
        <v>188</v>
      </c>
      <c r="F16" s="48">
        <v>2</v>
      </c>
      <c r="G16" s="97"/>
      <c r="H16" s="88">
        <v>2.8942567853916237</v>
      </c>
      <c r="I16" s="88">
        <v>2.9993851270033351</v>
      </c>
      <c r="J16" s="88">
        <v>3.1036586249786429</v>
      </c>
      <c r="K16" s="88">
        <v>3.2070924666541152</v>
      </c>
      <c r="L16" s="88">
        <v>3.3097004656728455</v>
      </c>
      <c r="M16" s="88">
        <v>3.4114976497204843</v>
      </c>
      <c r="N16" s="88">
        <v>3.5062037828813799</v>
      </c>
      <c r="O16" s="88">
        <v>3.6001285695233443</v>
      </c>
      <c r="P16" s="88">
        <v>3.6932864205707308</v>
      </c>
      <c r="Q16" s="88">
        <v>3.7856928152571108</v>
      </c>
      <c r="R16" s="88">
        <v>3.8773589938072819</v>
      </c>
      <c r="S16" s="88">
        <v>3.9683003572820397</v>
      </c>
      <c r="T16" s="88">
        <v>4.0585309514515693</v>
      </c>
      <c r="U16" s="88">
        <v>4.1480644767491528</v>
      </c>
      <c r="V16" s="88">
        <v>4.2369146225673857</v>
      </c>
      <c r="W16" s="88">
        <v>4.3250921691535691</v>
      </c>
      <c r="X16" s="88">
        <v>4.4143162994821328</v>
      </c>
      <c r="Y16" s="88">
        <v>4.5028931278433966</v>
      </c>
      <c r="Z16" s="88">
        <v>4.5908348446455456</v>
      </c>
      <c r="AA16" s="88">
        <v>4.6781536309804244</v>
      </c>
      <c r="AB16" s="88">
        <v>4.764860197933392</v>
      </c>
      <c r="AC16" s="88">
        <v>4.8509667091850277</v>
      </c>
      <c r="AD16" s="88">
        <v>4.9364838584519584</v>
      </c>
      <c r="AE16" s="88">
        <v>5.0214223313651276</v>
      </c>
      <c r="AF16" s="88">
        <v>5.10579280548383</v>
      </c>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95"/>
    </row>
    <row r="17" spans="2:88" ht="38.25" x14ac:dyDescent="0.2">
      <c r="B17" s="99">
        <v>11</v>
      </c>
      <c r="C17" s="102" t="s">
        <v>190</v>
      </c>
      <c r="D17" s="48" t="s">
        <v>191</v>
      </c>
      <c r="E17" s="48" t="s">
        <v>188</v>
      </c>
      <c r="F17" s="48">
        <v>2</v>
      </c>
      <c r="G17" s="97"/>
      <c r="H17" s="88">
        <v>6.2254080658462705</v>
      </c>
      <c r="I17" s="88">
        <v>6.2863824007372262</v>
      </c>
      <c r="J17" s="88">
        <v>6.3473535085283785</v>
      </c>
      <c r="K17" s="88">
        <v>6.4083199037382528</v>
      </c>
      <c r="L17" s="88">
        <v>6.4692801997700311</v>
      </c>
      <c r="M17" s="88">
        <v>6.5302342348814726</v>
      </c>
      <c r="N17" s="88">
        <v>6.5848865945335575</v>
      </c>
      <c r="O17" s="88">
        <v>6.6395332759850962</v>
      </c>
      <c r="P17" s="88">
        <v>6.6941735320831004</v>
      </c>
      <c r="Q17" s="88">
        <v>6.7488076947665547</v>
      </c>
      <c r="R17" s="88">
        <v>6.8034347891756282</v>
      </c>
      <c r="S17" s="88">
        <v>6.8580550885385483</v>
      </c>
      <c r="T17" s="88">
        <v>6.9126704429893859</v>
      </c>
      <c r="U17" s="88">
        <v>6.9672809052812168</v>
      </c>
      <c r="V17" s="88">
        <v>7.0218865268341819</v>
      </c>
      <c r="W17" s="88">
        <v>7.0764873810588398</v>
      </c>
      <c r="X17" s="88">
        <v>7.1327890302714376</v>
      </c>
      <c r="Y17" s="88">
        <v>7.1890854385104648</v>
      </c>
      <c r="Z17" s="88">
        <v>7.2453766545740406</v>
      </c>
      <c r="AA17" s="88">
        <v>7.3016627265797069</v>
      </c>
      <c r="AB17" s="88">
        <v>7.3579437019856426</v>
      </c>
      <c r="AC17" s="88">
        <v>7.4142196277111694</v>
      </c>
      <c r="AD17" s="88">
        <v>7.4704905500475363</v>
      </c>
      <c r="AE17" s="88">
        <v>7.5267565147723454</v>
      </c>
      <c r="AF17" s="88">
        <v>7.5830175671583353</v>
      </c>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95"/>
    </row>
    <row r="18" spans="2:88" ht="38.25" x14ac:dyDescent="0.2">
      <c r="B18" s="99">
        <v>12</v>
      </c>
      <c r="C18" s="102" t="s">
        <v>193</v>
      </c>
      <c r="D18" s="48" t="s">
        <v>194</v>
      </c>
      <c r="E18" s="48" t="s">
        <v>188</v>
      </c>
      <c r="F18" s="48">
        <v>2</v>
      </c>
      <c r="G18" s="97"/>
      <c r="H18" s="88">
        <v>12.5848125269109</v>
      </c>
      <c r="I18" s="88">
        <v>12.638951360001132</v>
      </c>
      <c r="J18" s="88">
        <v>12.693326938032286</v>
      </c>
      <c r="K18" s="88">
        <v>12.746395683989546</v>
      </c>
      <c r="L18" s="88">
        <v>12.796983342965934</v>
      </c>
      <c r="M18" s="88">
        <v>12.846624022178631</v>
      </c>
      <c r="N18" s="88">
        <v>12.892883983634949</v>
      </c>
      <c r="O18" s="88">
        <v>12.939664783961298</v>
      </c>
      <c r="P18" s="88">
        <v>12.981256135182619</v>
      </c>
      <c r="Q18" s="88">
        <v>13.022913774987401</v>
      </c>
      <c r="R18" s="88">
        <v>13.061351683595626</v>
      </c>
      <c r="S18" s="88">
        <v>13.099884290180224</v>
      </c>
      <c r="T18" s="88">
        <v>13.137952876680616</v>
      </c>
      <c r="U18" s="88">
        <v>13.176807456384868</v>
      </c>
      <c r="V18" s="88">
        <v>13.211334338569053</v>
      </c>
      <c r="W18" s="88">
        <v>13.242357395627579</v>
      </c>
      <c r="X18" s="88">
        <v>13.273749774793947</v>
      </c>
      <c r="Y18" s="88">
        <v>13.304782301650109</v>
      </c>
      <c r="Z18" s="88">
        <v>13.332102667832604</v>
      </c>
      <c r="AA18" s="88">
        <v>13.363286711450957</v>
      </c>
      <c r="AB18" s="88">
        <v>13.393618473281986</v>
      </c>
      <c r="AC18" s="88">
        <v>13.423268409683162</v>
      </c>
      <c r="AD18" s="88">
        <v>13.453808507062206</v>
      </c>
      <c r="AE18" s="88">
        <v>13.483960342738136</v>
      </c>
      <c r="AF18" s="88">
        <v>13.514661426677005</v>
      </c>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95"/>
    </row>
    <row r="19" spans="2:88" ht="38.25" x14ac:dyDescent="0.2">
      <c r="B19" s="99">
        <v>13</v>
      </c>
      <c r="C19" s="102" t="s">
        <v>196</v>
      </c>
      <c r="D19" s="48" t="s">
        <v>197</v>
      </c>
      <c r="E19" s="48" t="s">
        <v>198</v>
      </c>
      <c r="F19" s="48">
        <v>1</v>
      </c>
      <c r="G19" s="97"/>
      <c r="H19" s="104">
        <v>2.2120998650298689</v>
      </c>
      <c r="I19" s="104">
        <v>2.1888204010508936</v>
      </c>
      <c r="J19" s="104">
        <v>2.1669699761922581</v>
      </c>
      <c r="K19" s="104">
        <v>2.146136866162494</v>
      </c>
      <c r="L19" s="104">
        <v>2.1260105155468101</v>
      </c>
      <c r="M19" s="104">
        <v>2.1067545659909221</v>
      </c>
      <c r="N19" s="104">
        <v>2.0896374632541157</v>
      </c>
      <c r="O19" s="104">
        <v>2.0733671225307071</v>
      </c>
      <c r="P19" s="104">
        <v>2.0570714137080124</v>
      </c>
      <c r="Q19" s="104">
        <v>2.0414393925898393</v>
      </c>
      <c r="R19" s="104">
        <v>2.0259035068194633</v>
      </c>
      <c r="S19" s="104">
        <v>2.0110465416769259</v>
      </c>
      <c r="T19" s="104">
        <v>1.9966333374528136</v>
      </c>
      <c r="U19" s="104">
        <v>1.9828171066771869</v>
      </c>
      <c r="V19" s="104">
        <v>1.9687868049929362</v>
      </c>
      <c r="W19" s="104">
        <v>1.9549725670008196</v>
      </c>
      <c r="X19" s="104">
        <v>1.9411713316400114</v>
      </c>
      <c r="Y19" s="104">
        <v>1.927701204075811</v>
      </c>
      <c r="Z19" s="104">
        <v>1.9140508431693557</v>
      </c>
      <c r="AA19" s="104">
        <v>1.9013064575542937</v>
      </c>
      <c r="AB19" s="104">
        <v>1.8888197167512715</v>
      </c>
      <c r="AC19" s="104">
        <v>1.8765273696986309</v>
      </c>
      <c r="AD19" s="104">
        <v>1.864635303168739</v>
      </c>
      <c r="AE19" s="104">
        <v>1.853143635126379</v>
      </c>
      <c r="AF19" s="104">
        <v>1.8420189541496896</v>
      </c>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95"/>
    </row>
    <row r="20" spans="2:88" ht="38.25" x14ac:dyDescent="0.2">
      <c r="B20" s="99">
        <v>14</v>
      </c>
      <c r="C20" s="102" t="s">
        <v>200</v>
      </c>
      <c r="D20" s="48" t="s">
        <v>201</v>
      </c>
      <c r="E20" s="48" t="s">
        <v>198</v>
      </c>
      <c r="F20" s="48">
        <v>1</v>
      </c>
      <c r="G20" s="97"/>
      <c r="H20" s="104">
        <v>2.3972532464698677</v>
      </c>
      <c r="I20" s="104">
        <v>2.3977087665323604</v>
      </c>
      <c r="J20" s="104">
        <v>2.3983947477217473</v>
      </c>
      <c r="K20" s="104">
        <v>2.3990144589731504</v>
      </c>
      <c r="L20" s="104">
        <v>2.3993408509631715</v>
      </c>
      <c r="M20" s="104">
        <v>2.3996752462507809</v>
      </c>
      <c r="N20" s="104">
        <v>2.4027304774334022</v>
      </c>
      <c r="O20" s="104">
        <v>2.4061203646870446</v>
      </c>
      <c r="P20" s="104">
        <v>2.408556236371393</v>
      </c>
      <c r="Q20" s="104">
        <v>2.4112429902440682</v>
      </c>
      <c r="R20" s="104">
        <v>2.4135551467133727</v>
      </c>
      <c r="S20" s="104">
        <v>2.4159417884134977</v>
      </c>
      <c r="T20" s="104">
        <v>2.4184961445234872</v>
      </c>
      <c r="U20" s="104">
        <v>2.4214689424806828</v>
      </c>
      <c r="V20" s="104">
        <v>2.4238966964043094</v>
      </c>
      <c r="W20" s="104">
        <v>2.4252041799566539</v>
      </c>
      <c r="X20" s="104">
        <v>2.4260831661968263</v>
      </c>
      <c r="Y20" s="104">
        <v>2.4271642672848945</v>
      </c>
      <c r="Z20" s="104">
        <v>2.427823209444171</v>
      </c>
      <c r="AA20" s="104">
        <v>2.4295008858047868</v>
      </c>
      <c r="AB20" s="104">
        <v>2.4311397125782399</v>
      </c>
      <c r="AC20" s="104">
        <v>2.4329734147659861</v>
      </c>
      <c r="AD20" s="104">
        <v>2.4353121666680768</v>
      </c>
      <c r="AE20" s="104">
        <v>2.4373075319213058</v>
      </c>
      <c r="AF20" s="104">
        <v>2.4395710648712701</v>
      </c>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95"/>
    </row>
    <row r="21" spans="2:88" ht="38.25" x14ac:dyDescent="0.2">
      <c r="B21" s="99">
        <v>15</v>
      </c>
      <c r="C21" s="102" t="s">
        <v>203</v>
      </c>
      <c r="D21" s="48" t="s">
        <v>204</v>
      </c>
      <c r="E21" s="48" t="s">
        <v>205</v>
      </c>
      <c r="F21" s="48">
        <v>0</v>
      </c>
      <c r="G21" s="97"/>
      <c r="H21" s="105">
        <v>0.51445106549545594</v>
      </c>
      <c r="I21" s="105">
        <v>0.52756994455201367</v>
      </c>
      <c r="J21" s="105">
        <v>0.54026910914162318</v>
      </c>
      <c r="K21" s="105">
        <v>0.55256421554137447</v>
      </c>
      <c r="L21" s="105">
        <v>0.56447005306609788</v>
      </c>
      <c r="M21" s="105">
        <v>0.57600091309492474</v>
      </c>
      <c r="N21" s="105">
        <v>0.58673561730678891</v>
      </c>
      <c r="O21" s="105">
        <v>0.59715231587010276</v>
      </c>
      <c r="P21" s="105">
        <v>0.60726180105065974</v>
      </c>
      <c r="Q21" s="105">
        <v>0.61707456067423871</v>
      </c>
      <c r="R21" s="105">
        <v>0.62660016652120631</v>
      </c>
      <c r="S21" s="105">
        <v>0.63584840879265514</v>
      </c>
      <c r="T21" s="105">
        <v>0.64482836757525985</v>
      </c>
      <c r="U21" s="105">
        <v>0.6535489384492339</v>
      </c>
      <c r="V21" s="105">
        <v>0.66201871928581979</v>
      </c>
      <c r="W21" s="105">
        <v>0.67024557103144622</v>
      </c>
      <c r="X21" s="105">
        <v>0.67832187002909849</v>
      </c>
      <c r="Y21" s="105">
        <v>0.68616538546595618</v>
      </c>
      <c r="Z21" s="105">
        <v>0.69378374478738869</v>
      </c>
      <c r="AA21" s="105">
        <v>0.70118432279404508</v>
      </c>
      <c r="AB21" s="105">
        <v>0.70837403482728778</v>
      </c>
      <c r="AC21" s="105">
        <v>0.71535978633924624</v>
      </c>
      <c r="AD21" s="105">
        <v>0.72214804582630321</v>
      </c>
      <c r="AE21" s="105">
        <v>0.72874507437281089</v>
      </c>
      <c r="AF21" s="105">
        <v>0.73515693387269165</v>
      </c>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row>
    <row r="22" spans="2:88" x14ac:dyDescent="0.2"/>
    <row r="23" spans="2:88" x14ac:dyDescent="0.2"/>
    <row r="24" spans="2:88" x14ac:dyDescent="0.2"/>
    <row r="25" spans="2:88" ht="15" x14ac:dyDescent="0.25">
      <c r="B25" s="59" t="s">
        <v>334</v>
      </c>
      <c r="C25" s="35"/>
    </row>
    <row r="26" spans="2:88" x14ac:dyDescent="0.2">
      <c r="B26" s="35"/>
      <c r="C26" s="35"/>
    </row>
    <row r="27" spans="2:88" x14ac:dyDescent="0.2">
      <c r="B27" s="60"/>
      <c r="C27" s="35" t="s">
        <v>335</v>
      </c>
    </row>
    <row r="28" spans="2:88" x14ac:dyDescent="0.2">
      <c r="B28" s="35"/>
      <c r="C28" s="35"/>
    </row>
    <row r="29" spans="2:88" x14ac:dyDescent="0.2">
      <c r="B29" s="61"/>
      <c r="C29" s="35" t="s">
        <v>336</v>
      </c>
    </row>
    <row r="30" spans="2:88" x14ac:dyDescent="0.2"/>
    <row r="31" spans="2:88" x14ac:dyDescent="0.2"/>
    <row r="32" spans="2:88" x14ac:dyDescent="0.2"/>
    <row r="33" spans="2:9" s="35" customFormat="1" ht="15" x14ac:dyDescent="0.25">
      <c r="B33" s="137" t="s">
        <v>339</v>
      </c>
      <c r="C33" s="138"/>
      <c r="D33" s="138"/>
      <c r="E33" s="138"/>
      <c r="F33" s="138"/>
      <c r="G33" s="138"/>
      <c r="H33" s="138"/>
      <c r="I33" s="139"/>
    </row>
    <row r="34" spans="2:9" x14ac:dyDescent="0.2"/>
    <row r="35" spans="2:9" s="14" customFormat="1" ht="13.5" x14ac:dyDescent="0.2">
      <c r="B35" s="96" t="s">
        <v>332</v>
      </c>
      <c r="C35" s="140" t="s">
        <v>330</v>
      </c>
      <c r="D35" s="140"/>
      <c r="E35" s="140"/>
      <c r="F35" s="140"/>
      <c r="G35" s="140"/>
      <c r="H35" s="140"/>
      <c r="I35" s="140"/>
    </row>
    <row r="36" spans="2:9" s="14" customFormat="1" ht="89.65" customHeight="1" x14ac:dyDescent="0.2">
      <c r="B36" s="71">
        <v>1</v>
      </c>
      <c r="C36" s="123" t="s">
        <v>159</v>
      </c>
      <c r="D36" s="124"/>
      <c r="E36" s="124"/>
      <c r="F36" s="124"/>
      <c r="G36" s="124"/>
      <c r="H36" s="124"/>
      <c r="I36" s="124"/>
    </row>
    <row r="37" spans="2:9" s="14" customFormat="1" ht="76.5" customHeight="1" x14ac:dyDescent="0.2">
      <c r="B37" s="71">
        <f>B36+1</f>
        <v>2</v>
      </c>
      <c r="C37" s="132" t="s">
        <v>162</v>
      </c>
      <c r="D37" s="133"/>
      <c r="E37" s="133"/>
      <c r="F37" s="133"/>
      <c r="G37" s="133"/>
      <c r="H37" s="133"/>
      <c r="I37" s="134"/>
    </row>
    <row r="38" spans="2:9" s="14" customFormat="1" ht="58.15" customHeight="1" x14ac:dyDescent="0.2">
      <c r="B38" s="71">
        <f t="shared" ref="B38:B50" si="0">B37+1</f>
        <v>3</v>
      </c>
      <c r="C38" s="132" t="s">
        <v>165</v>
      </c>
      <c r="D38" s="133"/>
      <c r="E38" s="133"/>
      <c r="F38" s="133"/>
      <c r="G38" s="133"/>
      <c r="H38" s="133"/>
      <c r="I38" s="134"/>
    </row>
    <row r="39" spans="2:9" s="14" customFormat="1" ht="73.150000000000006" customHeight="1" x14ac:dyDescent="0.2">
      <c r="B39" s="71">
        <f t="shared" si="0"/>
        <v>4</v>
      </c>
      <c r="C39" s="132" t="s">
        <v>168</v>
      </c>
      <c r="D39" s="133"/>
      <c r="E39" s="133"/>
      <c r="F39" s="133"/>
      <c r="G39" s="133"/>
      <c r="H39" s="133"/>
      <c r="I39" s="134"/>
    </row>
    <row r="40" spans="2:9" s="14" customFormat="1" ht="59.65" customHeight="1" x14ac:dyDescent="0.2">
      <c r="B40" s="71">
        <f t="shared" si="0"/>
        <v>5</v>
      </c>
      <c r="C40" s="132" t="s">
        <v>172</v>
      </c>
      <c r="D40" s="133"/>
      <c r="E40" s="133"/>
      <c r="F40" s="133"/>
      <c r="G40" s="133"/>
      <c r="H40" s="133"/>
      <c r="I40" s="134"/>
    </row>
    <row r="41" spans="2:9" s="14" customFormat="1" ht="52.15" customHeight="1" x14ac:dyDescent="0.2">
      <c r="B41" s="71">
        <f t="shared" si="0"/>
        <v>6</v>
      </c>
      <c r="C41" s="132" t="s">
        <v>175</v>
      </c>
      <c r="D41" s="133"/>
      <c r="E41" s="133"/>
      <c r="F41" s="133"/>
      <c r="G41" s="133"/>
      <c r="H41" s="133"/>
      <c r="I41" s="134"/>
    </row>
    <row r="42" spans="2:9" s="14" customFormat="1" ht="54.4" customHeight="1" x14ac:dyDescent="0.2">
      <c r="B42" s="71">
        <f t="shared" si="0"/>
        <v>7</v>
      </c>
      <c r="C42" s="132" t="s">
        <v>178</v>
      </c>
      <c r="D42" s="133"/>
      <c r="E42" s="133"/>
      <c r="F42" s="133"/>
      <c r="G42" s="133"/>
      <c r="H42" s="133"/>
      <c r="I42" s="134"/>
    </row>
    <row r="43" spans="2:9" s="14" customFormat="1" ht="67.150000000000006" customHeight="1" x14ac:dyDescent="0.2">
      <c r="B43" s="71">
        <f t="shared" si="0"/>
        <v>8</v>
      </c>
      <c r="C43" s="132" t="s">
        <v>181</v>
      </c>
      <c r="D43" s="133"/>
      <c r="E43" s="133"/>
      <c r="F43" s="133"/>
      <c r="G43" s="133"/>
      <c r="H43" s="133"/>
      <c r="I43" s="134"/>
    </row>
    <row r="44" spans="2:9" s="14" customFormat="1" ht="67.150000000000006" customHeight="1" x14ac:dyDescent="0.2">
      <c r="B44" s="71">
        <f t="shared" si="0"/>
        <v>9</v>
      </c>
      <c r="C44" s="132" t="s">
        <v>185</v>
      </c>
      <c r="D44" s="133"/>
      <c r="E44" s="133"/>
      <c r="F44" s="133"/>
      <c r="G44" s="133"/>
      <c r="H44" s="133"/>
      <c r="I44" s="134"/>
    </row>
    <row r="45" spans="2:9" s="14" customFormat="1" ht="56.65" customHeight="1" x14ac:dyDescent="0.2">
      <c r="B45" s="71">
        <f t="shared" si="0"/>
        <v>10</v>
      </c>
      <c r="C45" s="132" t="s">
        <v>189</v>
      </c>
      <c r="D45" s="133"/>
      <c r="E45" s="133"/>
      <c r="F45" s="133"/>
      <c r="G45" s="133"/>
      <c r="H45" s="133"/>
      <c r="I45" s="134"/>
    </row>
    <row r="46" spans="2:9" s="14" customFormat="1" ht="94.9" customHeight="1" x14ac:dyDescent="0.2">
      <c r="B46" s="71">
        <f t="shared" si="0"/>
        <v>11</v>
      </c>
      <c r="C46" s="132" t="s">
        <v>192</v>
      </c>
      <c r="D46" s="133"/>
      <c r="E46" s="133"/>
      <c r="F46" s="133"/>
      <c r="G46" s="133"/>
      <c r="H46" s="133"/>
      <c r="I46" s="134"/>
    </row>
    <row r="47" spans="2:9" s="14" customFormat="1" ht="47.65" customHeight="1" x14ac:dyDescent="0.2">
      <c r="B47" s="71">
        <f t="shared" si="0"/>
        <v>12</v>
      </c>
      <c r="C47" s="132" t="s">
        <v>195</v>
      </c>
      <c r="D47" s="133"/>
      <c r="E47" s="133"/>
      <c r="F47" s="133"/>
      <c r="G47" s="133"/>
      <c r="H47" s="133"/>
      <c r="I47" s="134"/>
    </row>
    <row r="48" spans="2:9" s="14" customFormat="1" ht="46.9" customHeight="1" x14ac:dyDescent="0.2">
      <c r="B48" s="71">
        <f t="shared" si="0"/>
        <v>13</v>
      </c>
      <c r="C48" s="132" t="s">
        <v>199</v>
      </c>
      <c r="D48" s="133"/>
      <c r="E48" s="133"/>
      <c r="F48" s="133"/>
      <c r="G48" s="133"/>
      <c r="H48" s="133"/>
      <c r="I48" s="134"/>
    </row>
    <row r="49" spans="2:9" s="14" customFormat="1" ht="31.15" customHeight="1" x14ac:dyDescent="0.2">
      <c r="B49" s="71">
        <f t="shared" si="0"/>
        <v>14</v>
      </c>
      <c r="C49" s="132" t="s">
        <v>202</v>
      </c>
      <c r="D49" s="133"/>
      <c r="E49" s="133"/>
      <c r="F49" s="133"/>
      <c r="G49" s="133"/>
      <c r="H49" s="133"/>
      <c r="I49" s="134"/>
    </row>
    <row r="50" spans="2:9" s="14" customFormat="1" ht="48.4" customHeight="1" x14ac:dyDescent="0.2">
      <c r="B50" s="71">
        <f t="shared" si="0"/>
        <v>15</v>
      </c>
      <c r="C50" s="132" t="s">
        <v>206</v>
      </c>
      <c r="D50" s="133"/>
      <c r="E50" s="133"/>
      <c r="F50" s="133"/>
      <c r="G50" s="133"/>
      <c r="H50" s="133"/>
      <c r="I50" s="134"/>
    </row>
    <row r="51" spans="2:9" s="14" customFormat="1" ht="12.75" x14ac:dyDescent="0.2"/>
    <row r="52" spans="2:9" s="14" customFormat="1" ht="12.75" x14ac:dyDescent="0.2"/>
    <row r="53" spans="2:9" s="14" customFormat="1" ht="12.75" x14ac:dyDescent="0.2"/>
    <row r="54" spans="2:9" s="14"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sheetProtection algorithmName="SHA-512" hashValue="ibPJPbe20y4lBkbIz9jSzruq9tDWVog1cfa7eGb9mqCoAGodjWIJ6jzoWdL65XCUK6VTuBSqj558HuKtPs4O3Q==" saltValue="RU8sA1c76mADMzljVbPzDA==" spinCount="100000" sheet="1" objects="1" scenarios="1"/>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3"/>
  <sheetViews>
    <sheetView showGridLines="0" zoomScale="85" zoomScaleNormal="85" workbookViewId="0">
      <selection activeCell="H1" sqref="A1:XFD1048576"/>
    </sheetView>
  </sheetViews>
  <sheetFormatPr defaultColWidth="0" defaultRowHeight="14.25" zeroHeight="1" x14ac:dyDescent="0.2"/>
  <cols>
    <col min="1" max="1" width="2.3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6384" width="8.75" style="7" hidden="1"/>
  </cols>
  <sheetData>
    <row r="1" spans="1:88" ht="22.5" customHeight="1" x14ac:dyDescent="0.2">
      <c r="A1" s="35"/>
      <c r="B1" s="151" t="s">
        <v>207</v>
      </c>
      <c r="C1" s="151"/>
      <c r="D1" s="151"/>
      <c r="E1" s="151"/>
      <c r="F1" s="151"/>
      <c r="G1" s="83"/>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row>
    <row r="2" spans="1:88" ht="15" thickBot="1" x14ac:dyDescent="0.25">
      <c r="A2" s="38"/>
      <c r="B2" s="38"/>
      <c r="C2" s="38"/>
      <c r="D2" s="38"/>
      <c r="E2" s="38"/>
      <c r="F2" s="38"/>
      <c r="G2" s="83"/>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row>
    <row r="3" spans="1:88" ht="17.25" thickBot="1" x14ac:dyDescent="0.25">
      <c r="A3" s="38"/>
      <c r="B3" s="125" t="s">
        <v>2</v>
      </c>
      <c r="C3" s="126"/>
      <c r="D3" s="143" t="str">
        <f>'Cover sheet'!C5</f>
        <v>Severn Trent Water</v>
      </c>
      <c r="E3" s="144"/>
      <c r="F3" s="145"/>
      <c r="G3" s="97"/>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row>
    <row r="4" spans="1:88" ht="17.25" thickBot="1" x14ac:dyDescent="0.25">
      <c r="A4" s="38"/>
      <c r="B4" s="106" t="s">
        <v>328</v>
      </c>
      <c r="C4" s="106"/>
      <c r="D4" s="143" t="str">
        <f>'Cover sheet'!C6</f>
        <v>Kinsall</v>
      </c>
      <c r="E4" s="144"/>
      <c r="F4" s="145"/>
      <c r="G4" s="97"/>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row>
    <row r="5" spans="1:88" ht="16.5" thickBot="1" x14ac:dyDescent="0.35">
      <c r="A5" s="38"/>
      <c r="B5" s="38"/>
      <c r="C5" s="42"/>
      <c r="D5" s="42"/>
      <c r="E5" s="38"/>
      <c r="F5" s="38"/>
      <c r="G5" s="97"/>
      <c r="H5" s="147" t="s">
        <v>56</v>
      </c>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36" t="s">
        <v>57</v>
      </c>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row>
    <row r="6" spans="1:88" ht="15" thickBot="1" x14ac:dyDescent="0.25">
      <c r="A6" s="35"/>
      <c r="B6" s="98" t="s">
        <v>332</v>
      </c>
      <c r="C6" s="43" t="s">
        <v>19</v>
      </c>
      <c r="D6" s="44" t="s">
        <v>20</v>
      </c>
      <c r="E6" s="44" t="s">
        <v>21</v>
      </c>
      <c r="F6" s="46" t="s">
        <v>331</v>
      </c>
      <c r="G6" s="97"/>
      <c r="H6" s="44" t="s">
        <v>58</v>
      </c>
      <c r="I6" s="44" t="s">
        <v>59</v>
      </c>
      <c r="J6" s="44" t="s">
        <v>60</v>
      </c>
      <c r="K6" s="44" t="s">
        <v>61</v>
      </c>
      <c r="L6" s="44" t="s">
        <v>62</v>
      </c>
      <c r="M6" s="44" t="s">
        <v>63</v>
      </c>
      <c r="N6" s="44" t="s">
        <v>64</v>
      </c>
      <c r="O6" s="44" t="s">
        <v>65</v>
      </c>
      <c r="P6" s="44" t="s">
        <v>66</v>
      </c>
      <c r="Q6" s="44" t="s">
        <v>67</v>
      </c>
      <c r="R6" s="44" t="s">
        <v>68</v>
      </c>
      <c r="S6" s="44" t="s">
        <v>69</v>
      </c>
      <c r="T6" s="44" t="s">
        <v>70</v>
      </c>
      <c r="U6" s="44" t="s">
        <v>71</v>
      </c>
      <c r="V6" s="44" t="s">
        <v>72</v>
      </c>
      <c r="W6" s="44" t="s">
        <v>73</v>
      </c>
      <c r="X6" s="44" t="s">
        <v>74</v>
      </c>
      <c r="Y6" s="44" t="s">
        <v>75</v>
      </c>
      <c r="Z6" s="44" t="s">
        <v>76</v>
      </c>
      <c r="AA6" s="44" t="s">
        <v>77</v>
      </c>
      <c r="AB6" s="44" t="s">
        <v>78</v>
      </c>
      <c r="AC6" s="44" t="s">
        <v>79</v>
      </c>
      <c r="AD6" s="44" t="s">
        <v>80</v>
      </c>
      <c r="AE6" s="44" t="s">
        <v>81</v>
      </c>
      <c r="AF6" s="44" t="s">
        <v>82</v>
      </c>
      <c r="AG6" s="44" t="s">
        <v>83</v>
      </c>
      <c r="AH6" s="44" t="s">
        <v>84</v>
      </c>
      <c r="AI6" s="44" t="s">
        <v>85</v>
      </c>
      <c r="AJ6" s="44" t="s">
        <v>86</v>
      </c>
      <c r="AK6" s="44" t="s">
        <v>87</v>
      </c>
      <c r="AL6" s="44" t="s">
        <v>88</v>
      </c>
      <c r="AM6" s="44" t="s">
        <v>89</v>
      </c>
      <c r="AN6" s="44" t="s">
        <v>90</v>
      </c>
      <c r="AO6" s="44" t="s">
        <v>91</v>
      </c>
      <c r="AP6" s="44" t="s">
        <v>92</v>
      </c>
      <c r="AQ6" s="44" t="s">
        <v>93</v>
      </c>
      <c r="AR6" s="44" t="s">
        <v>94</v>
      </c>
      <c r="AS6" s="44" t="s">
        <v>95</v>
      </c>
      <c r="AT6" s="44" t="s">
        <v>96</v>
      </c>
      <c r="AU6" s="44" t="s">
        <v>97</v>
      </c>
      <c r="AV6" s="44" t="s">
        <v>98</v>
      </c>
      <c r="AW6" s="44" t="s">
        <v>99</v>
      </c>
      <c r="AX6" s="44" t="s">
        <v>100</v>
      </c>
      <c r="AY6" s="44" t="s">
        <v>101</v>
      </c>
      <c r="AZ6" s="44" t="s">
        <v>102</v>
      </c>
      <c r="BA6" s="44" t="s">
        <v>103</v>
      </c>
      <c r="BB6" s="44" t="s">
        <v>104</v>
      </c>
      <c r="BC6" s="44" t="s">
        <v>105</v>
      </c>
      <c r="BD6" s="44" t="s">
        <v>106</v>
      </c>
      <c r="BE6" s="44" t="s">
        <v>107</v>
      </c>
      <c r="BF6" s="44" t="s">
        <v>108</v>
      </c>
      <c r="BG6" s="44" t="s">
        <v>109</v>
      </c>
      <c r="BH6" s="44" t="s">
        <v>110</v>
      </c>
      <c r="BI6" s="44" t="s">
        <v>111</v>
      </c>
      <c r="BJ6" s="44" t="s">
        <v>112</v>
      </c>
      <c r="BK6" s="44" t="s">
        <v>113</v>
      </c>
      <c r="BL6" s="44" t="s">
        <v>114</v>
      </c>
      <c r="BM6" s="44" t="s">
        <v>115</v>
      </c>
      <c r="BN6" s="44" t="s">
        <v>116</v>
      </c>
      <c r="BO6" s="44" t="s">
        <v>117</v>
      </c>
      <c r="BP6" s="44" t="s">
        <v>118</v>
      </c>
      <c r="BQ6" s="44" t="s">
        <v>119</v>
      </c>
      <c r="BR6" s="44" t="s">
        <v>120</v>
      </c>
      <c r="BS6" s="44" t="s">
        <v>121</v>
      </c>
      <c r="BT6" s="44" t="s">
        <v>122</v>
      </c>
      <c r="BU6" s="44" t="s">
        <v>123</v>
      </c>
      <c r="BV6" s="44" t="s">
        <v>124</v>
      </c>
      <c r="BW6" s="44" t="s">
        <v>125</v>
      </c>
      <c r="BX6" s="44" t="s">
        <v>126</v>
      </c>
      <c r="BY6" s="44" t="s">
        <v>127</v>
      </c>
      <c r="BZ6" s="44" t="s">
        <v>128</v>
      </c>
      <c r="CA6" s="44" t="s">
        <v>129</v>
      </c>
      <c r="CB6" s="44" t="s">
        <v>130</v>
      </c>
      <c r="CC6" s="44" t="s">
        <v>131</v>
      </c>
      <c r="CD6" s="44" t="s">
        <v>132</v>
      </c>
      <c r="CE6" s="44" t="s">
        <v>133</v>
      </c>
      <c r="CF6" s="44" t="s">
        <v>134</v>
      </c>
      <c r="CG6" s="44" t="s">
        <v>135</v>
      </c>
      <c r="CH6" s="44" t="s">
        <v>136</v>
      </c>
      <c r="CI6" s="44" t="s">
        <v>137</v>
      </c>
      <c r="CJ6" s="44" t="s">
        <v>138</v>
      </c>
    </row>
    <row r="7" spans="1:88" ht="51" x14ac:dyDescent="0.2">
      <c r="B7" s="99">
        <v>1</v>
      </c>
      <c r="C7" s="100" t="s">
        <v>208</v>
      </c>
      <c r="D7" s="86" t="s">
        <v>209</v>
      </c>
      <c r="E7" s="86" t="s">
        <v>45</v>
      </c>
      <c r="F7" s="86">
        <v>2</v>
      </c>
      <c r="G7" s="97"/>
      <c r="H7" s="88">
        <v>4.3332282978081542</v>
      </c>
      <c r="I7" s="88">
        <v>4.3448865557942513</v>
      </c>
      <c r="J7" s="88">
        <v>4.3555471790150575</v>
      </c>
      <c r="K7" s="88">
        <v>4.3664134716804126</v>
      </c>
      <c r="L7" s="88">
        <v>4.3719713984817821</v>
      </c>
      <c r="M7" s="88">
        <v>4.383516184055031</v>
      </c>
      <c r="N7" s="88">
        <v>4.3898490426147792</v>
      </c>
      <c r="O7" s="88">
        <v>4.3965686440777025</v>
      </c>
      <c r="P7" s="88">
        <v>4.399623284714715</v>
      </c>
      <c r="Q7" s="88">
        <v>4.4109511959001146</v>
      </c>
      <c r="R7" s="88">
        <v>4.4145211600801275</v>
      </c>
      <c r="S7" s="88">
        <v>4.4181926265000078</v>
      </c>
      <c r="T7" s="88">
        <v>4.4177139053552112</v>
      </c>
      <c r="U7" s="88">
        <v>4.4250456072913549</v>
      </c>
      <c r="V7" s="88">
        <v>4.4280072791902683</v>
      </c>
      <c r="W7" s="88">
        <v>4.4320989883499671</v>
      </c>
      <c r="X7" s="88">
        <v>4.4325019306369198</v>
      </c>
      <c r="Y7" s="88">
        <v>4.4415451207746042</v>
      </c>
      <c r="Z7" s="88">
        <v>4.446609170609241</v>
      </c>
      <c r="AA7" s="88">
        <v>4.451811848628914</v>
      </c>
      <c r="AB7" s="88">
        <v>4.4529373875257665</v>
      </c>
      <c r="AC7" s="88">
        <v>4.4622046608570871</v>
      </c>
      <c r="AD7" s="88">
        <v>4.4676369477507638</v>
      </c>
      <c r="AE7" s="88">
        <v>4.4729831750632014</v>
      </c>
      <c r="AF7" s="88">
        <v>4.4742929989467779</v>
      </c>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90"/>
    </row>
    <row r="8" spans="1:88" ht="51" x14ac:dyDescent="0.2">
      <c r="B8" s="99">
        <f>B7+1</f>
        <v>2</v>
      </c>
      <c r="C8" s="102" t="s">
        <v>211</v>
      </c>
      <c r="D8" s="48" t="s">
        <v>212</v>
      </c>
      <c r="E8" s="48" t="s">
        <v>45</v>
      </c>
      <c r="F8" s="48">
        <v>2</v>
      </c>
      <c r="G8" s="97"/>
      <c r="H8" s="88">
        <v>4.8136021606972443</v>
      </c>
      <c r="I8" s="88">
        <v>4.8136021606972443</v>
      </c>
      <c r="J8" s="88">
        <v>4.8136021606972443</v>
      </c>
      <c r="K8" s="88">
        <v>4.8136021606972443</v>
      </c>
      <c r="L8" s="88">
        <v>4.8136021606972443</v>
      </c>
      <c r="M8" s="88">
        <v>4.8136021606972443</v>
      </c>
      <c r="N8" s="88">
        <v>4.8136021606972443</v>
      </c>
      <c r="O8" s="88">
        <v>4.8136021606972443</v>
      </c>
      <c r="P8" s="88">
        <v>4.8136021606972443</v>
      </c>
      <c r="Q8" s="88">
        <v>4.8136021606972443</v>
      </c>
      <c r="R8" s="88">
        <v>4.3036021606972445</v>
      </c>
      <c r="S8" s="88">
        <v>4.3036021606972445</v>
      </c>
      <c r="T8" s="88">
        <v>4.3036021606972445</v>
      </c>
      <c r="U8" s="88">
        <v>4.3036021606972445</v>
      </c>
      <c r="V8" s="88">
        <v>4.3036021606972445</v>
      </c>
      <c r="W8" s="88">
        <v>4.3036021606972445</v>
      </c>
      <c r="X8" s="88">
        <v>4.3036021606972445</v>
      </c>
      <c r="Y8" s="88">
        <v>4.3036021606972445</v>
      </c>
      <c r="Z8" s="88">
        <v>4.3036021606972445</v>
      </c>
      <c r="AA8" s="88">
        <v>4.3036021606972445</v>
      </c>
      <c r="AB8" s="88">
        <v>4.3036021606972445</v>
      </c>
      <c r="AC8" s="88">
        <v>4.3036021606972445</v>
      </c>
      <c r="AD8" s="88">
        <v>4.3036021606972445</v>
      </c>
      <c r="AE8" s="88">
        <v>4.3036021606972445</v>
      </c>
      <c r="AF8" s="88">
        <v>4.3036021606972445</v>
      </c>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95"/>
    </row>
    <row r="9" spans="1:88" ht="51" x14ac:dyDescent="0.2">
      <c r="B9" s="99">
        <f t="shared" ref="B9:B11" si="0">B8+1</f>
        <v>3</v>
      </c>
      <c r="C9" s="102" t="s">
        <v>214</v>
      </c>
      <c r="D9" s="48" t="s">
        <v>215</v>
      </c>
      <c r="E9" s="48" t="s">
        <v>45</v>
      </c>
      <c r="F9" s="48">
        <v>2</v>
      </c>
      <c r="G9" s="97"/>
      <c r="H9" s="88">
        <v>4.8136021606972443</v>
      </c>
      <c r="I9" s="88">
        <v>4.8136021606972443</v>
      </c>
      <c r="J9" s="88">
        <v>4.8136021606972443</v>
      </c>
      <c r="K9" s="88">
        <v>4.8136021606972443</v>
      </c>
      <c r="L9" s="88">
        <v>4.8136021606972443</v>
      </c>
      <c r="M9" s="88">
        <v>4.8136021606972443</v>
      </c>
      <c r="N9" s="88">
        <v>4.8136021606972443</v>
      </c>
      <c r="O9" s="88">
        <v>4.8136021606972443</v>
      </c>
      <c r="P9" s="88">
        <v>4.8136021606972443</v>
      </c>
      <c r="Q9" s="88">
        <v>4.8136021606972443</v>
      </c>
      <c r="R9" s="88">
        <v>4.3036021606972445</v>
      </c>
      <c r="S9" s="88">
        <v>4.3036021606972445</v>
      </c>
      <c r="T9" s="88">
        <v>4.3036021606972445</v>
      </c>
      <c r="U9" s="88">
        <v>4.3036021606972445</v>
      </c>
      <c r="V9" s="88">
        <v>4.3036021606972445</v>
      </c>
      <c r="W9" s="88">
        <v>4.3036021606972445</v>
      </c>
      <c r="X9" s="88">
        <v>4.3036021606972445</v>
      </c>
      <c r="Y9" s="88">
        <v>4.3036021606972445</v>
      </c>
      <c r="Z9" s="88">
        <v>4.3036021606972445</v>
      </c>
      <c r="AA9" s="88">
        <v>4.3036021606972445</v>
      </c>
      <c r="AB9" s="88">
        <v>4.3036021606972445</v>
      </c>
      <c r="AC9" s="88">
        <v>4.3036021606972445</v>
      </c>
      <c r="AD9" s="88">
        <v>4.3036021606972445</v>
      </c>
      <c r="AE9" s="88">
        <v>4.3036021606972445</v>
      </c>
      <c r="AF9" s="88">
        <v>4.3036021606972445</v>
      </c>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95"/>
    </row>
    <row r="10" spans="1:88" ht="51" x14ac:dyDescent="0.2">
      <c r="B10" s="99">
        <f t="shared" si="0"/>
        <v>4</v>
      </c>
      <c r="C10" s="102" t="s">
        <v>217</v>
      </c>
      <c r="D10" s="48" t="s">
        <v>218</v>
      </c>
      <c r="E10" s="48" t="s">
        <v>45</v>
      </c>
      <c r="F10" s="48">
        <v>2</v>
      </c>
      <c r="G10" s="97"/>
      <c r="H10" s="88">
        <v>0.15723981621639599</v>
      </c>
      <c r="I10" s="88">
        <v>0.14953541767542289</v>
      </c>
      <c r="J10" s="88">
        <v>0.14761123363102291</v>
      </c>
      <c r="K10" s="88">
        <v>0.14140034381306199</v>
      </c>
      <c r="L10" s="88">
        <v>0.14025640146318447</v>
      </c>
      <c r="M10" s="88">
        <v>0.11504872750561096</v>
      </c>
      <c r="N10" s="88">
        <v>0.11051734839899902</v>
      </c>
      <c r="O10" s="88">
        <v>0.11458375270449367</v>
      </c>
      <c r="P10" s="88">
        <v>0.11037584242175502</v>
      </c>
      <c r="Q10" s="88">
        <v>0.11038261697686352</v>
      </c>
      <c r="R10" s="88">
        <v>0.1125944351858072</v>
      </c>
      <c r="S10" s="88">
        <v>0.11213940530309041</v>
      </c>
      <c r="T10" s="88">
        <v>0.11079443563355823</v>
      </c>
      <c r="U10" s="88">
        <v>0.11251482985417982</v>
      </c>
      <c r="V10" s="88">
        <v>0.11478129037623325</v>
      </c>
      <c r="W10" s="88">
        <v>0.11718537398055978</v>
      </c>
      <c r="X10" s="88">
        <v>0.11906806210747373</v>
      </c>
      <c r="Y10" s="88">
        <v>0.11864185640562008</v>
      </c>
      <c r="Z10" s="88">
        <v>0.12255384615625914</v>
      </c>
      <c r="AA10" s="88">
        <v>0.12540550897234976</v>
      </c>
      <c r="AB10" s="88">
        <v>0.12395702374071382</v>
      </c>
      <c r="AC10" s="88">
        <v>0.12471513025560416</v>
      </c>
      <c r="AD10" s="88">
        <v>0.12671819890904462</v>
      </c>
      <c r="AE10" s="88">
        <v>0.13294168193027545</v>
      </c>
      <c r="AF10" s="88">
        <v>0.13349140385026209</v>
      </c>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95"/>
    </row>
    <row r="11" spans="1:88" ht="51" x14ac:dyDescent="0.2">
      <c r="B11" s="99">
        <f t="shared" si="0"/>
        <v>5</v>
      </c>
      <c r="C11" s="102" t="s">
        <v>220</v>
      </c>
      <c r="D11" s="48" t="s">
        <v>221</v>
      </c>
      <c r="E11" s="48" t="s">
        <v>45</v>
      </c>
      <c r="F11" s="48">
        <v>2</v>
      </c>
      <c r="G11" s="97"/>
      <c r="H11" s="107">
        <v>0.32313404667269413</v>
      </c>
      <c r="I11" s="107">
        <v>0.31918018722757013</v>
      </c>
      <c r="J11" s="107">
        <v>0.31044374805116393</v>
      </c>
      <c r="K11" s="107">
        <v>0.30578834520376974</v>
      </c>
      <c r="L11" s="107">
        <v>0.3013743607522778</v>
      </c>
      <c r="M11" s="107">
        <v>0.31503724913660242</v>
      </c>
      <c r="N11" s="107">
        <v>0.31323576968346617</v>
      </c>
      <c r="O11" s="107">
        <v>0.30244976391504813</v>
      </c>
      <c r="P11" s="107">
        <v>0.30360303356077434</v>
      </c>
      <c r="Q11" s="107">
        <v>0.29226834782026617</v>
      </c>
      <c r="R11" s="107">
        <v>-0.22351343456869016</v>
      </c>
      <c r="S11" s="107">
        <v>-0.22672987110585363</v>
      </c>
      <c r="T11" s="107">
        <v>-0.22490618029152493</v>
      </c>
      <c r="U11" s="107">
        <v>-0.23395827644829015</v>
      </c>
      <c r="V11" s="107">
        <v>-0.23918640886925696</v>
      </c>
      <c r="W11" s="107">
        <v>-0.2456822016332823</v>
      </c>
      <c r="X11" s="107">
        <v>-0.24796783204714895</v>
      </c>
      <c r="Y11" s="107">
        <v>-0.25658481648297971</v>
      </c>
      <c r="Z11" s="107">
        <v>-0.26556085606825558</v>
      </c>
      <c r="AA11" s="107">
        <v>-0.2736151969040192</v>
      </c>
      <c r="AB11" s="107">
        <v>-0.27329225056923578</v>
      </c>
      <c r="AC11" s="107">
        <v>-0.28331763041544672</v>
      </c>
      <c r="AD11" s="107">
        <v>-0.29075298596256388</v>
      </c>
      <c r="AE11" s="107">
        <v>-0.30232269629623232</v>
      </c>
      <c r="AF11" s="107">
        <v>-0.30418224209979544</v>
      </c>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row>
    <row r="12" spans="1:88" ht="13.9" customHeight="1" x14ac:dyDescent="0.2"/>
    <row r="13" spans="1:88" ht="13.9" customHeight="1" x14ac:dyDescent="0.2"/>
    <row r="14" spans="1:88" ht="13.9" customHeight="1" x14ac:dyDescent="0.2"/>
    <row r="15" spans="1:88" ht="13.9" customHeight="1" x14ac:dyDescent="0.25">
      <c r="B15" s="59" t="s">
        <v>334</v>
      </c>
      <c r="C15" s="35"/>
    </row>
    <row r="16" spans="1:88" ht="13.9" customHeight="1" x14ac:dyDescent="0.2">
      <c r="B16" s="35"/>
      <c r="C16" s="35"/>
    </row>
    <row r="17" spans="2:9" ht="13.9" customHeight="1" x14ac:dyDescent="0.2">
      <c r="B17" s="60"/>
      <c r="C17" s="35" t="s">
        <v>335</v>
      </c>
    </row>
    <row r="18" spans="2:9" ht="13.9" customHeight="1" x14ac:dyDescent="0.2">
      <c r="B18" s="35"/>
      <c r="C18" s="35"/>
    </row>
    <row r="19" spans="2:9" ht="13.9" customHeight="1" x14ac:dyDescent="0.2">
      <c r="B19" s="61"/>
      <c r="C19" s="35" t="s">
        <v>336</v>
      </c>
    </row>
    <row r="20" spans="2:9" ht="13.9" customHeight="1" x14ac:dyDescent="0.2"/>
    <row r="21" spans="2:9" ht="13.9" customHeight="1" x14ac:dyDescent="0.2"/>
    <row r="22" spans="2:9" ht="13.9" customHeight="1" x14ac:dyDescent="0.2"/>
    <row r="23" spans="2:9" s="35" customFormat="1" ht="13.9" customHeight="1" x14ac:dyDescent="0.25">
      <c r="B23" s="137" t="s">
        <v>340</v>
      </c>
      <c r="C23" s="138"/>
      <c r="D23" s="138"/>
      <c r="E23" s="138"/>
      <c r="F23" s="138"/>
      <c r="G23" s="138"/>
      <c r="H23" s="138"/>
      <c r="I23" s="139"/>
    </row>
    <row r="24" spans="2:9" ht="13.9" customHeight="1" x14ac:dyDescent="0.2"/>
    <row r="25" spans="2:9" s="14" customFormat="1" ht="13.5" x14ac:dyDescent="0.2">
      <c r="B25" s="96" t="s">
        <v>332</v>
      </c>
      <c r="C25" s="140" t="s">
        <v>330</v>
      </c>
      <c r="D25" s="140"/>
      <c r="E25" s="140"/>
      <c r="F25" s="140"/>
      <c r="G25" s="140"/>
      <c r="H25" s="140"/>
      <c r="I25" s="140"/>
    </row>
    <row r="26" spans="2:9" s="14" customFormat="1" ht="72.400000000000006" customHeight="1" x14ac:dyDescent="0.2">
      <c r="B26" s="71">
        <v>1</v>
      </c>
      <c r="C26" s="123" t="s">
        <v>210</v>
      </c>
      <c r="D26" s="124"/>
      <c r="E26" s="124"/>
      <c r="F26" s="124"/>
      <c r="G26" s="124"/>
      <c r="H26" s="124"/>
      <c r="I26" s="124"/>
    </row>
    <row r="27" spans="2:9" s="14" customFormat="1" ht="54" customHeight="1" x14ac:dyDescent="0.2">
      <c r="B27" s="71">
        <v>2</v>
      </c>
      <c r="C27" s="123" t="s">
        <v>213</v>
      </c>
      <c r="D27" s="124"/>
      <c r="E27" s="124"/>
      <c r="F27" s="124"/>
      <c r="G27" s="124"/>
      <c r="H27" s="124"/>
      <c r="I27" s="124"/>
    </row>
    <row r="28" spans="2:9" s="14" customFormat="1" ht="54" customHeight="1" x14ac:dyDescent="0.2">
      <c r="B28" s="71">
        <v>3</v>
      </c>
      <c r="C28" s="123" t="s">
        <v>216</v>
      </c>
      <c r="D28" s="124"/>
      <c r="E28" s="124"/>
      <c r="F28" s="124"/>
      <c r="G28" s="124"/>
      <c r="H28" s="124"/>
      <c r="I28" s="124"/>
    </row>
    <row r="29" spans="2:9" s="14" customFormat="1" ht="54" customHeight="1" x14ac:dyDescent="0.2">
      <c r="B29" s="71">
        <v>4</v>
      </c>
      <c r="C29" s="123" t="s">
        <v>219</v>
      </c>
      <c r="D29" s="124"/>
      <c r="E29" s="124"/>
      <c r="F29" s="124"/>
      <c r="G29" s="124"/>
      <c r="H29" s="124"/>
      <c r="I29" s="124"/>
    </row>
    <row r="30" spans="2:9" s="14" customFormat="1" ht="54" customHeight="1" x14ac:dyDescent="0.2">
      <c r="B30" s="71">
        <v>5</v>
      </c>
      <c r="C30" s="123" t="s">
        <v>222</v>
      </c>
      <c r="D30" s="124"/>
      <c r="E30" s="124"/>
      <c r="F30" s="124"/>
      <c r="G30" s="124"/>
      <c r="H30" s="124"/>
      <c r="I30" s="124"/>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sheetProtection algorithmName="SHA-512" hashValue="COi5VX0bu2DFqaiLgIercnKCSvdmDwhLLztQSsXn3yS/YefwIRdykaeOZov18nFrfTm51L7ahC1eergaAvcg3g==" saltValue="2PL29PcTkplgQnuXc912dA==" spinCount="100000" sheet="1" objects="1" scenarios="1"/>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45"/>
  <sheetViews>
    <sheetView showGridLines="0" zoomScaleNormal="100" workbookViewId="0">
      <selection activeCell="H2" sqref="A1:XFD1048576"/>
    </sheetView>
  </sheetViews>
  <sheetFormatPr defaultColWidth="0" defaultRowHeight="14.25" zeroHeight="1" x14ac:dyDescent="0.2"/>
  <cols>
    <col min="1" max="1" width="2.625" style="7" customWidth="1"/>
    <col min="2" max="2" width="4.125" style="7" customWidth="1"/>
    <col min="3" max="3" width="70.625" style="7" customWidth="1"/>
    <col min="4" max="4" width="16.625" style="7" customWidth="1"/>
    <col min="5" max="5" width="14.625" style="7" customWidth="1"/>
    <col min="6" max="6" width="5.625" style="7" customWidth="1"/>
    <col min="7" max="7" width="2.625" style="7" customWidth="1"/>
    <col min="8" max="109" width="8.75" style="7" customWidth="1"/>
    <col min="110" max="16384" width="8.75" style="7" hidden="1"/>
  </cols>
  <sheetData>
    <row r="1" spans="1:88" ht="24" x14ac:dyDescent="0.2">
      <c r="A1" s="35"/>
      <c r="B1" s="8" t="s">
        <v>223</v>
      </c>
      <c r="C1" s="8"/>
      <c r="D1" s="33"/>
      <c r="E1" s="34"/>
      <c r="F1" s="33"/>
      <c r="G1" s="83"/>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row>
    <row r="2" spans="1:88" ht="15" thickBot="1" x14ac:dyDescent="0.25">
      <c r="A2" s="38"/>
      <c r="B2" s="38"/>
      <c r="C2" s="38"/>
      <c r="D2" s="38"/>
      <c r="E2" s="38"/>
      <c r="F2" s="38"/>
      <c r="G2" s="83"/>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row>
    <row r="3" spans="1:88" ht="17.25" thickBot="1" x14ac:dyDescent="0.25">
      <c r="A3" s="38"/>
      <c r="B3" s="125" t="s">
        <v>2</v>
      </c>
      <c r="C3" s="126"/>
      <c r="D3" s="143" t="str">
        <f>'Cover sheet'!C5</f>
        <v>Severn Trent Water</v>
      </c>
      <c r="E3" s="144"/>
      <c r="F3" s="145"/>
      <c r="G3" s="97"/>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row>
    <row r="4" spans="1:88" ht="17.25" thickBot="1" x14ac:dyDescent="0.25">
      <c r="A4" s="38"/>
      <c r="B4" s="125" t="s">
        <v>328</v>
      </c>
      <c r="C4" s="126"/>
      <c r="D4" s="143" t="str">
        <f>'Cover sheet'!C6</f>
        <v>Kinsall</v>
      </c>
      <c r="E4" s="144"/>
      <c r="F4" s="145"/>
      <c r="G4" s="97"/>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row>
    <row r="5" spans="1:88" ht="16.5" thickBot="1" x14ac:dyDescent="0.35">
      <c r="A5" s="38"/>
      <c r="B5" s="38"/>
      <c r="C5" s="42"/>
      <c r="D5" s="42"/>
      <c r="E5" s="38"/>
      <c r="F5" s="38"/>
      <c r="G5" s="97"/>
      <c r="H5" s="147" t="s">
        <v>56</v>
      </c>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36" t="s">
        <v>57</v>
      </c>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row>
    <row r="6" spans="1:88" ht="15" thickBot="1" x14ac:dyDescent="0.25">
      <c r="A6" s="35"/>
      <c r="B6" s="98" t="s">
        <v>332</v>
      </c>
      <c r="C6" s="43" t="s">
        <v>19</v>
      </c>
      <c r="D6" s="44" t="s">
        <v>20</v>
      </c>
      <c r="E6" s="44" t="s">
        <v>21</v>
      </c>
      <c r="F6" s="46" t="s">
        <v>331</v>
      </c>
      <c r="G6" s="97"/>
      <c r="H6" s="44" t="s">
        <v>58</v>
      </c>
      <c r="I6" s="44" t="s">
        <v>59</v>
      </c>
      <c r="J6" s="44" t="s">
        <v>60</v>
      </c>
      <c r="K6" s="44" t="s">
        <v>61</v>
      </c>
      <c r="L6" s="44" t="s">
        <v>62</v>
      </c>
      <c r="M6" s="44" t="s">
        <v>63</v>
      </c>
      <c r="N6" s="44" t="s">
        <v>64</v>
      </c>
      <c r="O6" s="44" t="s">
        <v>65</v>
      </c>
      <c r="P6" s="44" t="s">
        <v>66</v>
      </c>
      <c r="Q6" s="44" t="s">
        <v>67</v>
      </c>
      <c r="R6" s="44" t="s">
        <v>68</v>
      </c>
      <c r="S6" s="44" t="s">
        <v>69</v>
      </c>
      <c r="T6" s="44" t="s">
        <v>70</v>
      </c>
      <c r="U6" s="44" t="s">
        <v>71</v>
      </c>
      <c r="V6" s="44" t="s">
        <v>72</v>
      </c>
      <c r="W6" s="44" t="s">
        <v>73</v>
      </c>
      <c r="X6" s="44" t="s">
        <v>74</v>
      </c>
      <c r="Y6" s="44" t="s">
        <v>75</v>
      </c>
      <c r="Z6" s="44" t="s">
        <v>76</v>
      </c>
      <c r="AA6" s="44" t="s">
        <v>77</v>
      </c>
      <c r="AB6" s="44" t="s">
        <v>78</v>
      </c>
      <c r="AC6" s="44" t="s">
        <v>79</v>
      </c>
      <c r="AD6" s="44" t="s">
        <v>80</v>
      </c>
      <c r="AE6" s="44" t="s">
        <v>81</v>
      </c>
      <c r="AF6" s="44" t="s">
        <v>82</v>
      </c>
      <c r="AG6" s="44" t="s">
        <v>83</v>
      </c>
      <c r="AH6" s="44" t="s">
        <v>84</v>
      </c>
      <c r="AI6" s="44" t="s">
        <v>85</v>
      </c>
      <c r="AJ6" s="44" t="s">
        <v>86</v>
      </c>
      <c r="AK6" s="44" t="s">
        <v>87</v>
      </c>
      <c r="AL6" s="44" t="s">
        <v>88</v>
      </c>
      <c r="AM6" s="44" t="s">
        <v>89</v>
      </c>
      <c r="AN6" s="44" t="s">
        <v>90</v>
      </c>
      <c r="AO6" s="44" t="s">
        <v>91</v>
      </c>
      <c r="AP6" s="44" t="s">
        <v>92</v>
      </c>
      <c r="AQ6" s="44" t="s">
        <v>93</v>
      </c>
      <c r="AR6" s="44" t="s">
        <v>94</v>
      </c>
      <c r="AS6" s="44" t="s">
        <v>95</v>
      </c>
      <c r="AT6" s="44" t="s">
        <v>96</v>
      </c>
      <c r="AU6" s="44" t="s">
        <v>97</v>
      </c>
      <c r="AV6" s="44" t="s">
        <v>98</v>
      </c>
      <c r="AW6" s="44" t="s">
        <v>99</v>
      </c>
      <c r="AX6" s="44" t="s">
        <v>100</v>
      </c>
      <c r="AY6" s="44" t="s">
        <v>101</v>
      </c>
      <c r="AZ6" s="44" t="s">
        <v>102</v>
      </c>
      <c r="BA6" s="44" t="s">
        <v>103</v>
      </c>
      <c r="BB6" s="44" t="s">
        <v>104</v>
      </c>
      <c r="BC6" s="44" t="s">
        <v>105</v>
      </c>
      <c r="BD6" s="44" t="s">
        <v>106</v>
      </c>
      <c r="BE6" s="44" t="s">
        <v>107</v>
      </c>
      <c r="BF6" s="44" t="s">
        <v>108</v>
      </c>
      <c r="BG6" s="44" t="s">
        <v>109</v>
      </c>
      <c r="BH6" s="44" t="s">
        <v>110</v>
      </c>
      <c r="BI6" s="44" t="s">
        <v>111</v>
      </c>
      <c r="BJ6" s="44" t="s">
        <v>112</v>
      </c>
      <c r="BK6" s="44" t="s">
        <v>113</v>
      </c>
      <c r="BL6" s="44" t="s">
        <v>114</v>
      </c>
      <c r="BM6" s="44" t="s">
        <v>115</v>
      </c>
      <c r="BN6" s="44" t="s">
        <v>116</v>
      </c>
      <c r="BO6" s="44" t="s">
        <v>117</v>
      </c>
      <c r="BP6" s="44" t="s">
        <v>118</v>
      </c>
      <c r="BQ6" s="44" t="s">
        <v>119</v>
      </c>
      <c r="BR6" s="44" t="s">
        <v>120</v>
      </c>
      <c r="BS6" s="44" t="s">
        <v>121</v>
      </c>
      <c r="BT6" s="44" t="s">
        <v>122</v>
      </c>
      <c r="BU6" s="44" t="s">
        <v>123</v>
      </c>
      <c r="BV6" s="44" t="s">
        <v>124</v>
      </c>
      <c r="BW6" s="44" t="s">
        <v>125</v>
      </c>
      <c r="BX6" s="44" t="s">
        <v>126</v>
      </c>
      <c r="BY6" s="44" t="s">
        <v>127</v>
      </c>
      <c r="BZ6" s="44" t="s">
        <v>128</v>
      </c>
      <c r="CA6" s="44" t="s">
        <v>129</v>
      </c>
      <c r="CB6" s="44" t="s">
        <v>130</v>
      </c>
      <c r="CC6" s="44" t="s">
        <v>131</v>
      </c>
      <c r="CD6" s="44" t="s">
        <v>132</v>
      </c>
      <c r="CE6" s="44" t="s">
        <v>133</v>
      </c>
      <c r="CF6" s="44" t="s">
        <v>134</v>
      </c>
      <c r="CG6" s="44" t="s">
        <v>135</v>
      </c>
      <c r="CH6" s="44" t="s">
        <v>136</v>
      </c>
      <c r="CI6" s="44" t="s">
        <v>137</v>
      </c>
      <c r="CJ6" s="44" t="s">
        <v>138</v>
      </c>
    </row>
    <row r="7" spans="1:88" ht="51.75" customHeight="1" x14ac:dyDescent="0.2">
      <c r="B7" s="99">
        <v>1</v>
      </c>
      <c r="C7" s="100" t="s">
        <v>139</v>
      </c>
      <c r="D7" s="86" t="s">
        <v>224</v>
      </c>
      <c r="E7" s="86" t="s">
        <v>45</v>
      </c>
      <c r="F7" s="86">
        <v>2</v>
      </c>
      <c r="G7" s="97"/>
      <c r="H7" s="88">
        <v>5</v>
      </c>
      <c r="I7" s="88">
        <v>5</v>
      </c>
      <c r="J7" s="88">
        <v>5</v>
      </c>
      <c r="K7" s="88">
        <v>5</v>
      </c>
      <c r="L7" s="88">
        <v>5</v>
      </c>
      <c r="M7" s="88">
        <v>5</v>
      </c>
      <c r="N7" s="88">
        <v>5</v>
      </c>
      <c r="O7" s="88">
        <v>5</v>
      </c>
      <c r="P7" s="88">
        <v>5</v>
      </c>
      <c r="Q7" s="88">
        <v>5</v>
      </c>
      <c r="R7" s="88">
        <v>4.49</v>
      </c>
      <c r="S7" s="88">
        <v>4.49</v>
      </c>
      <c r="T7" s="88">
        <v>4.49</v>
      </c>
      <c r="U7" s="88">
        <v>4.49</v>
      </c>
      <c r="V7" s="88">
        <v>4.49</v>
      </c>
      <c r="W7" s="88">
        <v>4.49</v>
      </c>
      <c r="X7" s="88">
        <v>4.49</v>
      </c>
      <c r="Y7" s="88">
        <v>4.49</v>
      </c>
      <c r="Z7" s="88">
        <v>4.49</v>
      </c>
      <c r="AA7" s="88">
        <v>4.49</v>
      </c>
      <c r="AB7" s="88">
        <v>4.49</v>
      </c>
      <c r="AC7" s="88">
        <v>4.49</v>
      </c>
      <c r="AD7" s="88">
        <v>4.49</v>
      </c>
      <c r="AE7" s="88">
        <v>4.49</v>
      </c>
      <c r="AF7" s="88">
        <v>4.49</v>
      </c>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90"/>
    </row>
    <row r="8" spans="1:88" ht="57.4" customHeight="1" x14ac:dyDescent="0.2">
      <c r="B8" s="99">
        <v>2</v>
      </c>
      <c r="C8" s="102" t="s">
        <v>150</v>
      </c>
      <c r="D8" s="48" t="s">
        <v>226</v>
      </c>
      <c r="E8" s="48" t="s">
        <v>45</v>
      </c>
      <c r="F8" s="48">
        <v>2</v>
      </c>
      <c r="G8" s="97"/>
      <c r="H8" s="88">
        <v>0</v>
      </c>
      <c r="I8" s="88">
        <v>0</v>
      </c>
      <c r="J8" s="88">
        <v>0</v>
      </c>
      <c r="K8" s="88">
        <v>0</v>
      </c>
      <c r="L8" s="88">
        <v>0</v>
      </c>
      <c r="M8" s="88">
        <v>0</v>
      </c>
      <c r="N8" s="88">
        <v>0</v>
      </c>
      <c r="O8" s="88">
        <v>0</v>
      </c>
      <c r="P8" s="88">
        <v>0</v>
      </c>
      <c r="Q8" s="88">
        <v>0</v>
      </c>
      <c r="R8" s="88">
        <v>0</v>
      </c>
      <c r="S8" s="88">
        <v>0</v>
      </c>
      <c r="T8" s="88">
        <v>0</v>
      </c>
      <c r="U8" s="88">
        <v>0</v>
      </c>
      <c r="V8" s="88">
        <v>0</v>
      </c>
      <c r="W8" s="88">
        <v>0</v>
      </c>
      <c r="X8" s="88">
        <v>0</v>
      </c>
      <c r="Y8" s="88">
        <v>0</v>
      </c>
      <c r="Z8" s="88">
        <v>0</v>
      </c>
      <c r="AA8" s="88">
        <v>0</v>
      </c>
      <c r="AB8" s="88">
        <v>0</v>
      </c>
      <c r="AC8" s="88">
        <v>0</v>
      </c>
      <c r="AD8" s="88">
        <v>0</v>
      </c>
      <c r="AE8" s="88">
        <v>0</v>
      </c>
      <c r="AF8" s="88">
        <v>0</v>
      </c>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95"/>
    </row>
    <row r="9" spans="1:88" ht="59.65" customHeight="1" x14ac:dyDescent="0.2">
      <c r="B9" s="99">
        <v>3</v>
      </c>
      <c r="C9" s="102" t="s">
        <v>153</v>
      </c>
      <c r="D9" s="48" t="s">
        <v>228</v>
      </c>
      <c r="E9" s="48" t="s">
        <v>45</v>
      </c>
      <c r="F9" s="48">
        <v>2</v>
      </c>
      <c r="G9" s="97"/>
      <c r="H9" s="88">
        <v>0.186397839302756</v>
      </c>
      <c r="I9" s="88">
        <v>0.186397839302756</v>
      </c>
      <c r="J9" s="88">
        <v>0.186397839302756</v>
      </c>
      <c r="K9" s="88">
        <v>0.186397839302756</v>
      </c>
      <c r="L9" s="88">
        <v>0.186397839302756</v>
      </c>
      <c r="M9" s="88">
        <v>0.186397839302756</v>
      </c>
      <c r="N9" s="88">
        <v>0.186397839302756</v>
      </c>
      <c r="O9" s="88">
        <v>0.186397839302756</v>
      </c>
      <c r="P9" s="88">
        <v>0.186397839302756</v>
      </c>
      <c r="Q9" s="88">
        <v>0.186397839302756</v>
      </c>
      <c r="R9" s="88">
        <v>0.186397839302756</v>
      </c>
      <c r="S9" s="88">
        <v>0.186397839302756</v>
      </c>
      <c r="T9" s="88">
        <v>0.186397839302756</v>
      </c>
      <c r="U9" s="88">
        <v>0.186397839302756</v>
      </c>
      <c r="V9" s="88">
        <v>0.186397839302756</v>
      </c>
      <c r="W9" s="88">
        <v>0.186397839302756</v>
      </c>
      <c r="X9" s="88">
        <v>0.186397839302756</v>
      </c>
      <c r="Y9" s="88">
        <v>0.186397839302756</v>
      </c>
      <c r="Z9" s="88">
        <v>0.186397839302756</v>
      </c>
      <c r="AA9" s="88">
        <v>0.186397839302756</v>
      </c>
      <c r="AB9" s="88">
        <v>0.186397839302756</v>
      </c>
      <c r="AC9" s="88">
        <v>0.186397839302756</v>
      </c>
      <c r="AD9" s="88">
        <v>0.186397839302756</v>
      </c>
      <c r="AE9" s="88">
        <v>0.186397839302756</v>
      </c>
      <c r="AF9" s="88">
        <v>0.186397839302756</v>
      </c>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row>
    <row r="10" spans="1:88" x14ac:dyDescent="0.2"/>
    <row r="11" spans="1:88" x14ac:dyDescent="0.2"/>
    <row r="12" spans="1:88" x14ac:dyDescent="0.2"/>
    <row r="13" spans="1:88" ht="15" x14ac:dyDescent="0.25">
      <c r="B13" s="59" t="s">
        <v>334</v>
      </c>
      <c r="C13" s="35"/>
    </row>
    <row r="14" spans="1:88" x14ac:dyDescent="0.2">
      <c r="B14" s="35"/>
      <c r="C14" s="35"/>
    </row>
    <row r="15" spans="1:88" x14ac:dyDescent="0.2">
      <c r="B15" s="60"/>
      <c r="C15" s="35" t="s">
        <v>335</v>
      </c>
    </row>
    <row r="16" spans="1:88" x14ac:dyDescent="0.2">
      <c r="B16" s="35"/>
      <c r="C16" s="35"/>
    </row>
    <row r="17" spans="2:9" x14ac:dyDescent="0.2">
      <c r="B17" s="61"/>
      <c r="C17" s="35" t="s">
        <v>336</v>
      </c>
    </row>
    <row r="18" spans="2:9" x14ac:dyDescent="0.2"/>
    <row r="19" spans="2:9" x14ac:dyDescent="0.2"/>
    <row r="20" spans="2:9" x14ac:dyDescent="0.2"/>
    <row r="21" spans="2:9" s="35" customFormat="1" ht="15" x14ac:dyDescent="0.25">
      <c r="B21" s="137" t="s">
        <v>341</v>
      </c>
      <c r="C21" s="138"/>
      <c r="D21" s="138"/>
      <c r="E21" s="138"/>
      <c r="F21" s="138"/>
      <c r="G21" s="138"/>
      <c r="H21" s="138"/>
      <c r="I21" s="139"/>
    </row>
    <row r="22" spans="2:9" x14ac:dyDescent="0.2"/>
    <row r="23" spans="2:9" s="14" customFormat="1" ht="13.5" x14ac:dyDescent="0.2">
      <c r="B23" s="96" t="s">
        <v>332</v>
      </c>
      <c r="C23" s="140" t="s">
        <v>330</v>
      </c>
      <c r="D23" s="140"/>
      <c r="E23" s="140"/>
      <c r="F23" s="140"/>
      <c r="G23" s="140"/>
      <c r="H23" s="140"/>
      <c r="I23" s="140"/>
    </row>
    <row r="24" spans="2:9" s="14" customFormat="1" ht="75.400000000000006" customHeight="1" x14ac:dyDescent="0.2">
      <c r="B24" s="71">
        <v>1</v>
      </c>
      <c r="C24" s="123" t="s">
        <v>225</v>
      </c>
      <c r="D24" s="124"/>
      <c r="E24" s="124"/>
      <c r="F24" s="124"/>
      <c r="G24" s="124"/>
      <c r="H24" s="124"/>
      <c r="I24" s="124"/>
    </row>
    <row r="25" spans="2:9" s="14" customFormat="1" ht="118.5" customHeight="1" x14ac:dyDescent="0.2">
      <c r="B25" s="71">
        <v>2</v>
      </c>
      <c r="C25" s="123" t="s">
        <v>227</v>
      </c>
      <c r="D25" s="124"/>
      <c r="E25" s="124"/>
      <c r="F25" s="124"/>
      <c r="G25" s="124"/>
      <c r="H25" s="124"/>
      <c r="I25" s="124"/>
    </row>
    <row r="26" spans="2:9" s="14" customFormat="1" ht="85.5" customHeight="1" x14ac:dyDescent="0.2">
      <c r="B26" s="71">
        <v>3</v>
      </c>
      <c r="C26" s="123" t="s">
        <v>229</v>
      </c>
      <c r="D26" s="124"/>
      <c r="E26" s="124"/>
      <c r="F26" s="124"/>
      <c r="G26" s="124"/>
      <c r="H26" s="124"/>
      <c r="I26" s="124"/>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sheetProtection algorithmName="SHA-512" hashValue="1CJmBusUXtcNQb+o9ziI4B3pwedQgaxTy64ZryjLCt7gdd/iycc2B6h8Zo7YTsc4X7g7Jkd5V0V+N7HPPTdbxA==" saltValue="WuIPv7MGbYr08PYWWJ0LZw==" spinCount="100000" sheet="1" objects="1" scenarios="1"/>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F67"/>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H1" sqref="A1:XFD1048576"/>
    </sheetView>
  </sheetViews>
  <sheetFormatPr defaultColWidth="0" defaultRowHeight="14.25" zeroHeight="1" x14ac:dyDescent="0.2"/>
  <cols>
    <col min="1" max="1" width="1.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10" width="0" style="7" hidden="1" customWidth="1"/>
    <col min="111" max="16384" width="8.75" style="7" hidden="1"/>
  </cols>
  <sheetData>
    <row r="1" spans="2:88" ht="22.5" customHeight="1" x14ac:dyDescent="0.2">
      <c r="B1" s="151" t="s">
        <v>230</v>
      </c>
      <c r="C1" s="151"/>
      <c r="D1" s="151"/>
      <c r="E1" s="151"/>
      <c r="F1" s="151"/>
      <c r="G1" s="83"/>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row>
    <row r="2" spans="2:88" ht="15" thickBot="1" x14ac:dyDescent="0.25">
      <c r="C2" s="38"/>
      <c r="D2" s="38"/>
      <c r="E2" s="38"/>
      <c r="F2" s="38"/>
      <c r="G2" s="83"/>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row>
    <row r="3" spans="2:88" ht="17.25" thickBot="1" x14ac:dyDescent="0.25">
      <c r="B3" s="125" t="s">
        <v>2</v>
      </c>
      <c r="C3" s="126"/>
      <c r="D3" s="143" t="str">
        <f>'Cover sheet'!C5</f>
        <v>Severn Trent Water</v>
      </c>
      <c r="E3" s="144"/>
      <c r="F3" s="145"/>
      <c r="G3" s="97"/>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row>
    <row r="4" spans="2:88" ht="17.25" thickBot="1" x14ac:dyDescent="0.25">
      <c r="B4" s="125" t="s">
        <v>328</v>
      </c>
      <c r="C4" s="126"/>
      <c r="D4" s="143" t="str">
        <f>'Cover sheet'!C6</f>
        <v>Kinsall</v>
      </c>
      <c r="E4" s="144"/>
      <c r="F4" s="145"/>
      <c r="G4" s="97"/>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row>
    <row r="5" spans="2:88" ht="16.5" thickBot="1" x14ac:dyDescent="0.35">
      <c r="C5" s="42"/>
      <c r="D5" s="42"/>
      <c r="E5" s="38"/>
      <c r="F5" s="38"/>
      <c r="G5" s="97"/>
      <c r="H5" s="147" t="s">
        <v>56</v>
      </c>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36" t="s">
        <v>57</v>
      </c>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row>
    <row r="6" spans="2:88" ht="15" thickBot="1" x14ac:dyDescent="0.25">
      <c r="B6" s="98" t="s">
        <v>332</v>
      </c>
      <c r="C6" s="43" t="s">
        <v>19</v>
      </c>
      <c r="D6" s="44" t="s">
        <v>20</v>
      </c>
      <c r="E6" s="44" t="s">
        <v>21</v>
      </c>
      <c r="F6" s="46" t="s">
        <v>331</v>
      </c>
      <c r="G6" s="97"/>
      <c r="H6" s="44" t="s">
        <v>58</v>
      </c>
      <c r="I6" s="44" t="s">
        <v>59</v>
      </c>
      <c r="J6" s="44" t="s">
        <v>60</v>
      </c>
      <c r="K6" s="44" t="s">
        <v>61</v>
      </c>
      <c r="L6" s="44" t="s">
        <v>62</v>
      </c>
      <c r="M6" s="44" t="s">
        <v>63</v>
      </c>
      <c r="N6" s="44" t="s">
        <v>64</v>
      </c>
      <c r="O6" s="44" t="s">
        <v>65</v>
      </c>
      <c r="P6" s="44" t="s">
        <v>66</v>
      </c>
      <c r="Q6" s="44" t="s">
        <v>67</v>
      </c>
      <c r="R6" s="44" t="s">
        <v>68</v>
      </c>
      <c r="S6" s="44" t="s">
        <v>69</v>
      </c>
      <c r="T6" s="44" t="s">
        <v>70</v>
      </c>
      <c r="U6" s="44" t="s">
        <v>71</v>
      </c>
      <c r="V6" s="44" t="s">
        <v>72</v>
      </c>
      <c r="W6" s="44" t="s">
        <v>73</v>
      </c>
      <c r="X6" s="44" t="s">
        <v>74</v>
      </c>
      <c r="Y6" s="44" t="s">
        <v>75</v>
      </c>
      <c r="Z6" s="44" t="s">
        <v>76</v>
      </c>
      <c r="AA6" s="44" t="s">
        <v>77</v>
      </c>
      <c r="AB6" s="44" t="s">
        <v>78</v>
      </c>
      <c r="AC6" s="44" t="s">
        <v>79</v>
      </c>
      <c r="AD6" s="44" t="s">
        <v>80</v>
      </c>
      <c r="AE6" s="44" t="s">
        <v>81</v>
      </c>
      <c r="AF6" s="44" t="s">
        <v>82</v>
      </c>
      <c r="AG6" s="44" t="s">
        <v>83</v>
      </c>
      <c r="AH6" s="44" t="s">
        <v>84</v>
      </c>
      <c r="AI6" s="44" t="s">
        <v>85</v>
      </c>
      <c r="AJ6" s="44" t="s">
        <v>86</v>
      </c>
      <c r="AK6" s="44" t="s">
        <v>87</v>
      </c>
      <c r="AL6" s="44" t="s">
        <v>88</v>
      </c>
      <c r="AM6" s="44" t="s">
        <v>89</v>
      </c>
      <c r="AN6" s="44" t="s">
        <v>90</v>
      </c>
      <c r="AO6" s="44" t="s">
        <v>91</v>
      </c>
      <c r="AP6" s="44" t="s">
        <v>92</v>
      </c>
      <c r="AQ6" s="44" t="s">
        <v>93</v>
      </c>
      <c r="AR6" s="44" t="s">
        <v>94</v>
      </c>
      <c r="AS6" s="44" t="s">
        <v>95</v>
      </c>
      <c r="AT6" s="44" t="s">
        <v>96</v>
      </c>
      <c r="AU6" s="44" t="s">
        <v>97</v>
      </c>
      <c r="AV6" s="44" t="s">
        <v>98</v>
      </c>
      <c r="AW6" s="44" t="s">
        <v>99</v>
      </c>
      <c r="AX6" s="44" t="s">
        <v>100</v>
      </c>
      <c r="AY6" s="44" t="s">
        <v>101</v>
      </c>
      <c r="AZ6" s="44" t="s">
        <v>102</v>
      </c>
      <c r="BA6" s="44" t="s">
        <v>103</v>
      </c>
      <c r="BB6" s="44" t="s">
        <v>104</v>
      </c>
      <c r="BC6" s="44" t="s">
        <v>105</v>
      </c>
      <c r="BD6" s="44" t="s">
        <v>106</v>
      </c>
      <c r="BE6" s="44" t="s">
        <v>107</v>
      </c>
      <c r="BF6" s="44" t="s">
        <v>108</v>
      </c>
      <c r="BG6" s="44" t="s">
        <v>109</v>
      </c>
      <c r="BH6" s="44" t="s">
        <v>110</v>
      </c>
      <c r="BI6" s="44" t="s">
        <v>111</v>
      </c>
      <c r="BJ6" s="44" t="s">
        <v>112</v>
      </c>
      <c r="BK6" s="44" t="s">
        <v>113</v>
      </c>
      <c r="BL6" s="44" t="s">
        <v>114</v>
      </c>
      <c r="BM6" s="44" t="s">
        <v>115</v>
      </c>
      <c r="BN6" s="44" t="s">
        <v>116</v>
      </c>
      <c r="BO6" s="44" t="s">
        <v>117</v>
      </c>
      <c r="BP6" s="44" t="s">
        <v>118</v>
      </c>
      <c r="BQ6" s="44" t="s">
        <v>119</v>
      </c>
      <c r="BR6" s="44" t="s">
        <v>120</v>
      </c>
      <c r="BS6" s="44" t="s">
        <v>121</v>
      </c>
      <c r="BT6" s="44" t="s">
        <v>122</v>
      </c>
      <c r="BU6" s="44" t="s">
        <v>123</v>
      </c>
      <c r="BV6" s="44" t="s">
        <v>124</v>
      </c>
      <c r="BW6" s="44" t="s">
        <v>125</v>
      </c>
      <c r="BX6" s="44" t="s">
        <v>126</v>
      </c>
      <c r="BY6" s="44" t="s">
        <v>127</v>
      </c>
      <c r="BZ6" s="44" t="s">
        <v>128</v>
      </c>
      <c r="CA6" s="44" t="s">
        <v>129</v>
      </c>
      <c r="CB6" s="44" t="s">
        <v>130</v>
      </c>
      <c r="CC6" s="44" t="s">
        <v>131</v>
      </c>
      <c r="CD6" s="44" t="s">
        <v>132</v>
      </c>
      <c r="CE6" s="44" t="s">
        <v>133</v>
      </c>
      <c r="CF6" s="44" t="s">
        <v>134</v>
      </c>
      <c r="CG6" s="44" t="s">
        <v>135</v>
      </c>
      <c r="CH6" s="44" t="s">
        <v>136</v>
      </c>
      <c r="CI6" s="44" t="s">
        <v>137</v>
      </c>
      <c r="CJ6" s="44" t="s">
        <v>138</v>
      </c>
    </row>
    <row r="7" spans="2:88" ht="51" x14ac:dyDescent="0.2">
      <c r="B7" s="99">
        <v>1</v>
      </c>
      <c r="C7" s="100" t="s">
        <v>157</v>
      </c>
      <c r="D7" s="86" t="s">
        <v>231</v>
      </c>
      <c r="E7" s="86" t="s">
        <v>45</v>
      </c>
      <c r="F7" s="86">
        <v>2</v>
      </c>
      <c r="H7" s="88">
        <v>1.4391823701435977</v>
      </c>
      <c r="I7" s="88">
        <v>1.4472023904611426</v>
      </c>
      <c r="J7" s="88">
        <v>1.4534004218541103</v>
      </c>
      <c r="K7" s="88">
        <v>1.4595605402984986</v>
      </c>
      <c r="L7" s="88">
        <v>1.4599931546305021</v>
      </c>
      <c r="M7" s="88">
        <v>1.4658129078268747</v>
      </c>
      <c r="N7" s="88">
        <v>1.4672902707780873</v>
      </c>
      <c r="O7" s="88">
        <v>1.4686937380875857</v>
      </c>
      <c r="P7" s="88">
        <v>1.4661490034874374</v>
      </c>
      <c r="Q7" s="88">
        <v>1.4714606910024672</v>
      </c>
      <c r="R7" s="88">
        <v>1.4730867794837041</v>
      </c>
      <c r="S7" s="88">
        <v>1.4747442848462773</v>
      </c>
      <c r="T7" s="88">
        <v>1.4721718700043462</v>
      </c>
      <c r="U7" s="88">
        <v>1.4772966674891068</v>
      </c>
      <c r="V7" s="88">
        <v>1.4781001569991139</v>
      </c>
      <c r="W7" s="88">
        <v>1.4786366155780686</v>
      </c>
      <c r="X7" s="88">
        <v>1.4748570959106413</v>
      </c>
      <c r="Y7" s="88">
        <v>1.4797467870414152</v>
      </c>
      <c r="Z7" s="88">
        <v>1.4808025724224005</v>
      </c>
      <c r="AA7" s="88">
        <v>1.4819036892980506</v>
      </c>
      <c r="AB7" s="88">
        <v>1.4789924726566563</v>
      </c>
      <c r="AC7" s="88">
        <v>1.484255174982666</v>
      </c>
      <c r="AD7" s="88">
        <v>1.4855072155417175</v>
      </c>
      <c r="AE7" s="88">
        <v>1.4867912336367521</v>
      </c>
      <c r="AF7" s="88">
        <v>1.4840415038205712</v>
      </c>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90"/>
    </row>
    <row r="8" spans="2:88" ht="51" x14ac:dyDescent="0.2">
      <c r="B8" s="99">
        <v>2</v>
      </c>
      <c r="C8" s="102" t="s">
        <v>160</v>
      </c>
      <c r="D8" s="48" t="s">
        <v>233</v>
      </c>
      <c r="E8" s="48" t="s">
        <v>45</v>
      </c>
      <c r="F8" s="48">
        <v>2</v>
      </c>
      <c r="H8" s="88">
        <v>1.2055360263292592E-2</v>
      </c>
      <c r="I8" s="88">
        <v>1.2055360263292592E-2</v>
      </c>
      <c r="J8" s="88">
        <v>1.2055360263292592E-2</v>
      </c>
      <c r="K8" s="88">
        <v>1.2055360263292592E-2</v>
      </c>
      <c r="L8" s="88">
        <v>1.2055360263292592E-2</v>
      </c>
      <c r="M8" s="88">
        <v>1.2055360263292592E-2</v>
      </c>
      <c r="N8" s="88">
        <v>1.2055360263292592E-2</v>
      </c>
      <c r="O8" s="88">
        <v>1.2055360263292592E-2</v>
      </c>
      <c r="P8" s="88">
        <v>1.2055360263292592E-2</v>
      </c>
      <c r="Q8" s="88">
        <v>1.2055360263292592E-2</v>
      </c>
      <c r="R8" s="88">
        <v>1.2055360263292592E-2</v>
      </c>
      <c r="S8" s="88">
        <v>1.2055360263292592E-2</v>
      </c>
      <c r="T8" s="88">
        <v>1.2055360263292592E-2</v>
      </c>
      <c r="U8" s="88">
        <v>1.2055360263292592E-2</v>
      </c>
      <c r="V8" s="88">
        <v>1.2055360263292592E-2</v>
      </c>
      <c r="W8" s="88">
        <v>1.2055360263292592E-2</v>
      </c>
      <c r="X8" s="88">
        <v>1.2055360263292592E-2</v>
      </c>
      <c r="Y8" s="88">
        <v>1.2055360263292592E-2</v>
      </c>
      <c r="Z8" s="88">
        <v>1.2055360263292592E-2</v>
      </c>
      <c r="AA8" s="88">
        <v>1.2055360263292592E-2</v>
      </c>
      <c r="AB8" s="88">
        <v>1.2055360263292592E-2</v>
      </c>
      <c r="AC8" s="88">
        <v>1.2055360263292592E-2</v>
      </c>
      <c r="AD8" s="88">
        <v>1.2055360263292592E-2</v>
      </c>
      <c r="AE8" s="88">
        <v>1.2055360263292592E-2</v>
      </c>
      <c r="AF8" s="88">
        <v>1.2055360263292592E-2</v>
      </c>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95"/>
    </row>
    <row r="9" spans="2:88" ht="51" x14ac:dyDescent="0.2">
      <c r="B9" s="99">
        <v>3</v>
      </c>
      <c r="C9" s="102" t="s">
        <v>163</v>
      </c>
      <c r="D9" s="48" t="s">
        <v>235</v>
      </c>
      <c r="E9" s="48" t="s">
        <v>45</v>
      </c>
      <c r="F9" s="48">
        <v>2</v>
      </c>
      <c r="H9" s="88">
        <v>0.82307990121916563</v>
      </c>
      <c r="I9" s="88">
        <v>0.84339863045686414</v>
      </c>
      <c r="J9" s="88">
        <v>0.8639162322980809</v>
      </c>
      <c r="K9" s="88">
        <v>0.88435796561773472</v>
      </c>
      <c r="L9" s="88">
        <v>0.90485929011398414</v>
      </c>
      <c r="M9" s="88">
        <v>1.0469586013531178</v>
      </c>
      <c r="N9" s="88">
        <v>1.1851592341579393</v>
      </c>
      <c r="O9" s="88">
        <v>1.3223663074269911</v>
      </c>
      <c r="P9" s="88">
        <v>1.4586260317187576</v>
      </c>
      <c r="Q9" s="88">
        <v>1.5936237228799186</v>
      </c>
      <c r="R9" s="88">
        <v>1.5974314642776564</v>
      </c>
      <c r="S9" s="88">
        <v>1.60129701959483</v>
      </c>
      <c r="T9" s="88">
        <v>1.6052143430696677</v>
      </c>
      <c r="U9" s="88">
        <v>1.6091769995795429</v>
      </c>
      <c r="V9" s="88">
        <v>1.6131788389016981</v>
      </c>
      <c r="W9" s="88">
        <v>1.6195897570857918</v>
      </c>
      <c r="X9" s="88">
        <v>1.6266440901102501</v>
      </c>
      <c r="Y9" s="88">
        <v>1.633589807851143</v>
      </c>
      <c r="Z9" s="88">
        <v>1.6404057529197857</v>
      </c>
      <c r="AA9" s="88">
        <v>1.6471204473472332</v>
      </c>
      <c r="AB9" s="88">
        <v>1.6540077941020286</v>
      </c>
      <c r="AC9" s="88">
        <v>1.660781291317597</v>
      </c>
      <c r="AD9" s="88">
        <v>1.6676095601194427</v>
      </c>
      <c r="AE9" s="88">
        <v>1.674318498743004</v>
      </c>
      <c r="AF9" s="88">
        <v>1.6809422948960171</v>
      </c>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95"/>
    </row>
    <row r="10" spans="2:88" ht="51" x14ac:dyDescent="0.2">
      <c r="B10" s="99">
        <v>4</v>
      </c>
      <c r="C10" s="102" t="s">
        <v>237</v>
      </c>
      <c r="D10" s="48" t="s">
        <v>238</v>
      </c>
      <c r="E10" s="48" t="s">
        <v>45</v>
      </c>
      <c r="F10" s="48">
        <v>2</v>
      </c>
      <c r="H10" s="88">
        <v>0.82736865639828649</v>
      </c>
      <c r="I10" s="88">
        <v>0.80988939906655333</v>
      </c>
      <c r="J10" s="88">
        <v>0.79307955540753161</v>
      </c>
      <c r="K10" s="88">
        <v>0.77663067851371181</v>
      </c>
      <c r="L10" s="88">
        <v>0.76058058117042715</v>
      </c>
      <c r="M10" s="88">
        <v>0.59281068952711136</v>
      </c>
      <c r="N10" s="88">
        <v>0.44301899392381588</v>
      </c>
      <c r="O10" s="88">
        <v>0.29514182553390933</v>
      </c>
      <c r="P10" s="88">
        <v>0.14906348353369689</v>
      </c>
      <c r="Q10" s="88">
        <v>5.1016042499632801E-3</v>
      </c>
      <c r="R10" s="88">
        <v>5.065425394955414E-3</v>
      </c>
      <c r="S10" s="88">
        <v>5.029862162616321E-3</v>
      </c>
      <c r="T10" s="88">
        <v>4.995006264421154E-3</v>
      </c>
      <c r="U10" s="88">
        <v>4.9611736675779713E-3</v>
      </c>
      <c r="V10" s="88">
        <v>4.9269164685849694E-3</v>
      </c>
      <c r="W10" s="88">
        <v>4.8965883325238404E-3</v>
      </c>
      <c r="X10" s="88">
        <v>4.8664183545884584E-3</v>
      </c>
      <c r="Y10" s="88">
        <v>4.8364949036635695E-3</v>
      </c>
      <c r="Z10" s="88">
        <v>4.80583541536957E-3</v>
      </c>
      <c r="AA10" s="88">
        <v>4.7765826211007487E-3</v>
      </c>
      <c r="AB10" s="88">
        <v>4.7471796720373657E-3</v>
      </c>
      <c r="AC10" s="88">
        <v>4.7179436515871632E-3</v>
      </c>
      <c r="AD10" s="88">
        <v>4.6897491183321462E-3</v>
      </c>
      <c r="AE10" s="88">
        <v>4.6617646450165051E-3</v>
      </c>
      <c r="AF10" s="88">
        <v>4.6340587016297915E-3</v>
      </c>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95"/>
    </row>
    <row r="11" spans="2:88" ht="51" x14ac:dyDescent="0.2">
      <c r="B11" s="99">
        <v>5</v>
      </c>
      <c r="C11" s="102" t="s">
        <v>169</v>
      </c>
      <c r="D11" s="48" t="s">
        <v>240</v>
      </c>
      <c r="E11" s="48" t="s">
        <v>171</v>
      </c>
      <c r="F11" s="48">
        <v>1</v>
      </c>
      <c r="H11" s="104">
        <v>129</v>
      </c>
      <c r="I11" s="104">
        <v>128</v>
      </c>
      <c r="J11" s="104">
        <v>128</v>
      </c>
      <c r="K11" s="104">
        <v>128</v>
      </c>
      <c r="L11" s="104">
        <v>129</v>
      </c>
      <c r="M11" s="104">
        <v>125</v>
      </c>
      <c r="N11" s="104">
        <v>125</v>
      </c>
      <c r="O11" s="104">
        <v>125</v>
      </c>
      <c r="P11" s="104">
        <v>125</v>
      </c>
      <c r="Q11" s="104">
        <v>125</v>
      </c>
      <c r="R11" s="104">
        <v>125</v>
      </c>
      <c r="S11" s="104">
        <v>125</v>
      </c>
      <c r="T11" s="104">
        <v>125</v>
      </c>
      <c r="U11" s="104">
        <v>125</v>
      </c>
      <c r="V11" s="104">
        <v>125</v>
      </c>
      <c r="W11" s="104">
        <v>125</v>
      </c>
      <c r="X11" s="104">
        <v>126</v>
      </c>
      <c r="Y11" s="104">
        <v>126</v>
      </c>
      <c r="Z11" s="104">
        <v>126</v>
      </c>
      <c r="AA11" s="104">
        <v>126</v>
      </c>
      <c r="AB11" s="104">
        <v>127</v>
      </c>
      <c r="AC11" s="104">
        <v>127</v>
      </c>
      <c r="AD11" s="104">
        <v>127</v>
      </c>
      <c r="AE11" s="104">
        <v>127</v>
      </c>
      <c r="AF11" s="104">
        <v>127</v>
      </c>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95"/>
    </row>
    <row r="12" spans="2:88" ht="51" x14ac:dyDescent="0.2">
      <c r="B12" s="99">
        <v>6</v>
      </c>
      <c r="C12" s="102" t="s">
        <v>173</v>
      </c>
      <c r="D12" s="48" t="s">
        <v>242</v>
      </c>
      <c r="E12" s="48" t="s">
        <v>171</v>
      </c>
      <c r="F12" s="48">
        <v>1</v>
      </c>
      <c r="H12" s="104">
        <v>140</v>
      </c>
      <c r="I12" s="104">
        <v>140</v>
      </c>
      <c r="J12" s="104">
        <v>140</v>
      </c>
      <c r="K12" s="104">
        <v>139</v>
      </c>
      <c r="L12" s="104">
        <v>139</v>
      </c>
      <c r="M12" s="104">
        <v>141</v>
      </c>
      <c r="N12" s="104">
        <v>141</v>
      </c>
      <c r="O12" s="104">
        <v>141</v>
      </c>
      <c r="P12" s="104">
        <v>142</v>
      </c>
      <c r="Q12" s="104">
        <v>149</v>
      </c>
      <c r="R12" s="104">
        <v>149</v>
      </c>
      <c r="S12" s="104">
        <v>149</v>
      </c>
      <c r="T12" s="104">
        <v>149</v>
      </c>
      <c r="U12" s="104">
        <v>149</v>
      </c>
      <c r="V12" s="104">
        <v>149</v>
      </c>
      <c r="W12" s="104">
        <v>149</v>
      </c>
      <c r="X12" s="104">
        <v>149</v>
      </c>
      <c r="Y12" s="104">
        <v>149</v>
      </c>
      <c r="Z12" s="104">
        <v>149</v>
      </c>
      <c r="AA12" s="104">
        <v>149</v>
      </c>
      <c r="AB12" s="104">
        <v>149</v>
      </c>
      <c r="AC12" s="104">
        <v>149</v>
      </c>
      <c r="AD12" s="104">
        <v>149</v>
      </c>
      <c r="AE12" s="104">
        <v>150</v>
      </c>
      <c r="AF12" s="104">
        <v>150</v>
      </c>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95"/>
    </row>
    <row r="13" spans="2:88" ht="51" x14ac:dyDescent="0.2">
      <c r="B13" s="99">
        <v>7</v>
      </c>
      <c r="C13" s="102" t="s">
        <v>176</v>
      </c>
      <c r="D13" s="48" t="s">
        <v>244</v>
      </c>
      <c r="E13" s="48" t="s">
        <v>171</v>
      </c>
      <c r="F13" s="48">
        <v>1</v>
      </c>
      <c r="H13" s="104">
        <v>134.22850698196984</v>
      </c>
      <c r="I13" s="104">
        <v>133.87000331661758</v>
      </c>
      <c r="J13" s="104">
        <v>133.58207954235556</v>
      </c>
      <c r="K13" s="104">
        <v>133.33353826644336</v>
      </c>
      <c r="L13" s="104">
        <v>133.15015103701734</v>
      </c>
      <c r="M13" s="104">
        <v>130.57958161385886</v>
      </c>
      <c r="N13" s="104">
        <v>129.18067400460072</v>
      </c>
      <c r="O13" s="104">
        <v>127.85953628394306</v>
      </c>
      <c r="P13" s="104">
        <v>126.666961187143</v>
      </c>
      <c r="Q13" s="104">
        <v>125.54862200105198</v>
      </c>
      <c r="R13" s="104">
        <v>125.46607933845138</v>
      </c>
      <c r="S13" s="104">
        <v>125.3876660948944</v>
      </c>
      <c r="T13" s="104">
        <v>125.31833253559792</v>
      </c>
      <c r="U13" s="104">
        <v>125.24536688724704</v>
      </c>
      <c r="V13" s="104">
        <v>125.2177596535908</v>
      </c>
      <c r="W13" s="104">
        <v>125.41044733056333</v>
      </c>
      <c r="X13" s="104">
        <v>125.648205530455</v>
      </c>
      <c r="Y13" s="104">
        <v>125.87997131352539</v>
      </c>
      <c r="Z13" s="104">
        <v>126.13652059893994</v>
      </c>
      <c r="AA13" s="104">
        <v>126.3470097012283</v>
      </c>
      <c r="AB13" s="104">
        <v>126.57789138661121</v>
      </c>
      <c r="AC13" s="104">
        <v>126.80563416393295</v>
      </c>
      <c r="AD13" s="104">
        <v>127.02800107883658</v>
      </c>
      <c r="AE13" s="104">
        <v>127.24405528903689</v>
      </c>
      <c r="AF13" s="104">
        <v>127.44741447847223</v>
      </c>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95"/>
    </row>
    <row r="14" spans="2:88" ht="51" x14ac:dyDescent="0.2">
      <c r="B14" s="99">
        <v>8</v>
      </c>
      <c r="C14" s="102" t="s">
        <v>179</v>
      </c>
      <c r="D14" s="48" t="s">
        <v>246</v>
      </c>
      <c r="E14" s="48" t="s">
        <v>45</v>
      </c>
      <c r="F14" s="48">
        <v>2</v>
      </c>
      <c r="H14" s="88">
        <v>1.1200000000000001</v>
      </c>
      <c r="I14" s="88">
        <v>1.1200000000000001</v>
      </c>
      <c r="J14" s="88">
        <v>1.1200000000000001</v>
      </c>
      <c r="K14" s="88">
        <v>1.1200000000000001</v>
      </c>
      <c r="L14" s="88">
        <v>1.1200000000000001</v>
      </c>
      <c r="M14" s="88">
        <v>1.1200000000000001</v>
      </c>
      <c r="N14" s="88">
        <v>1.1200000000000001</v>
      </c>
      <c r="O14" s="88">
        <v>1.1200000000000001</v>
      </c>
      <c r="P14" s="88">
        <v>1.1200000000000001</v>
      </c>
      <c r="Q14" s="88">
        <v>1.1200000000000001</v>
      </c>
      <c r="R14" s="88">
        <v>0.99</v>
      </c>
      <c r="S14" s="88">
        <v>0.98</v>
      </c>
      <c r="T14" s="88">
        <v>0.98</v>
      </c>
      <c r="U14" s="88">
        <v>0.97</v>
      </c>
      <c r="V14" s="88">
        <v>0.96</v>
      </c>
      <c r="W14" s="88">
        <v>0.95</v>
      </c>
      <c r="X14" s="88">
        <v>0.95</v>
      </c>
      <c r="Y14" s="88">
        <v>0.94</v>
      </c>
      <c r="Z14" s="88">
        <v>0.93</v>
      </c>
      <c r="AA14" s="88">
        <v>0.92</v>
      </c>
      <c r="AB14" s="88">
        <v>0.91</v>
      </c>
      <c r="AC14" s="88">
        <v>0.9</v>
      </c>
      <c r="AD14" s="88">
        <v>0.89</v>
      </c>
      <c r="AE14" s="88">
        <v>0.88</v>
      </c>
      <c r="AF14" s="88">
        <v>0.87000000000000011</v>
      </c>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95"/>
    </row>
    <row r="15" spans="2:88" ht="51" x14ac:dyDescent="0.2">
      <c r="B15" s="99">
        <v>9</v>
      </c>
      <c r="C15" s="102" t="s">
        <v>182</v>
      </c>
      <c r="D15" s="48" t="s">
        <v>248</v>
      </c>
      <c r="E15" s="48" t="s">
        <v>184</v>
      </c>
      <c r="F15" s="48">
        <v>2</v>
      </c>
      <c r="H15" s="88">
        <v>179.90788525888371</v>
      </c>
      <c r="I15" s="88">
        <v>178.16288106632737</v>
      </c>
      <c r="J15" s="88">
        <v>176.4514924992211</v>
      </c>
      <c r="K15" s="88">
        <v>174.77279799135107</v>
      </c>
      <c r="L15" s="88">
        <v>173.12590665647991</v>
      </c>
      <c r="M15" s="88">
        <v>171.50992747204705</v>
      </c>
      <c r="N15" s="88">
        <v>170.07889610813839</v>
      </c>
      <c r="O15" s="88">
        <v>168.66425212460737</v>
      </c>
      <c r="P15" s="88">
        <v>167.26578262988943</v>
      </c>
      <c r="Q15" s="88">
        <v>165.88325099026065</v>
      </c>
      <c r="R15" s="88">
        <v>144.63135489924119</v>
      </c>
      <c r="S15" s="88">
        <v>141.26093925921677</v>
      </c>
      <c r="T15" s="88">
        <v>139.41581431339853</v>
      </c>
      <c r="U15" s="88">
        <v>136.22734394407746</v>
      </c>
      <c r="V15" s="88">
        <v>133.13206973384459</v>
      </c>
      <c r="W15" s="88">
        <v>130.12546645831509</v>
      </c>
      <c r="X15" s="88">
        <v>128.52680886253236</v>
      </c>
      <c r="Y15" s="88">
        <v>125.64133709208733</v>
      </c>
      <c r="Z15" s="88">
        <v>122.83489193594157</v>
      </c>
      <c r="AA15" s="88">
        <v>120.10381306011803</v>
      </c>
      <c r="AB15" s="88">
        <v>117.44468479299186</v>
      </c>
      <c r="AC15" s="88">
        <v>114.8542731419962</v>
      </c>
      <c r="AD15" s="88">
        <v>112.32955598913679</v>
      </c>
      <c r="AE15" s="88">
        <v>109.86768591662047</v>
      </c>
      <c r="AF15" s="88">
        <v>107.46597789110238</v>
      </c>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95"/>
    </row>
    <row r="16" spans="2:88" ht="51" x14ac:dyDescent="0.2">
      <c r="B16" s="99">
        <v>10</v>
      </c>
      <c r="C16" s="102" t="s">
        <v>186</v>
      </c>
      <c r="D16" s="48" t="s">
        <v>250</v>
      </c>
      <c r="E16" s="48" t="s">
        <v>188</v>
      </c>
      <c r="F16" s="48">
        <v>2</v>
      </c>
      <c r="H16" s="88">
        <v>2.8942567853916237</v>
      </c>
      <c r="I16" s="88">
        <v>2.9993851270033351</v>
      </c>
      <c r="J16" s="88">
        <v>3.1036586249786429</v>
      </c>
      <c r="K16" s="88">
        <v>3.2070924666541152</v>
      </c>
      <c r="L16" s="88">
        <v>3.3097004656728455</v>
      </c>
      <c r="M16" s="88">
        <v>3.8222027538043322</v>
      </c>
      <c r="N16" s="88">
        <v>4.3283735640739227</v>
      </c>
      <c r="O16" s="88">
        <v>4.8345094543932285</v>
      </c>
      <c r="P16" s="88">
        <v>5.3406102285130483</v>
      </c>
      <c r="Q16" s="88">
        <v>5.8466767584934001</v>
      </c>
      <c r="R16" s="88">
        <v>5.9383429370435712</v>
      </c>
      <c r="S16" s="88">
        <v>6.029284300518329</v>
      </c>
      <c r="T16" s="88">
        <v>6.1195148946878586</v>
      </c>
      <c r="U16" s="88">
        <v>6.2090484199854421</v>
      </c>
      <c r="V16" s="88">
        <v>6.297898565803675</v>
      </c>
      <c r="W16" s="88">
        <v>6.3860761123898584</v>
      </c>
      <c r="X16" s="88">
        <v>6.4753002427184221</v>
      </c>
      <c r="Y16" s="88">
        <v>6.5638770710796859</v>
      </c>
      <c r="Z16" s="88">
        <v>6.6518187878818349</v>
      </c>
      <c r="AA16" s="88">
        <v>6.7391375742167137</v>
      </c>
      <c r="AB16" s="88">
        <v>6.8258441411696813</v>
      </c>
      <c r="AC16" s="88">
        <v>6.911950652421317</v>
      </c>
      <c r="AD16" s="88">
        <v>6.9974678016882477</v>
      </c>
      <c r="AE16" s="88">
        <v>7.0824062746014169</v>
      </c>
      <c r="AF16" s="88">
        <v>7.1667767487201193</v>
      </c>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95"/>
    </row>
    <row r="17" spans="2:88" ht="51" x14ac:dyDescent="0.2">
      <c r="B17" s="99">
        <v>11</v>
      </c>
      <c r="C17" s="102" t="s">
        <v>203</v>
      </c>
      <c r="D17" s="48" t="s">
        <v>252</v>
      </c>
      <c r="E17" s="48" t="s">
        <v>205</v>
      </c>
      <c r="F17" s="48">
        <v>0</v>
      </c>
      <c r="H17" s="105">
        <v>0.51445106549545594</v>
      </c>
      <c r="I17" s="105">
        <v>0.52756994455201367</v>
      </c>
      <c r="J17" s="105">
        <v>0.54026910914162318</v>
      </c>
      <c r="K17" s="105">
        <v>0.55256421554137447</v>
      </c>
      <c r="L17" s="105">
        <v>0.56447005306609788</v>
      </c>
      <c r="M17" s="105">
        <v>0.64534480227638902</v>
      </c>
      <c r="N17" s="105">
        <v>0.72428380330770381</v>
      </c>
      <c r="O17" s="105">
        <v>0.80178196186568917</v>
      </c>
      <c r="P17" s="105">
        <v>0.87786642124414749</v>
      </c>
      <c r="Q17" s="105">
        <v>0.95256379995642682</v>
      </c>
      <c r="R17" s="105">
        <v>0.95326376885655084</v>
      </c>
      <c r="S17" s="105">
        <v>0.95393815627900314</v>
      </c>
      <c r="T17" s="105">
        <v>0.95458837901582361</v>
      </c>
      <c r="U17" s="105">
        <v>0.95521575092896638</v>
      </c>
      <c r="V17" s="105">
        <v>0.95582149430264474</v>
      </c>
      <c r="W17" s="105">
        <v>0.95640672878691146</v>
      </c>
      <c r="X17" s="105">
        <v>0.95698336318182908</v>
      </c>
      <c r="Y17" s="105">
        <v>0.95754097989115117</v>
      </c>
      <c r="Z17" s="105">
        <v>0.9580805362598579</v>
      </c>
      <c r="AA17" s="105">
        <v>0.95860292791181423</v>
      </c>
      <c r="AB17" s="105">
        <v>0.95910898526708199</v>
      </c>
      <c r="AC17" s="105">
        <v>0.95959949538153577</v>
      </c>
      <c r="AD17" s="105">
        <v>0.96007518893251353</v>
      </c>
      <c r="AE17" s="105">
        <v>0.96053675263402472</v>
      </c>
      <c r="AF17" s="105">
        <v>0.96098483250510014</v>
      </c>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row>
    <row r="18" spans="2:88" x14ac:dyDescent="0.2">
      <c r="C18" s="108"/>
      <c r="D18" s="51"/>
      <c r="E18" s="51"/>
      <c r="F18" s="108"/>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110"/>
      <c r="CD18" s="110"/>
      <c r="CE18" s="110"/>
      <c r="CF18" s="110"/>
      <c r="CG18" s="110"/>
      <c r="CH18" s="110"/>
      <c r="CI18" s="110"/>
      <c r="CJ18" s="110"/>
    </row>
    <row r="19" spans="2:88" x14ac:dyDescent="0.2"/>
    <row r="20" spans="2:88" x14ac:dyDescent="0.2"/>
    <row r="21" spans="2:88" ht="15" x14ac:dyDescent="0.25">
      <c r="B21" s="59" t="s">
        <v>334</v>
      </c>
      <c r="C21" s="35"/>
    </row>
    <row r="22" spans="2:88" x14ac:dyDescent="0.2">
      <c r="B22" s="35"/>
      <c r="C22" s="35"/>
    </row>
    <row r="23" spans="2:88" x14ac:dyDescent="0.2">
      <c r="B23" s="60"/>
      <c r="C23" s="35" t="s">
        <v>335</v>
      </c>
    </row>
    <row r="24" spans="2:88" x14ac:dyDescent="0.2">
      <c r="B24" s="35"/>
      <c r="C24" s="35"/>
    </row>
    <row r="25" spans="2:88" x14ac:dyDescent="0.2">
      <c r="B25" s="61"/>
      <c r="C25" s="35" t="s">
        <v>336</v>
      </c>
    </row>
    <row r="26" spans="2:88" x14ac:dyDescent="0.2"/>
    <row r="27" spans="2:88" x14ac:dyDescent="0.2"/>
    <row r="28" spans="2:88" x14ac:dyDescent="0.2"/>
    <row r="29" spans="2:88" s="35" customFormat="1" ht="15" x14ac:dyDescent="0.25">
      <c r="B29" s="137" t="s">
        <v>342</v>
      </c>
      <c r="C29" s="138"/>
      <c r="D29" s="138"/>
      <c r="E29" s="138"/>
      <c r="F29" s="138"/>
      <c r="G29" s="138"/>
      <c r="H29" s="138"/>
      <c r="I29" s="139"/>
    </row>
    <row r="30" spans="2:88" x14ac:dyDescent="0.2"/>
    <row r="31" spans="2:88" s="14" customFormat="1" ht="13.5" x14ac:dyDescent="0.2">
      <c r="B31" s="96" t="s">
        <v>332</v>
      </c>
      <c r="C31" s="140" t="s">
        <v>330</v>
      </c>
      <c r="D31" s="140"/>
      <c r="E31" s="140"/>
      <c r="F31" s="140"/>
      <c r="G31" s="140"/>
      <c r="H31" s="140"/>
      <c r="I31" s="140"/>
    </row>
    <row r="32" spans="2:88" s="14" customFormat="1" ht="59.65" customHeight="1" x14ac:dyDescent="0.2">
      <c r="B32" s="71">
        <v>1</v>
      </c>
      <c r="C32" s="123" t="s">
        <v>232</v>
      </c>
      <c r="D32" s="124"/>
      <c r="E32" s="124"/>
      <c r="F32" s="124"/>
      <c r="G32" s="124"/>
      <c r="H32" s="124"/>
      <c r="I32" s="124"/>
    </row>
    <row r="33" spans="2:9" s="14" customFormat="1" ht="54" customHeight="1" x14ac:dyDescent="0.2">
      <c r="B33" s="71">
        <v>2</v>
      </c>
      <c r="C33" s="123" t="s">
        <v>234</v>
      </c>
      <c r="D33" s="124"/>
      <c r="E33" s="124"/>
      <c r="F33" s="124"/>
      <c r="G33" s="124"/>
      <c r="H33" s="124"/>
      <c r="I33" s="124"/>
    </row>
    <row r="34" spans="2:9" s="14" customFormat="1" ht="58.15" customHeight="1" x14ac:dyDescent="0.2">
      <c r="B34" s="71">
        <v>3</v>
      </c>
      <c r="C34" s="123" t="s">
        <v>236</v>
      </c>
      <c r="D34" s="124"/>
      <c r="E34" s="124"/>
      <c r="F34" s="124"/>
      <c r="G34" s="124"/>
      <c r="H34" s="124"/>
      <c r="I34" s="124"/>
    </row>
    <row r="35" spans="2:9" s="14" customFormat="1" ht="61.15" customHeight="1" x14ac:dyDescent="0.2">
      <c r="B35" s="71">
        <v>4</v>
      </c>
      <c r="C35" s="123" t="s">
        <v>239</v>
      </c>
      <c r="D35" s="124"/>
      <c r="E35" s="124"/>
      <c r="F35" s="124"/>
      <c r="G35" s="124"/>
      <c r="H35" s="124"/>
      <c r="I35" s="124"/>
    </row>
    <row r="36" spans="2:9" s="14" customFormat="1" ht="58.5" customHeight="1" x14ac:dyDescent="0.2">
      <c r="B36" s="71">
        <v>5</v>
      </c>
      <c r="C36" s="123" t="s">
        <v>241</v>
      </c>
      <c r="D36" s="124"/>
      <c r="E36" s="124"/>
      <c r="F36" s="124"/>
      <c r="G36" s="124"/>
      <c r="H36" s="124"/>
      <c r="I36" s="124"/>
    </row>
    <row r="37" spans="2:9" s="14" customFormat="1" ht="75.400000000000006" customHeight="1" x14ac:dyDescent="0.2">
      <c r="B37" s="71">
        <v>6</v>
      </c>
      <c r="C37" s="123" t="s">
        <v>243</v>
      </c>
      <c r="D37" s="124"/>
      <c r="E37" s="124"/>
      <c r="F37" s="124"/>
      <c r="G37" s="124"/>
      <c r="H37" s="124"/>
      <c r="I37" s="124"/>
    </row>
    <row r="38" spans="2:9" s="14" customFormat="1" ht="61.5" customHeight="1" x14ac:dyDescent="0.2">
      <c r="B38" s="71">
        <v>7</v>
      </c>
      <c r="C38" s="123" t="s">
        <v>245</v>
      </c>
      <c r="D38" s="124"/>
      <c r="E38" s="124"/>
      <c r="F38" s="124"/>
      <c r="G38" s="124"/>
      <c r="H38" s="124"/>
      <c r="I38" s="124"/>
    </row>
    <row r="39" spans="2:9" s="14" customFormat="1" ht="75.400000000000006" customHeight="1" x14ac:dyDescent="0.2">
      <c r="B39" s="71">
        <v>8</v>
      </c>
      <c r="C39" s="123" t="s">
        <v>247</v>
      </c>
      <c r="D39" s="124"/>
      <c r="E39" s="124"/>
      <c r="F39" s="124"/>
      <c r="G39" s="124"/>
      <c r="H39" s="124"/>
      <c r="I39" s="124"/>
    </row>
    <row r="40" spans="2:9" s="14" customFormat="1" ht="66" customHeight="1" x14ac:dyDescent="0.2">
      <c r="B40" s="71">
        <v>9</v>
      </c>
      <c r="C40" s="123" t="s">
        <v>249</v>
      </c>
      <c r="D40" s="124"/>
      <c r="E40" s="124"/>
      <c r="F40" s="124"/>
      <c r="G40" s="124"/>
      <c r="H40" s="124"/>
      <c r="I40" s="124"/>
    </row>
    <row r="41" spans="2:9" s="14" customFormat="1" ht="54.4" customHeight="1" x14ac:dyDescent="0.2">
      <c r="B41" s="71">
        <v>10</v>
      </c>
      <c r="C41" s="123" t="s">
        <v>251</v>
      </c>
      <c r="D41" s="124"/>
      <c r="E41" s="124"/>
      <c r="F41" s="124"/>
      <c r="G41" s="124"/>
      <c r="H41" s="124"/>
      <c r="I41" s="124"/>
    </row>
    <row r="42" spans="2:9" s="14" customFormat="1" ht="57.4" customHeight="1" x14ac:dyDescent="0.2">
      <c r="B42" s="71">
        <v>11</v>
      </c>
      <c r="C42" s="123" t="s">
        <v>253</v>
      </c>
      <c r="D42" s="124"/>
      <c r="E42" s="124"/>
      <c r="F42" s="124"/>
      <c r="G42" s="124"/>
      <c r="H42" s="124"/>
      <c r="I42" s="124"/>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sheetProtection algorithmName="SHA-512" hashValue="JYrEMG64l1cy1D32O2uQj/5EaD0U5zv19waJkSVvWKARFxSnxpAVk3l/UlbmSeKOON3wYJQc4VaOmWZIKt760A==" saltValue="vDzbr1Z65G0tydDr9L22lw==" spinCount="100000" sheet="1" objects="1" scenarios="1"/>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E55"/>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H2" sqref="A1:XFD1048576"/>
    </sheetView>
  </sheetViews>
  <sheetFormatPr defaultColWidth="0" defaultRowHeight="14.25" zeroHeight="1" x14ac:dyDescent="0.2"/>
  <cols>
    <col min="1" max="1" width="3" style="7" customWidth="1"/>
    <col min="2" max="2" width="4.125" style="7" customWidth="1"/>
    <col min="3" max="3" width="70.625" style="7" customWidth="1"/>
    <col min="4" max="4" width="16.625" style="7" customWidth="1"/>
    <col min="5" max="5" width="14.625" style="7" customWidth="1"/>
    <col min="6" max="6" width="5.625" style="7" customWidth="1"/>
    <col min="7" max="7" width="2.75" style="7" customWidth="1"/>
    <col min="8" max="109" width="8.75" style="7" customWidth="1"/>
    <col min="110" max="16384" width="8.75" style="7" hidden="1"/>
  </cols>
  <sheetData>
    <row r="1" spans="1:88" ht="22.5" customHeight="1" x14ac:dyDescent="0.2">
      <c r="A1" s="35"/>
      <c r="B1" s="151" t="s">
        <v>254</v>
      </c>
      <c r="C1" s="151"/>
      <c r="D1" s="151"/>
      <c r="E1" s="151"/>
      <c r="F1" s="151"/>
      <c r="G1" s="83"/>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row>
    <row r="2" spans="1:88" ht="15" thickBot="1" x14ac:dyDescent="0.25">
      <c r="A2" s="38"/>
      <c r="B2" s="38"/>
      <c r="C2" s="38"/>
      <c r="D2" s="38"/>
      <c r="E2" s="38"/>
      <c r="F2" s="38"/>
      <c r="G2" s="83"/>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row>
    <row r="3" spans="1:88" ht="17.25" thickBot="1" x14ac:dyDescent="0.25">
      <c r="A3" s="38"/>
      <c r="B3" s="125" t="s">
        <v>2</v>
      </c>
      <c r="C3" s="126"/>
      <c r="D3" s="143" t="str">
        <f>'Cover sheet'!C5</f>
        <v>Severn Trent Water</v>
      </c>
      <c r="E3" s="144"/>
      <c r="F3" s="145"/>
      <c r="G3" s="97"/>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row>
    <row r="4" spans="1:88" ht="17.25" thickBot="1" x14ac:dyDescent="0.25">
      <c r="A4" s="38"/>
      <c r="B4" s="125" t="s">
        <v>328</v>
      </c>
      <c r="C4" s="126"/>
      <c r="D4" s="143" t="str">
        <f>'Cover sheet'!C6</f>
        <v>Kinsall</v>
      </c>
      <c r="E4" s="144"/>
      <c r="F4" s="145"/>
      <c r="G4" s="97"/>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row>
    <row r="5" spans="1:88" ht="16.5" thickBot="1" x14ac:dyDescent="0.35">
      <c r="A5" s="38"/>
      <c r="B5" s="38"/>
      <c r="C5" s="42"/>
      <c r="D5" s="42"/>
      <c r="E5" s="38"/>
      <c r="F5" s="38"/>
      <c r="G5" s="97"/>
      <c r="H5" s="147" t="s">
        <v>56</v>
      </c>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36" t="s">
        <v>57</v>
      </c>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row>
    <row r="6" spans="1:88" ht="15" thickBot="1" x14ac:dyDescent="0.25">
      <c r="A6" s="35"/>
      <c r="B6" s="98" t="s">
        <v>332</v>
      </c>
      <c r="C6" s="43" t="s">
        <v>19</v>
      </c>
      <c r="D6" s="44" t="s">
        <v>20</v>
      </c>
      <c r="E6" s="44" t="s">
        <v>21</v>
      </c>
      <c r="F6" s="46" t="s">
        <v>331</v>
      </c>
      <c r="G6" s="97"/>
      <c r="H6" s="44" t="s">
        <v>58</v>
      </c>
      <c r="I6" s="44" t="s">
        <v>59</v>
      </c>
      <c r="J6" s="44" t="s">
        <v>60</v>
      </c>
      <c r="K6" s="44" t="s">
        <v>61</v>
      </c>
      <c r="L6" s="44" t="s">
        <v>62</v>
      </c>
      <c r="M6" s="44" t="s">
        <v>63</v>
      </c>
      <c r="N6" s="44" t="s">
        <v>64</v>
      </c>
      <c r="O6" s="44" t="s">
        <v>65</v>
      </c>
      <c r="P6" s="44" t="s">
        <v>66</v>
      </c>
      <c r="Q6" s="44" t="s">
        <v>67</v>
      </c>
      <c r="R6" s="44" t="s">
        <v>68</v>
      </c>
      <c r="S6" s="44" t="s">
        <v>69</v>
      </c>
      <c r="T6" s="44" t="s">
        <v>70</v>
      </c>
      <c r="U6" s="44" t="s">
        <v>71</v>
      </c>
      <c r="V6" s="44" t="s">
        <v>72</v>
      </c>
      <c r="W6" s="44" t="s">
        <v>73</v>
      </c>
      <c r="X6" s="44" t="s">
        <v>74</v>
      </c>
      <c r="Y6" s="44" t="s">
        <v>75</v>
      </c>
      <c r="Z6" s="44" t="s">
        <v>76</v>
      </c>
      <c r="AA6" s="44" t="s">
        <v>77</v>
      </c>
      <c r="AB6" s="44" t="s">
        <v>78</v>
      </c>
      <c r="AC6" s="44" t="s">
        <v>79</v>
      </c>
      <c r="AD6" s="44" t="s">
        <v>80</v>
      </c>
      <c r="AE6" s="44" t="s">
        <v>81</v>
      </c>
      <c r="AF6" s="44" t="s">
        <v>82</v>
      </c>
      <c r="AG6" s="44" t="s">
        <v>83</v>
      </c>
      <c r="AH6" s="44" t="s">
        <v>84</v>
      </c>
      <c r="AI6" s="44" t="s">
        <v>85</v>
      </c>
      <c r="AJ6" s="44" t="s">
        <v>86</v>
      </c>
      <c r="AK6" s="44" t="s">
        <v>87</v>
      </c>
      <c r="AL6" s="44" t="s">
        <v>88</v>
      </c>
      <c r="AM6" s="44" t="s">
        <v>89</v>
      </c>
      <c r="AN6" s="44" t="s">
        <v>90</v>
      </c>
      <c r="AO6" s="44" t="s">
        <v>91</v>
      </c>
      <c r="AP6" s="44" t="s">
        <v>92</v>
      </c>
      <c r="AQ6" s="44" t="s">
        <v>93</v>
      </c>
      <c r="AR6" s="44" t="s">
        <v>94</v>
      </c>
      <c r="AS6" s="44" t="s">
        <v>95</v>
      </c>
      <c r="AT6" s="44" t="s">
        <v>96</v>
      </c>
      <c r="AU6" s="44" t="s">
        <v>97</v>
      </c>
      <c r="AV6" s="44" t="s">
        <v>98</v>
      </c>
      <c r="AW6" s="44" t="s">
        <v>99</v>
      </c>
      <c r="AX6" s="44" t="s">
        <v>100</v>
      </c>
      <c r="AY6" s="44" t="s">
        <v>101</v>
      </c>
      <c r="AZ6" s="44" t="s">
        <v>102</v>
      </c>
      <c r="BA6" s="44" t="s">
        <v>103</v>
      </c>
      <c r="BB6" s="44" t="s">
        <v>104</v>
      </c>
      <c r="BC6" s="44" t="s">
        <v>105</v>
      </c>
      <c r="BD6" s="44" t="s">
        <v>106</v>
      </c>
      <c r="BE6" s="44" t="s">
        <v>107</v>
      </c>
      <c r="BF6" s="44" t="s">
        <v>108</v>
      </c>
      <c r="BG6" s="44" t="s">
        <v>109</v>
      </c>
      <c r="BH6" s="44" t="s">
        <v>110</v>
      </c>
      <c r="BI6" s="44" t="s">
        <v>111</v>
      </c>
      <c r="BJ6" s="44" t="s">
        <v>112</v>
      </c>
      <c r="BK6" s="44" t="s">
        <v>113</v>
      </c>
      <c r="BL6" s="44" t="s">
        <v>114</v>
      </c>
      <c r="BM6" s="44" t="s">
        <v>115</v>
      </c>
      <c r="BN6" s="44" t="s">
        <v>116</v>
      </c>
      <c r="BO6" s="44" t="s">
        <v>117</v>
      </c>
      <c r="BP6" s="44" t="s">
        <v>118</v>
      </c>
      <c r="BQ6" s="44" t="s">
        <v>119</v>
      </c>
      <c r="BR6" s="44" t="s">
        <v>120</v>
      </c>
      <c r="BS6" s="44" t="s">
        <v>121</v>
      </c>
      <c r="BT6" s="44" t="s">
        <v>122</v>
      </c>
      <c r="BU6" s="44" t="s">
        <v>123</v>
      </c>
      <c r="BV6" s="44" t="s">
        <v>124</v>
      </c>
      <c r="BW6" s="44" t="s">
        <v>125</v>
      </c>
      <c r="BX6" s="44" t="s">
        <v>126</v>
      </c>
      <c r="BY6" s="44" t="s">
        <v>127</v>
      </c>
      <c r="BZ6" s="44" t="s">
        <v>128</v>
      </c>
      <c r="CA6" s="44" t="s">
        <v>129</v>
      </c>
      <c r="CB6" s="44" t="s">
        <v>130</v>
      </c>
      <c r="CC6" s="44" t="s">
        <v>131</v>
      </c>
      <c r="CD6" s="44" t="s">
        <v>132</v>
      </c>
      <c r="CE6" s="44" t="s">
        <v>133</v>
      </c>
      <c r="CF6" s="44" t="s">
        <v>134</v>
      </c>
      <c r="CG6" s="44" t="s">
        <v>135</v>
      </c>
      <c r="CH6" s="44" t="s">
        <v>136</v>
      </c>
      <c r="CI6" s="44" t="s">
        <v>137</v>
      </c>
      <c r="CJ6" s="44" t="s">
        <v>138</v>
      </c>
    </row>
    <row r="7" spans="1:88" ht="51" x14ac:dyDescent="0.2">
      <c r="B7" s="99">
        <v>1</v>
      </c>
      <c r="C7" s="100" t="s">
        <v>208</v>
      </c>
      <c r="D7" s="86" t="s">
        <v>255</v>
      </c>
      <c r="E7" s="86" t="s">
        <v>45</v>
      </c>
      <c r="F7" s="86">
        <v>2</v>
      </c>
      <c r="H7" s="88">
        <v>4.3323830430329311</v>
      </c>
      <c r="I7" s="88">
        <v>4.3432425352564419</v>
      </c>
      <c r="J7" s="88">
        <v>4.3531483248316043</v>
      </c>
      <c r="K7" s="88">
        <v>4.3633012997018268</v>
      </c>
      <c r="L7" s="88">
        <v>4.3681851411867951</v>
      </c>
      <c r="M7" s="88">
        <v>4.3483343139789863</v>
      </c>
      <c r="N7" s="88">
        <v>4.3382206141317248</v>
      </c>
      <c r="O7" s="88">
        <v>4.3289539863203679</v>
      </c>
      <c r="P7" s="88">
        <v>4.3165906340117735</v>
      </c>
      <c r="Q7" s="88">
        <v>4.3129381334042307</v>
      </c>
      <c r="R7" s="88">
        <v>4.1883357844281974</v>
      </c>
      <c r="S7" s="88">
        <v>4.1838232818756058</v>
      </c>
      <c r="T7" s="88">
        <v>4.1851333346103168</v>
      </c>
      <c r="U7" s="88">
        <v>4.1841869560081095</v>
      </c>
      <c r="V7" s="88">
        <v>4.1789580276412783</v>
      </c>
      <c r="W7" s="88">
        <v>4.1758750762682659</v>
      </c>
      <c r="X7" s="88">
        <v>4.1791197196473613</v>
      </c>
      <c r="Y7" s="88">
        <v>4.1809252050681032</v>
      </c>
      <c r="Z7" s="88">
        <v>4.178766276029438</v>
      </c>
      <c r="AA7" s="88">
        <v>4.1765528345382661</v>
      </c>
      <c r="AB7" s="88">
        <v>4.1704995617026039</v>
      </c>
      <c r="AC7" s="88">
        <v>4.1725065252237323</v>
      </c>
      <c r="AD7" s="88">
        <v>4.1705586400513743</v>
      </c>
      <c r="AE7" s="88">
        <v>4.1685236122966538</v>
      </c>
      <c r="AF7" s="88">
        <v>4.1623699726901</v>
      </c>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90"/>
    </row>
    <row r="8" spans="1:88" ht="51" x14ac:dyDescent="0.2">
      <c r="B8" s="99">
        <f>B7+1</f>
        <v>2</v>
      </c>
      <c r="C8" s="102" t="s">
        <v>211</v>
      </c>
      <c r="D8" s="48" t="s">
        <v>257</v>
      </c>
      <c r="E8" s="48" t="s">
        <v>45</v>
      </c>
      <c r="F8" s="48">
        <v>2</v>
      </c>
      <c r="H8" s="88">
        <v>4.8136021606972443</v>
      </c>
      <c r="I8" s="88">
        <v>4.8136021606972443</v>
      </c>
      <c r="J8" s="88">
        <v>4.8136021606972443</v>
      </c>
      <c r="K8" s="88">
        <v>4.8136021606972443</v>
      </c>
      <c r="L8" s="88">
        <v>4.8136021606972443</v>
      </c>
      <c r="M8" s="88">
        <v>4.8136021606972443</v>
      </c>
      <c r="N8" s="88">
        <v>4.8136021606972443</v>
      </c>
      <c r="O8" s="88">
        <v>4.8136021606972443</v>
      </c>
      <c r="P8" s="88">
        <v>4.8136021606972443</v>
      </c>
      <c r="Q8" s="88">
        <v>4.8136021606972443</v>
      </c>
      <c r="R8" s="88">
        <v>4.3036021606972445</v>
      </c>
      <c r="S8" s="88">
        <v>4.3036021606972445</v>
      </c>
      <c r="T8" s="88">
        <v>4.3036021606972445</v>
      </c>
      <c r="U8" s="88">
        <v>4.3036021606972445</v>
      </c>
      <c r="V8" s="88">
        <v>4.3036021606972445</v>
      </c>
      <c r="W8" s="88">
        <v>4.3036021606972445</v>
      </c>
      <c r="X8" s="88">
        <v>4.3036021606972445</v>
      </c>
      <c r="Y8" s="88">
        <v>4.3036021606972445</v>
      </c>
      <c r="Z8" s="88">
        <v>4.3036021606972445</v>
      </c>
      <c r="AA8" s="88">
        <v>4.3036021606972445</v>
      </c>
      <c r="AB8" s="88">
        <v>4.3036021606972445</v>
      </c>
      <c r="AC8" s="88">
        <v>4.3036021606972445</v>
      </c>
      <c r="AD8" s="88">
        <v>4.3036021606972445</v>
      </c>
      <c r="AE8" s="88">
        <v>4.3036021606972445</v>
      </c>
      <c r="AF8" s="88">
        <v>4.3036021606972445</v>
      </c>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row>
    <row r="9" spans="1:88" ht="51" x14ac:dyDescent="0.2">
      <c r="B9" s="99">
        <f t="shared" ref="B9:B11" si="0">B8+1</f>
        <v>3</v>
      </c>
      <c r="C9" s="102" t="s">
        <v>214</v>
      </c>
      <c r="D9" s="48" t="s">
        <v>259</v>
      </c>
      <c r="E9" s="48" t="s">
        <v>45</v>
      </c>
      <c r="F9" s="48">
        <v>2</v>
      </c>
      <c r="H9" s="88">
        <v>4.8136021606972443</v>
      </c>
      <c r="I9" s="88">
        <v>4.8136021606972443</v>
      </c>
      <c r="J9" s="88">
        <v>4.8136021606972443</v>
      </c>
      <c r="K9" s="88">
        <v>4.8136021606972443</v>
      </c>
      <c r="L9" s="88">
        <v>4.8136021606972443</v>
      </c>
      <c r="M9" s="88">
        <v>4.8136021606972443</v>
      </c>
      <c r="N9" s="88">
        <v>4.8136021606972443</v>
      </c>
      <c r="O9" s="88">
        <v>4.8136021606972443</v>
      </c>
      <c r="P9" s="88">
        <v>4.8136021606972443</v>
      </c>
      <c r="Q9" s="88">
        <v>4.8136021606972443</v>
      </c>
      <c r="R9" s="88">
        <v>4.3036021606972445</v>
      </c>
      <c r="S9" s="88">
        <v>4.3036021606972445</v>
      </c>
      <c r="T9" s="88">
        <v>4.3036021606972445</v>
      </c>
      <c r="U9" s="88">
        <v>4.3036021606972445</v>
      </c>
      <c r="V9" s="88">
        <v>4.3036021606972445</v>
      </c>
      <c r="W9" s="88">
        <v>4.3036021606972445</v>
      </c>
      <c r="X9" s="88">
        <v>4.3036021606972445</v>
      </c>
      <c r="Y9" s="88">
        <v>4.3036021606972445</v>
      </c>
      <c r="Z9" s="88">
        <v>4.3036021606972445</v>
      </c>
      <c r="AA9" s="88">
        <v>4.3036021606972445</v>
      </c>
      <c r="AB9" s="88">
        <v>4.3036021606972445</v>
      </c>
      <c r="AC9" s="88">
        <v>4.3036021606972445</v>
      </c>
      <c r="AD9" s="88">
        <v>4.3036021606972445</v>
      </c>
      <c r="AE9" s="88">
        <v>4.3036021606972445</v>
      </c>
      <c r="AF9" s="88">
        <v>4.3036021606972445</v>
      </c>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row>
    <row r="10" spans="1:88" ht="51" x14ac:dyDescent="0.2">
      <c r="B10" s="99">
        <f t="shared" si="0"/>
        <v>4</v>
      </c>
      <c r="C10" s="102" t="s">
        <v>217</v>
      </c>
      <c r="D10" s="48" t="s">
        <v>261</v>
      </c>
      <c r="E10" s="48" t="s">
        <v>45</v>
      </c>
      <c r="F10" s="48">
        <v>2</v>
      </c>
      <c r="H10" s="88">
        <v>0.15723981621639599</v>
      </c>
      <c r="I10" s="88">
        <v>0.14953541767542289</v>
      </c>
      <c r="J10" s="88">
        <v>0.14761123363102291</v>
      </c>
      <c r="K10" s="88">
        <v>0.14140034381306199</v>
      </c>
      <c r="L10" s="88">
        <v>0.14025640146318447</v>
      </c>
      <c r="M10" s="88">
        <v>0.11504872750561096</v>
      </c>
      <c r="N10" s="88">
        <v>0.11051734839899902</v>
      </c>
      <c r="O10" s="88">
        <v>0.11458375270449367</v>
      </c>
      <c r="P10" s="88">
        <v>0.11037584242175502</v>
      </c>
      <c r="Q10" s="88">
        <v>0.11038261697686352</v>
      </c>
      <c r="R10" s="88">
        <v>0.1125944351858072</v>
      </c>
      <c r="S10" s="88">
        <v>0.11213940530309041</v>
      </c>
      <c r="T10" s="88">
        <v>0.11079443563355823</v>
      </c>
      <c r="U10" s="88">
        <v>0.11251482985417982</v>
      </c>
      <c r="V10" s="88">
        <v>0.11478129037623325</v>
      </c>
      <c r="W10" s="88">
        <v>0.11718537398055978</v>
      </c>
      <c r="X10" s="88">
        <v>0.11906806210747373</v>
      </c>
      <c r="Y10" s="88">
        <v>0.11864185640562008</v>
      </c>
      <c r="Z10" s="88">
        <v>0.12255384615625914</v>
      </c>
      <c r="AA10" s="88">
        <v>0.12540550897234976</v>
      </c>
      <c r="AB10" s="88">
        <v>0.12395702374071382</v>
      </c>
      <c r="AC10" s="88">
        <v>0.12471513025560416</v>
      </c>
      <c r="AD10" s="88">
        <v>0.12671819890904462</v>
      </c>
      <c r="AE10" s="88">
        <v>0.13294168193027545</v>
      </c>
      <c r="AF10" s="88">
        <v>0.13349140385026209</v>
      </c>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row>
    <row r="11" spans="1:88" ht="51" x14ac:dyDescent="0.2">
      <c r="B11" s="99">
        <f t="shared" si="0"/>
        <v>5</v>
      </c>
      <c r="C11" s="102" t="s">
        <v>220</v>
      </c>
      <c r="D11" s="48" t="s">
        <v>262</v>
      </c>
      <c r="E11" s="48" t="s">
        <v>45</v>
      </c>
      <c r="F11" s="48">
        <v>2</v>
      </c>
      <c r="H11" s="107">
        <v>0.32397930144791726</v>
      </c>
      <c r="I11" s="107">
        <v>0.32082420776537957</v>
      </c>
      <c r="J11" s="107">
        <v>0.31284260223461713</v>
      </c>
      <c r="K11" s="107">
        <v>0.30890051718235556</v>
      </c>
      <c r="L11" s="107">
        <v>0.30516061804726474</v>
      </c>
      <c r="M11" s="107">
        <v>0.35021911921264709</v>
      </c>
      <c r="N11" s="107">
        <v>0.36486419816652055</v>
      </c>
      <c r="O11" s="107">
        <v>0.37006442167238279</v>
      </c>
      <c r="P11" s="107">
        <v>0.38663568426371586</v>
      </c>
      <c r="Q11" s="107">
        <v>0.3902814103161501</v>
      </c>
      <c r="R11" s="107">
        <v>2.671941083239926E-3</v>
      </c>
      <c r="S11" s="107">
        <v>7.6394735185483231E-3</v>
      </c>
      <c r="T11" s="107">
        <v>7.6743904533695395E-3</v>
      </c>
      <c r="U11" s="107">
        <v>6.900374834955203E-3</v>
      </c>
      <c r="V11" s="107">
        <v>9.8628426797329749E-3</v>
      </c>
      <c r="W11" s="107">
        <v>1.054171044841884E-2</v>
      </c>
      <c r="X11" s="107">
        <v>5.4143789424095368E-3</v>
      </c>
      <c r="Y11" s="107">
        <v>4.035099223521299E-3</v>
      </c>
      <c r="Z11" s="107">
        <v>2.2820385115474573E-3</v>
      </c>
      <c r="AA11" s="107">
        <v>1.6438171866287044E-3</v>
      </c>
      <c r="AB11" s="107">
        <v>9.1455752539267854E-3</v>
      </c>
      <c r="AC11" s="107">
        <v>6.3805052179080612E-3</v>
      </c>
      <c r="AD11" s="107">
        <v>6.3253217368255954E-3</v>
      </c>
      <c r="AE11" s="107">
        <v>2.1368664703153017E-3</v>
      </c>
      <c r="AF11" s="107">
        <v>7.740784156882452E-3</v>
      </c>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row>
    <row r="12" spans="1:88" x14ac:dyDescent="0.2"/>
    <row r="13" spans="1:88" x14ac:dyDescent="0.2"/>
    <row r="14" spans="1:88" x14ac:dyDescent="0.2"/>
    <row r="15" spans="1:88" ht="15" x14ac:dyDescent="0.25">
      <c r="B15" s="59" t="s">
        <v>334</v>
      </c>
      <c r="C15" s="35"/>
    </row>
    <row r="16" spans="1:88" x14ac:dyDescent="0.2">
      <c r="B16" s="35"/>
      <c r="C16" s="35"/>
    </row>
    <row r="17" spans="2:9" x14ac:dyDescent="0.2">
      <c r="B17" s="60"/>
      <c r="C17" s="35" t="s">
        <v>335</v>
      </c>
    </row>
    <row r="18" spans="2:9" x14ac:dyDescent="0.2">
      <c r="B18" s="35"/>
      <c r="C18" s="35"/>
    </row>
    <row r="19" spans="2:9" x14ac:dyDescent="0.2">
      <c r="B19" s="61"/>
      <c r="C19" s="35" t="s">
        <v>336</v>
      </c>
    </row>
    <row r="20" spans="2:9" x14ac:dyDescent="0.2"/>
    <row r="21" spans="2:9" x14ac:dyDescent="0.2"/>
    <row r="22" spans="2:9" x14ac:dyDescent="0.2"/>
    <row r="23" spans="2:9" s="35" customFormat="1" ht="15" x14ac:dyDescent="0.25">
      <c r="B23" s="137" t="s">
        <v>344</v>
      </c>
      <c r="C23" s="138"/>
      <c r="D23" s="138"/>
      <c r="E23" s="138"/>
      <c r="F23" s="138"/>
      <c r="G23" s="138"/>
      <c r="H23" s="138"/>
      <c r="I23" s="139"/>
    </row>
    <row r="24" spans="2:9" x14ac:dyDescent="0.2"/>
    <row r="25" spans="2:9" s="14" customFormat="1" ht="13.5" x14ac:dyDescent="0.2">
      <c r="B25" s="96" t="s">
        <v>332</v>
      </c>
      <c r="C25" s="140" t="s">
        <v>330</v>
      </c>
      <c r="D25" s="140"/>
      <c r="E25" s="140"/>
      <c r="F25" s="140"/>
      <c r="G25" s="140"/>
      <c r="H25" s="140"/>
      <c r="I25" s="140"/>
    </row>
    <row r="26" spans="2:9" s="14" customFormat="1" ht="76.900000000000006" customHeight="1" x14ac:dyDescent="0.2">
      <c r="B26" s="71">
        <v>1</v>
      </c>
      <c r="C26" s="123" t="s">
        <v>256</v>
      </c>
      <c r="D26" s="124"/>
      <c r="E26" s="124"/>
      <c r="F26" s="124"/>
      <c r="G26" s="124"/>
      <c r="H26" s="124"/>
      <c r="I26" s="124"/>
    </row>
    <row r="27" spans="2:9" s="14" customFormat="1" ht="54" customHeight="1" x14ac:dyDescent="0.2">
      <c r="B27" s="71">
        <v>2</v>
      </c>
      <c r="C27" s="123" t="s">
        <v>258</v>
      </c>
      <c r="D27" s="124"/>
      <c r="E27" s="124"/>
      <c r="F27" s="124"/>
      <c r="G27" s="124"/>
      <c r="H27" s="124"/>
      <c r="I27" s="124"/>
    </row>
    <row r="28" spans="2:9" s="14" customFormat="1" ht="58.15" customHeight="1" x14ac:dyDescent="0.2">
      <c r="B28" s="71">
        <v>3</v>
      </c>
      <c r="C28" s="123" t="s">
        <v>260</v>
      </c>
      <c r="D28" s="124"/>
      <c r="E28" s="124"/>
      <c r="F28" s="124"/>
      <c r="G28" s="124"/>
      <c r="H28" s="124"/>
      <c r="I28" s="124"/>
    </row>
    <row r="29" spans="2:9" s="14" customFormat="1" ht="61.15" customHeight="1" x14ac:dyDescent="0.2">
      <c r="B29" s="71">
        <v>4</v>
      </c>
      <c r="C29" s="123" t="s">
        <v>219</v>
      </c>
      <c r="D29" s="124"/>
      <c r="E29" s="124"/>
      <c r="F29" s="124"/>
      <c r="G29" s="124"/>
      <c r="H29" s="124"/>
      <c r="I29" s="124"/>
    </row>
    <row r="30" spans="2:9" s="14" customFormat="1" ht="58.5" customHeight="1" x14ac:dyDescent="0.2">
      <c r="B30" s="71">
        <v>5</v>
      </c>
      <c r="C30" s="123" t="s">
        <v>263</v>
      </c>
      <c r="D30" s="124"/>
      <c r="E30" s="124"/>
      <c r="F30" s="124"/>
      <c r="G30" s="124"/>
      <c r="H30" s="124"/>
      <c r="I30" s="124"/>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t/4Lt/9bC+AG+tMKpR+2fUXVdrUHYy7Ofo8Q/gdnU5Ui8sx12Cj7Ay2CrEbimmpN3IIlxoN0JZkzO66eUNv1Fg==" saltValue="mpdXIckttVBqTy6rqGcLdQ==" spinCount="100000" sheet="1" objects="1" scenarios="1"/>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96AB39A75BCC545A4CECD8690090A0E" ma:contentTypeVersion="0" ma:contentTypeDescription="Create a new document." ma:contentTypeScope="" ma:versionID="a35f22034bcac2df92d7f0dd2f0ef7c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0B505F09-1AD7-47E1-880A-1E18A344DD5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3FBE2A11-E37E-44B7-8C4A-D5711F9EFF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Simon Harrow</dc:creator>
  <cp:lastModifiedBy>Turtle, Zara</cp:lastModifiedBy>
  <dcterms:created xsi:type="dcterms:W3CDTF">2017-04-19T07:39:06Z</dcterms:created>
  <dcterms:modified xsi:type="dcterms:W3CDTF">2018-03-02T13:21:27Z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0x010100896AB39A75BCC545A4CECD8690090A0E</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