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twater.intra\stw\UserData\Users\ZTurtl1\documents\1 Water Resources and Catchment Management\MI Tables\"/>
    </mc:Choice>
  </mc:AlternateContent>
  <bookViews>
    <workbookView xWindow="0" yWindow="0" windowWidth="25200" windowHeight="11985" activeTab="2"/>
  </bookViews>
  <sheets>
    <sheet name="Cover sheet" sheetId="2" r:id="rId1"/>
    <sheet name="Change log" sheetId="3" r:id="rId2"/>
    <sheet name="Table 1" sheetId="12" r:id="rId3"/>
    <sheet name="Table 2" sheetId="14" r:id="rId4"/>
    <sheet name="Table 3" sheetId="15" r:id="rId5"/>
    <sheet name="Table 4" sheetId="16" r:id="rId6"/>
    <sheet name="Table 5" sheetId="17" r:id="rId7"/>
    <sheet name="Table 6" sheetId="18" r:id="rId8"/>
    <sheet name="Table 7" sheetId="19" r:id="rId9"/>
    <sheet name="Table 8" sheetId="20" r:id="rId10"/>
  </sheets>
  <externalReferences>
    <externalReference r:id="rId11"/>
  </externalReferences>
  <definedNames>
    <definedName name="_Toc474162500" localSheetId="2">'[1]Table 2 '!#REF!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0" i="12" l="1"/>
  <c r="D3" i="20"/>
  <c r="D4" i="20" l="1"/>
  <c r="D4" i="19"/>
  <c r="D3" i="19"/>
  <c r="B9" i="19"/>
  <c r="B10" i="19" s="1"/>
  <c r="B11" i="19" s="1"/>
  <c r="B8" i="19"/>
  <c r="D4" i="18"/>
  <c r="D3" i="18"/>
  <c r="D4" i="17"/>
  <c r="D3" i="17"/>
  <c r="D4" i="16"/>
  <c r="D3" i="16"/>
  <c r="B8" i="16"/>
  <c r="B9" i="16" s="1"/>
  <c r="B10" i="16" s="1"/>
  <c r="B11" i="16" s="1"/>
  <c r="D4" i="15"/>
  <c r="D3" i="15"/>
  <c r="B49" i="15"/>
  <c r="B50" i="15"/>
  <c r="B48" i="15"/>
  <c r="B41" i="15"/>
  <c r="B42" i="15" s="1"/>
  <c r="B43" i="15" s="1"/>
  <c r="B44" i="15" s="1"/>
  <c r="B45" i="15" s="1"/>
  <c r="B46" i="15" s="1"/>
  <c r="B47" i="15" s="1"/>
  <c r="B37" i="15"/>
  <c r="B38" i="15" s="1"/>
  <c r="B39" i="15" s="1"/>
  <c r="B40" i="15" s="1"/>
  <c r="D4" i="14"/>
  <c r="D3" i="14"/>
  <c r="B28" i="14"/>
  <c r="B29" i="14" s="1"/>
  <c r="B30" i="14" s="1"/>
  <c r="B31" i="14" s="1"/>
  <c r="B32" i="14" s="1"/>
  <c r="B8" i="14"/>
  <c r="B9" i="14" s="1"/>
  <c r="B10" i="14" s="1"/>
  <c r="B11" i="14" s="1"/>
  <c r="B12" i="14" s="1"/>
  <c r="D4" i="12" l="1"/>
  <c r="D3" i="12"/>
  <c r="C1" i="2" l="1"/>
  <c r="D1" i="3" l="1"/>
</calcChain>
</file>

<file path=xl/comments1.xml><?xml version="1.0" encoding="utf-8"?>
<comments xmlns="http://schemas.openxmlformats.org/spreadsheetml/2006/main">
  <authors>
    <author>MacDonald, Ken</author>
  </authors>
  <commentList>
    <comment ref="L7" authorId="0" shapeId="0">
      <text>
        <r>
          <rPr>
            <b/>
            <sz val="9"/>
            <color indexed="81"/>
            <rFont val="Tahoma"/>
            <family val="2"/>
          </rPr>
          <t>MacDonald, Ken:</t>
        </r>
        <r>
          <rPr>
            <sz val="9"/>
            <color indexed="81"/>
            <rFont val="Tahoma"/>
            <family val="2"/>
          </rPr>
          <t xml:space="preserve">
global values ie not split out per WRZ</t>
        </r>
      </text>
    </comment>
  </commentList>
</comments>
</file>

<file path=xl/sharedStrings.xml><?xml version="1.0" encoding="utf-8"?>
<sst xmlns="http://schemas.openxmlformats.org/spreadsheetml/2006/main" count="1049" uniqueCount="423">
  <si>
    <t>Cover sheet</t>
  </si>
  <si>
    <t>Purpose</t>
  </si>
  <si>
    <t>Company name</t>
  </si>
  <si>
    <t>Insert image of WRZ boundary (same as GIS shapefile)</t>
  </si>
  <si>
    <t>WRMP the data relates to</t>
  </si>
  <si>
    <t>Date the spreadsheet was first published</t>
  </si>
  <si>
    <t>Date of last update (see change log for details)</t>
  </si>
  <si>
    <t>Contact details for anyone wanting to discuss commercial opportunities arising from this information</t>
  </si>
  <si>
    <t>Geographical Information System (GIS) shapefile of water resources zone boundary file reference (hyperlink)</t>
  </si>
  <si>
    <t>Brief description of data assurance</t>
  </si>
  <si>
    <t xml:space="preserve">Key:        Input cell colour     </t>
  </si>
  <si>
    <t>Our data requirements are structured around geographic data and eight data tables:</t>
  </si>
  <si>
    <t>Change log</t>
  </si>
  <si>
    <t>Date of change (DD/MM/YYYY)</t>
  </si>
  <si>
    <t>Table Reference</t>
  </si>
  <si>
    <t>Data Requirement Reference</t>
  </si>
  <si>
    <t>Description of value(s) changed</t>
  </si>
  <si>
    <t>Change reason</t>
  </si>
  <si>
    <t>Table 1 : Key market information</t>
  </si>
  <si>
    <t>Data Requirement</t>
  </si>
  <si>
    <t>WRMP19 reference</t>
  </si>
  <si>
    <t>Units</t>
  </si>
  <si>
    <t>Description</t>
  </si>
  <si>
    <t>Water Resource Zone location</t>
  </si>
  <si>
    <t>N/A</t>
  </si>
  <si>
    <t>Total number of sources</t>
  </si>
  <si>
    <t>Number</t>
  </si>
  <si>
    <t>Own source allocation: groundwater (including aquifer recharge)</t>
  </si>
  <si>
    <t xml:space="preserve">% of demand met (distribution input) 
</t>
  </si>
  <si>
    <t xml:space="preserve">The ratio of demand met (distribution input – flow entering the distribution network) from groundwater sources to total demand met. Aquifer recharge is the artificial replenishment of groundwater. The total across all zones should be the same as reported in the company APR. </t>
  </si>
  <si>
    <t xml:space="preserve">Own source allocation: reservoir (pumped and impounding) 
</t>
  </si>
  <si>
    <t xml:space="preserve">The ratio of demand met (distribution input – flow entering the distribution network to meet demand) from reservoir sources to total demand. The total across all zones should be the same as reported in the company APR. </t>
  </si>
  <si>
    <t xml:space="preserve">Own source allocation: direct river abstraction 
</t>
  </si>
  <si>
    <t xml:space="preserve">The ratio of demand met (distribution input – flow entering the distribution network to meet demand) from direct river sources to total demand. The total across all zones should be the same as reported in the company APR. </t>
  </si>
  <si>
    <t xml:space="preserve">External source allocation (trading – imports) </t>
  </si>
  <si>
    <t xml:space="preserve">The ratio of demand met (distribution input – flow entering the distribution network to meet demand) from external sources (third party imports) to total demand. </t>
  </si>
  <si>
    <t>Critical planning period</t>
  </si>
  <si>
    <t>Level of service (Temporary Use Ban)</t>
  </si>
  <si>
    <t>1 in X</t>
  </si>
  <si>
    <t xml:space="preserve">Level of service – (Drought order for non-essential use ban) 
</t>
  </si>
  <si>
    <t xml:space="preserve">The level of service (average planned frequency) for Drought order for non-essential use. This restricts customers’ water usage further for activities such as cleaning the outside of buildings. An ordinary drought order can be applied for by either water companies or the Environment Agency/Natural Resources Wales in a drought situation. </t>
  </si>
  <si>
    <t xml:space="preserve">Level of service – Emergency drought order (reducing demand): rota cuts and standpipes 
</t>
  </si>
  <si>
    <t>The level of service (average planned frequency) for an emergency drought order (restricting demand): rota cuts and standpipes as agreed with the company’s customers. Emergency drought orders go further than ordinary drought orders as they enable a water company to have complete discretion on the uses of water that may be prohibited or limited, and to authorise supply by stand-pipes or water tanks.</t>
  </si>
  <si>
    <t>Drought plan option benefits</t>
  </si>
  <si>
    <t>Table 10 – Drought Plan links</t>
  </si>
  <si>
    <t>Ml/d</t>
  </si>
  <si>
    <t xml:space="preserve">The benefit that the company believes drought plan actions can contribute to the supply demand balance. These actions are normally short term operational actions that can have a small supply benefit. They are implemented based on hydrological triggers (river flows/reservoir levels) in the company drought plans. </t>
  </si>
  <si>
    <t xml:space="preserve">Year of first zonal deficit (if any) 
</t>
  </si>
  <si>
    <t>Year</t>
  </si>
  <si>
    <t xml:space="preserve">Defines the timing of the problem. This is based on the baseline supply-demand balance (supply forecast minus demand forecast including target headroom allowance – see below). The first year that there is a net water deficit according to the company’s baseline plan </t>
  </si>
  <si>
    <t>Zone deficit summary</t>
  </si>
  <si>
    <t>High (&gt;10%) / Medium (5-10%) / Low (&lt;5%)</t>
  </si>
  <si>
    <t xml:space="preserve">Defines the scale of the problem. Relative measure of the zonal deficit from the baseline supply-demand forecast (supply forecast minus demand forecast allowing for target headroom). The maximum forecast deficit (if any) for the first 25 years of the company’s planning period as a percentage of demand (distribution input). </t>
  </si>
  <si>
    <t>Other planning considerations and constraints</t>
  </si>
  <si>
    <t>Treatment works details</t>
  </si>
  <si>
    <t>Table 2 : Baseline supply forecast</t>
  </si>
  <si>
    <t>Minimum Planning Period - 25 years</t>
  </si>
  <si>
    <t>Optional Planning Period</t>
  </si>
  <si>
    <t>2020-21</t>
  </si>
  <si>
    <t>2021-22</t>
  </si>
  <si>
    <t>2022-23</t>
  </si>
  <si>
    <t>2023-24</t>
  </si>
  <si>
    <t>2024-25</t>
  </si>
  <si>
    <t>2025-26</t>
  </si>
  <si>
    <t>2026-27</t>
  </si>
  <si>
    <t>2027-28</t>
  </si>
  <si>
    <t>2028-29</t>
  </si>
  <si>
    <t>2029-2030</t>
  </si>
  <si>
    <t>2030-2031</t>
  </si>
  <si>
    <t>2031-2032</t>
  </si>
  <si>
    <t>2032-33</t>
  </si>
  <si>
    <t>2033-34</t>
  </si>
  <si>
    <t>2034-35</t>
  </si>
  <si>
    <t>2035-36</t>
  </si>
  <si>
    <t>2036-37</t>
  </si>
  <si>
    <t>2037-38</t>
  </si>
  <si>
    <t>2038-39</t>
  </si>
  <si>
    <t>2039-40</t>
  </si>
  <si>
    <t>2040-41</t>
  </si>
  <si>
    <t>2041-42</t>
  </si>
  <si>
    <t>2042-43</t>
  </si>
  <si>
    <t>2043-44</t>
  </si>
  <si>
    <t>2044-45</t>
  </si>
  <si>
    <t>2045-46</t>
  </si>
  <si>
    <t>2046-47</t>
  </si>
  <si>
    <t>2047-48</t>
  </si>
  <si>
    <t>2048-49</t>
  </si>
  <si>
    <t>2049-50</t>
  </si>
  <si>
    <t>2050-51</t>
  </si>
  <si>
    <t>2051-52</t>
  </si>
  <si>
    <t>2052-53</t>
  </si>
  <si>
    <t>2053-54</t>
  </si>
  <si>
    <t>2054-55</t>
  </si>
  <si>
    <t>2055-56</t>
  </si>
  <si>
    <t>2056-57</t>
  </si>
  <si>
    <t>2057-58</t>
  </si>
  <si>
    <t>2058-59</t>
  </si>
  <si>
    <t>2059-60</t>
  </si>
  <si>
    <t>2060-61</t>
  </si>
  <si>
    <t>2061-62</t>
  </si>
  <si>
    <t>2062-63</t>
  </si>
  <si>
    <t>2063-64</t>
  </si>
  <si>
    <t>2064-65</t>
  </si>
  <si>
    <t>2065-66</t>
  </si>
  <si>
    <t>2066-67</t>
  </si>
  <si>
    <t>2067-68</t>
  </si>
  <si>
    <t>2068-69</t>
  </si>
  <si>
    <t>2069-70</t>
  </si>
  <si>
    <t>2070-71</t>
  </si>
  <si>
    <t>2071-72</t>
  </si>
  <si>
    <t>2072-73</t>
  </si>
  <si>
    <t>2073-74</t>
  </si>
  <si>
    <t>2074-75</t>
  </si>
  <si>
    <t>2075-76</t>
  </si>
  <si>
    <t>2076-77</t>
  </si>
  <si>
    <t>2077-78</t>
  </si>
  <si>
    <t>2078-79</t>
  </si>
  <si>
    <t>2079-80</t>
  </si>
  <si>
    <t>2080-81</t>
  </si>
  <si>
    <t>2081-82</t>
  </si>
  <si>
    <t>2082-83</t>
  </si>
  <si>
    <t>2083-84</t>
  </si>
  <si>
    <t>2084-85</t>
  </si>
  <si>
    <t>2085-86</t>
  </si>
  <si>
    <t>2086-87</t>
  </si>
  <si>
    <t>2087-88</t>
  </si>
  <si>
    <t>2088-89</t>
  </si>
  <si>
    <t>2089-90</t>
  </si>
  <si>
    <t>2090-91</t>
  </si>
  <si>
    <t>2091-92</t>
  </si>
  <si>
    <t>2092-93</t>
  </si>
  <si>
    <t>2093-94</t>
  </si>
  <si>
    <t>2094-95</t>
  </si>
  <si>
    <t>2095-96</t>
  </si>
  <si>
    <t>2096-97</t>
  </si>
  <si>
    <t>2097-98</t>
  </si>
  <si>
    <t>2098-99</t>
  </si>
  <si>
    <t>2099-100</t>
  </si>
  <si>
    <t>2100-101</t>
  </si>
  <si>
    <t xml:space="preserve">Deployable output forecast (supply) </t>
  </si>
  <si>
    <t>Table 2: Baseline supply 
Row: 7BL</t>
  </si>
  <si>
    <t xml:space="preserve">This information is for the baseline forecast before any of the adjustments due to changes or losses. 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
  </si>
  <si>
    <t>Table 2: Baseline supply 
Row: 8.1BL</t>
  </si>
  <si>
    <t>The forecast reductions in the baseline deployable output (supplies) over the planning period caused by climate change. Climate change is likely to impact the frequency and severity of more extreme events which impact the amount available for supply.</t>
  </si>
  <si>
    <t>Deployable output  (supply) forecast reductions to restore sustainable abstraction (abstraction licence reductions)</t>
  </si>
  <si>
    <t>Table 2: Baseline supply 
Row: 8.2BL</t>
  </si>
  <si>
    <t>Some catchments are reaching the limit of sustainable abstraction or even are over abstracted.  Abstraction reductions (to lower levels than current under licence) may be required to protect conservation sites or to deliver Water Framework Directive (WFD) objectives.
These are forecast as reductions in deployable output (supply) from the baseline forecast.</t>
  </si>
  <si>
    <t>Total other changes to deployable output (supply) forecast (e.g. nitrates)</t>
  </si>
  <si>
    <t>Table 2: Baseline supply
Row: 8.3BL</t>
  </si>
  <si>
    <t>Reductions in deployable output (supply) forecast as a result of other causes. These can include operational decline or loss of raw water source due to long term pollution, or other water quality issues.</t>
  </si>
  <si>
    <t>Raw water losses, treatment works losses and operational use</t>
  </si>
  <si>
    <t>Table 2: Baseline supply 
Row: 9BL</t>
  </si>
  <si>
    <t xml:space="preserve">The water losses as part of the raw water distribution and water treatment activities. 
Raw water distribution losses can be from pipes, mains, aqueducts, open channels, break pressure tanks and small reservoirs. Raw water operational use can include loss from regular washing-out of mains. Treatment works losses are made up of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
  </si>
  <si>
    <t>Outage allowance</t>
  </si>
  <si>
    <t>Table 2: Baseline supply 
Row: 10BL</t>
  </si>
  <si>
    <t>Supplies from treatment works and abstraction assets are not always available, this is known as outage.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zone that may result in a reduction in the amount of water available from treatment works.
This forecast represents the baseline position before any new investment or interventions.</t>
  </si>
  <si>
    <t>Table 3 : Baseline demand forecast</t>
  </si>
  <si>
    <t>Measured (metered) non household – consumption</t>
  </si>
  <si>
    <t xml:space="preserve">Table 3: Baseline demand 
Row: 23BL
</t>
  </si>
  <si>
    <t>Non-households are those properties that are not used as dwellings. Measured refers to properties that are metered which affects how much water is used by customers and provides a better forecast of overall water usage (when compared to unmeasured). This provides a forecast of the total water usage (consumption) of the properties that fall into this category. 
This figure applies to billed measured non-household properties and excludes underground supply pipe leakage.
This forecast represents the baseline position before any new investment or interventions.</t>
  </si>
  <si>
    <t>Unmeasured (unmetered) non household – consumption</t>
  </si>
  <si>
    <t>Table 3: Baseline demand 
Row: 24BL</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</si>
  <si>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non-household properties and excludes underground supply pipe leakage.
This forecast represents the baseline position before any new investment or interventions.</t>
  </si>
  <si>
    <t>Measured (metered) household – consumption</t>
  </si>
  <si>
    <t>Table 3: Baseline demand 
Row: 25BL</t>
  </si>
  <si>
    <t>Households are those properties that are used as dwellings. Measured refers to properties that are metered which affects how much water is used by customers and provides a better forecast of overall water usage (when compared to unmeasured). This provides a forecast of the water usage (consumption) of the properties that fall into this category. This figure applies to billed measured   and excludes underground supply pipe leakage. This forecast represents the baseline position before any new investment or interventions.</t>
  </si>
  <si>
    <t>Unmeasured (unmetered) household – consumption</t>
  </si>
  <si>
    <t>Table 3: Baseline demand 
Row: 26BL</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</si>
  <si>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household properties and excludes underground supply pipe leakage.
This forecast represents the baseline position before any new investment or interventions.</t>
  </si>
  <si>
    <t>Measured (metered) household – per capita consumption (PCC)</t>
  </si>
  <si>
    <t>Table 3: Baseline demand 
Row: 29BL</t>
  </si>
  <si>
    <t>l/h/d</t>
  </si>
  <si>
    <t>Average amount of water used by each customer that lives in a measured (metered) household property in the zone. 
Measured in flow used (litres) per person (head) per day (l/h/d)
This forecast represents the baseline position before any new investment or interventions.</t>
  </si>
  <si>
    <t>Unmeasured (unmetered) household – per capita consumption (PCC)</t>
  </si>
  <si>
    <t>Table 3: Baseline demand 
Row: 30BL</t>
  </si>
  <si>
    <t xml:space="preserve">Average amount of water used by each customer that lives in an unmeasured (unmetered) household property in the zone. 
Measured in flow used (litres) per person (head) per day (l/h/d)
This forecast represents the baseline position before any new investment or interventions.  </t>
  </si>
  <si>
    <t>Average household – per capita consumption (PCC)</t>
  </si>
  <si>
    <t>Table 3: Baseline demand 
Row: 31BL</t>
  </si>
  <si>
    <t>Average amount of water used by each customer that lives in a (metered or unmetered) household property in the zone. 
Measured in flow used (litres) per person (head) per day (l/h/d)
This forecast represents the baseline position before any new investment or interventions.</t>
  </si>
  <si>
    <t>Total leakage (total volume per day)</t>
  </si>
  <si>
    <t>Table 3: Baseline demand 
Row: 40BL</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</si>
  <si>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represents the baseline position before any new investment or interventions.</t>
  </si>
  <si>
    <t>Total leakage (flow per property)</t>
  </si>
  <si>
    <t>Table 3: Baseline demand 
Row: 41BL</t>
  </si>
  <si>
    <t>l/prop/day</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</si>
  <si>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represents the baseline position before any new investment or interventions.</t>
  </si>
  <si>
    <t>Measured (metered) properties (excl voids)</t>
  </si>
  <si>
    <t>Table 3: Baseline demand 
Row: 45BL</t>
  </si>
  <si>
    <t>000s</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</si>
  <si>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t>
  </si>
  <si>
    <t>Total properties – measured and unmeasured (incl. voids)</t>
  </si>
  <si>
    <t>Table 3: Baseline demand 
Row: 48BL</t>
  </si>
  <si>
    <t>All properties that the company has on its database (in the zone. 
This is a total of all the household and non-household properties (both metered and unmetered). This includes void properties. 
These are forecasted going forward based on growth projections.</t>
  </si>
  <si>
    <t>Total population</t>
  </si>
  <si>
    <t>Table 3: Baseline demand 
Row: 53BL</t>
  </si>
  <si>
    <t xml:space="preserve">The total number of people living in the zone. The starting population is typically derived from census data or from the Office of National Statistics (ONS). Future forecasts of population are based on Government predictions using the ONS and local authority plans.  </t>
  </si>
  <si>
    <t>Measured (metered) household – Average occupancy rate (excl voids)</t>
  </si>
  <si>
    <t>Table 3: Baseline demand 
Row: 54BL</t>
  </si>
  <si>
    <t>h/prop</t>
  </si>
  <si>
    <t>Occupancy rate (people living in each property) for metered (measured) households.
Measured as people (head) per property (h/prop)</t>
  </si>
  <si>
    <t>Unmeasured (unmetered) household - Average occupancy rate</t>
  </si>
  <si>
    <t>Table 3: Baseline demand 
Row: 55BL</t>
  </si>
  <si>
    <t>Occupancy rate (people living in each property) for unmetered (unmeasured) households. Measured as people (head) per property (h/prop)</t>
  </si>
  <si>
    <t>Total household metering penetration (incl. voids)</t>
  </si>
  <si>
    <t>Table 3: Baseline demand 
Row: 57BL</t>
  </si>
  <si>
    <t>%</t>
  </si>
  <si>
    <t>The proportion of total household properties that receive bills based on metered consumption. The company will estimate the change year on year based on its current metering strategy and rates.
This forecast represents the baseline position before any new investment or interventions.</t>
  </si>
  <si>
    <t>Table 4 : Baseline supply demand balance</t>
  </si>
  <si>
    <t>Distribution input (demand)</t>
  </si>
  <si>
    <t>Table 4: Baseline supply demand balance 
Row: 11BL</t>
  </si>
  <si>
    <t>The amount of water entering the distribution system (network) at the point of production e.g. water treatment works (to meet demands). This should be the average for the planning scenario. 
This is the baseline forecast which is the situation before any new investment or interventions.
Calculated as a sum of water delivered (both household and non-household and measured and unmeasured), water taken unbilled, distribution system operational use, void properties and distribution losses.</t>
  </si>
  <si>
    <t>Water Available For Use (WAFU) - own sources</t>
  </si>
  <si>
    <t>Table 4: Baseline supply demand balance 
Row: 12BL</t>
  </si>
  <si>
    <t>Baseline deployable output (supply) forecast less reductions in supplies (allowable outages, sustainability changes, raw water losses, and treatment works losses).
Provides an estimate for average reliable supplies across the zone from the company’s own sources.
This is the baseline position before any new investment or interventions.</t>
  </si>
  <si>
    <t>Total Water Available For Use (WAFU) – including transfers</t>
  </si>
  <si>
    <t>Table 4: Baseline supply demand balance 
Row: 13BL</t>
  </si>
  <si>
    <t>Water Available For Use (including transfers) accounts for transfers (imports and exports) from third parties.
This is essentially the final supply forecast having accounted for all supply components.
This is the baseline position before any new investment or interventions.</t>
  </si>
  <si>
    <t>Target Headroom (uncertainty)</t>
  </si>
  <si>
    <t>Table 4: Baseline supply demand balance 
Row: 16BL</t>
  </si>
  <si>
    <t xml:space="preserve">The uncertainty ‘headroom’ is required between the supply and demand forecasts to ensure the zone is balanced or in a surplus. If the difference between supply and demand is less than the target headroom then the zone is in deficit (i.e. actual headroom is less than target headroom). </t>
  </si>
  <si>
    <t>Supply Demand Balance</t>
  </si>
  <si>
    <t>Table 4: Baseline supply demand balance 
Row: 18BL</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</si>
  <si>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is the baseline position before any new investment or interventions.</t>
  </si>
  <si>
    <t>Table 5 : Final plan supply forecast</t>
  </si>
  <si>
    <t>Table 7: Final planning water supply 
Row: 7FP</t>
  </si>
  <si>
    <t>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This forecast is for the final plan and assumes delivery of the preferred options (new investments and interventions).</t>
  </si>
  <si>
    <t>Table 7: Final planning water supply 
Row: 9FP</t>
  </si>
  <si>
    <t>The water losses as part of the raw water distribution and water treatment activities. 
Raw water distribution can include losses from pipes, mains, aqueducts, open channels, break pressure tanks and small reservoirs. Raw water operational use can include loss from regular washing-out of mains due to sediment build up and poor quality of source water. Treatment works losses are made up of structural water loss and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This forecast is for the final plan and assumes delivery of the preferred options (new investments and interventions).</t>
  </si>
  <si>
    <t>Table 7: Final planning water supply 
Row: 10FP</t>
  </si>
  <si>
    <t xml:space="preserve">Supplies via treatment works and abstraction assets are not always available.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water resource zone that result in a reduction the amount of water available from treatment works.
This forecast is for the final plan and assumes delivery of the preferred options (new investments and interventions). </t>
  </si>
  <si>
    <t>Table 6 : Final plan demand forecast</t>
  </si>
  <si>
    <t>Table 8: Final planning water demand 
Row: 23FP</t>
  </si>
  <si>
    <t>This provides a forecast of the water usage (consumption) of the properties that fall into metered non-household category. 
This figure applies to billed measured non-household properties and excludes underground supply pipe leakage.
This forecast is for the final plan and assumes delivery of the preferred options (new investments and interventions).</t>
  </si>
  <si>
    <t>Table 8: Final planning water demand 
Row: 24FP</t>
  </si>
  <si>
    <t>This provides a forecast of the water usage (consumption) of the properties that fall into the unmetered non-household category. 
This figure applies to unmeasured non-household properties and excludes underground supply pipe leakage.
This forecast is for the final plan and assumes delivery of the preferred options (new investments and interventions).</t>
  </si>
  <si>
    <t>Table 8: Final planning water demand 
Row: 25FP</t>
  </si>
  <si>
    <t>This provides a forecast of the water usage (consumption) of the properties that fall into the metered household category. 
This figure applies to billed measured household properties and excludes underground supply pipe leakage.
This forecast is for the final plan and assumes delivery of the preferred options (new investments and interventions).</t>
  </si>
  <si>
    <t>Unmeasured (unmetered) household - consumption</t>
  </si>
  <si>
    <t>Table 8: Final planning water demand 
Row: 26FP</t>
  </si>
  <si>
    <t>This provides a forecast of the water usage (consumption) of the properties that fall into the unmetered household category. 
This figure applies to unmeasured household properties and excludes underground supply pipe leakage.
This forecast is for the final plan and assumes delivery of the preferred options (new investments and interventions).</t>
  </si>
  <si>
    <t>Table 8: Final planning water demand 
Row: 29FP</t>
  </si>
  <si>
    <t>Average amount of water used by each customer that lives in a measured (metered) household property in the zone. 
Measured in flow used (litres) per person (head) per day (l/h/d).
This forecast is for the final plan and assumes delivery of the preferred options (new investments and interventions).</t>
  </si>
  <si>
    <t>Table 8: Final planning water demand 
Row: 30FP</t>
  </si>
  <si>
    <t>Average amount of water used by each customer that lives in an unmeasured (unmetered) household property in the zone. 
Measured in flow used (litres) per person (head) per day (l/h/d)
This forecast is for the final plan and assumes delivery of the preferred options (new investments and interventions)</t>
  </si>
  <si>
    <t>Table 8: Final planning water demand 
Row: 31FP</t>
  </si>
  <si>
    <t>Average amount of water used by each customer that lives in a (metered or unmetered) household property in the zone. 
Measured in flow used (litres) per person (head) per day (l/h/d).
This forecast is for the final plan and assumes delivery of the preferred options (new investments and interventions).</t>
  </si>
  <si>
    <t>Table 8: Final planning water demand 
Row: 40FP</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</si>
  <si>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is for the final plan and assumes delivery of the preferred options (new investments and interventions).</t>
  </si>
  <si>
    <t>Table 8: Final planning water demand 
Row: 41FP</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</si>
  <si>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is for the final plan and assumes delivery of the preferred options (new investments and interventions).</t>
  </si>
  <si>
    <t>Table 8: Final planning water demand 
Row: 45FP</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</si>
  <si>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
This forecast is for the final plan and assumes delivery of the preferred options (new investments and interventions).</t>
  </si>
  <si>
    <t>Table 8: Final planning water demand 
Row: 57FP</t>
  </si>
  <si>
    <t>The forecast proportion of total household properties that receive bills based on metered consumption. The company will estimate the change year on year based on current metering strategy and rates.
This forecast is for the final plan and assumes delivery of the preferred options (new investments and interventions).</t>
  </si>
  <si>
    <t>Table 7: Final plan supply demand balance</t>
  </si>
  <si>
    <t>Table 9: Final planning supply demand balance
Row: 11FP</t>
  </si>
  <si>
    <t>The amount of water entering the distribution system (network) at the point of production e.g. water treatment works (to meet demands). This should be the average for the planning scenario. 
This forecast is for the final plan and assumes delivery of the preferred options (new investments and interventions).
Calculated as a sum of water delivered (both household and non-household and measured and unmeasured), water taken unbilled, distribution system operational use, void properties and distribution losses.</t>
  </si>
  <si>
    <t>Table 9: Final planning supply demand balance
Row: 12FP</t>
  </si>
  <si>
    <t>Final plan deployable output (supply) forecast less reductions in supplies (allowable outages, sustainability changes, raw water losses, and treatment works losses).
Provides the final planning estimate for average reliable supplies across the zone. 
This forecast is for the final plan and assumes delivery of the preferred options (new investments and interventions).</t>
  </si>
  <si>
    <t>Table 9: Final planning supply demand balance
Row: 13FP</t>
  </si>
  <si>
    <t>Water Available For Use (including transfers) accounts for transfers (imports and exports) from third parties.
This is essentially the final supply forecast having accounted for all supply components.
This forecast is for the final plan and assumes delivery of the preferred options (new investments and interventions).</t>
  </si>
  <si>
    <t>Table 9: Final planning supply demand balance
Row: 16FP</t>
  </si>
  <si>
    <t>Table 9: Final planning supply demand balance
Row: 18FP</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</si>
  <si>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forecast is for the final plan and assumes delivery of the preferred options (new investments and interventions).</t>
  </si>
  <si>
    <t>Table 8: Final plan option costs</t>
  </si>
  <si>
    <t>Option name</t>
  </si>
  <si>
    <t>Table 5: Feasible options
Column C</t>
  </si>
  <si>
    <t>Text</t>
  </si>
  <si>
    <t>Option reference number</t>
  </si>
  <si>
    <t>Table 5: Feasible options
Column D</t>
  </si>
  <si>
    <t>Reference number used in WRMP tables</t>
  </si>
  <si>
    <t xml:space="preserve">Type of option </t>
  </si>
  <si>
    <t>Table 5: Feasible options
Column E</t>
  </si>
  <si>
    <t>Type of benefit the scheme delivers, e.g. Options to reduce outage, Options to increase raw imports, etc.</t>
  </si>
  <si>
    <t>Preferred option</t>
  </si>
  <si>
    <t>Table 5: Feasible options
Column F</t>
  </si>
  <si>
    <t>Y/N</t>
  </si>
  <si>
    <t>Defines whether the option that was considered was chosen for the companies’ short list of feasible options, or whether it is part of the preferred (final) plan and will form part of the companies water resources programme.</t>
  </si>
  <si>
    <t xml:space="preserve">Planned scheme start date </t>
  </si>
  <si>
    <t>Table 5: Feasible options
Column G</t>
  </si>
  <si>
    <t>First year that the scheme delivers full benefit (additional resource or demand saving) if in the preferred plan. This will be the planned delivery of the scheme as part of the company’s delivery programme and should be updated accordingly.</t>
  </si>
  <si>
    <t xml:space="preserve">Option benefit – additional resources or demand saved (based on full implementation) </t>
  </si>
  <si>
    <t>Table 5: Feasible options
Column I</t>
  </si>
  <si>
    <t>Zonal benefit (in terms of additional supply – water available for use, or demand savings) of the option at full implementation.</t>
  </si>
  <si>
    <t>Total planning period option benefit (Net Present Value)</t>
  </si>
  <si>
    <t>Table 5: Feasible options
Column J</t>
  </si>
  <si>
    <t>Ml</t>
  </si>
  <si>
    <t>Table 5: Feasible options
Column K</t>
  </si>
  <si>
    <t>£000s</t>
  </si>
  <si>
    <t>Table 5: Feasible options
Column L</t>
  </si>
  <si>
    <t>Table 5: Feasible options
Column M</t>
  </si>
  <si>
    <t>Table 5: Feasible options
Column N</t>
  </si>
  <si>
    <t>Table 5: Feasible options
Column O</t>
  </si>
  <si>
    <t>Table 5: Feasible options
Column P</t>
  </si>
  <si>
    <t>Average Incremental Cost (AIC)</t>
  </si>
  <si>
    <t>Table 5: Feasible options
Column Q</t>
  </si>
  <si>
    <t>p/m³</t>
  </si>
  <si>
    <t>Average incremental cost of option delivery and operation over the planning period. The extra cost (pence) per volume of water gained (m³) for the option.</t>
  </si>
  <si>
    <t>Average Incremental Social &amp; Environmental Cost (AISC)</t>
  </si>
  <si>
    <t>Table 5: Feasible options
Column R</t>
  </si>
  <si>
    <t>Average incremental cost (including environmental and social costs) of option delivery and operation over the planning period. The extra cost (pence) per volume gained (m³) for the option.</t>
  </si>
  <si>
    <t>Scope Confidence</t>
  </si>
  <si>
    <t>Table 5: Feasible options
Column S</t>
  </si>
  <si>
    <t>Score 1 to 5</t>
  </si>
  <si>
    <t>Measure of the confidence the company has in the scope (scheme type / benefits). For the purposes of long-term planning, companies initially develop schemes in outline and assign costs on that basis. As a result there is some uncertainty associated with that information.   A score of 1 is an indication of low confidence whilst a 5 indicates relative high confidence.</t>
  </si>
  <si>
    <t>Cost Confidence</t>
  </si>
  <si>
    <t>Table 5: Feasible options 
Column T</t>
  </si>
  <si>
    <t>Measure of the confidence the company has in the costs. For the purposes of long-term planning, companies initially develop schemes in outline and assign costs on that basis. As a result there is some uncertainty associated with that information. As a company develops its plans to the feasible options stage, there is an expectation that the robustness of estimates of costs improve so that there is sufficient confidence in the company‘s ability to implement its preferred solution as described. A score of 1 is an indication of low confidence whilst a 5 indicates relative high confidence.</t>
  </si>
  <si>
    <t>Scheme 1</t>
  </si>
  <si>
    <t>Scheme 2</t>
  </si>
  <si>
    <t>Scheme 3</t>
  </si>
  <si>
    <t>Scheme 4</t>
  </si>
  <si>
    <t>Scheme 5</t>
  </si>
  <si>
    <t>Scheme 6</t>
  </si>
  <si>
    <t>Scheme 7</t>
  </si>
  <si>
    <t>Scheme 8</t>
  </si>
  <si>
    <t>Scheme 9</t>
  </si>
  <si>
    <t>Scheme 10</t>
  </si>
  <si>
    <t>Scheme 11</t>
  </si>
  <si>
    <t>Scheme 12</t>
  </si>
  <si>
    <t>Scheme 13</t>
  </si>
  <si>
    <t>Scheme 14</t>
  </si>
  <si>
    <t>Scheme 15</t>
  </si>
  <si>
    <t>Scheme 16</t>
  </si>
  <si>
    <t>Scheme 17</t>
  </si>
  <si>
    <t>Scheme 18</t>
  </si>
  <si>
    <t>Scheme 19</t>
  </si>
  <si>
    <t>Scheme 20</t>
  </si>
  <si>
    <t xml:space="preserve">WRZ name </t>
  </si>
  <si>
    <t xml:space="preserve">Line </t>
  </si>
  <si>
    <t>Definitions</t>
  </si>
  <si>
    <t>DPs</t>
  </si>
  <si>
    <t>Line</t>
  </si>
  <si>
    <t>Region / Counties</t>
  </si>
  <si>
    <t>Key to cells:</t>
  </si>
  <si>
    <t>Input cell</t>
  </si>
  <si>
    <t>Calculation cell</t>
  </si>
  <si>
    <t>Key market information - line definition</t>
  </si>
  <si>
    <t>Baseline supply forecast - line definition</t>
  </si>
  <si>
    <t>Baseline demand forecast - line definition</t>
  </si>
  <si>
    <t>Baseline supply demand balance - line definition</t>
  </si>
  <si>
    <t>Final plan supply forecast - line definition</t>
  </si>
  <si>
    <t>Final plan demand forecast - line definition</t>
  </si>
  <si>
    <t>Final plan option costs - line definition</t>
  </si>
  <si>
    <t>Final plan supply demand balance - line definition</t>
  </si>
  <si>
    <t xml:space="preserve">The water resource zone (WRZ) is the largest area of a company’s supply system where all customers have the same water supply risk. This is the level that water resources are managed and new investment planned by the companies through the water resource management plan (WRMP) process. The information should be presented as both a text description and as a link to a boundary file that can be imported to a Geographical Information System (GIS) (such as an ESRI Shapefile). 
</t>
  </si>
  <si>
    <t xml:space="preserve">A numeric count of the number of raw water sources for the WRZ location. For WRZ with less than five raw water sources, “&lt;5” should be recorded. For WRZ with five or greater raw water sources the actual numeric count should be recorded. The figures reported should be consistent with the total for all of the WRZs as set out in the company’s Annual Performance Review (APR). 
</t>
  </si>
  <si>
    <t xml:space="preserve">The level of service (average planned frequency) for temporary use bans is a commitment made by each company to all of its customers, based on an understanding of their priorities, following engagement with them. The Temporary Use Ban allows for restrictions on a customer’s water usage for activities such as using hosepipes to water gardens. There will be a variation in of level of service provided by each company generally based on customer priorities, geography and inherent water resources. 
</t>
  </si>
  <si>
    <t xml:space="preserve">Summary key cause of supply constraint (Hydrological / Licence / Asset) 
</t>
  </si>
  <si>
    <t>A/A</t>
  </si>
  <si>
    <t>The categories of treatment types are:</t>
  </si>
  <si>
    <t>Examples</t>
  </si>
  <si>
    <t>SD: Works providing simple disinfection only;</t>
  </si>
  <si>
    <t xml:space="preserve">W1:  Simple disinfection plus simple physical treatment only;   </t>
  </si>
  <si>
    <t>W6: Works with one or more very high cost processes;</t>
  </si>
  <si>
    <t>The type of source water is indicated by a proceeding (G)round water or (S)urface water e.g. a W4 works treating river water would be SW4 and a SD works treating ground water would be GSD</t>
  </si>
  <si>
    <t xml:space="preserve">• Marginal chlorination
• Pre-aeration
</t>
  </si>
  <si>
    <t xml:space="preserve">• Rapid gravity filtration
• Slow sand filtration
• Pressure filtration
</t>
  </si>
  <si>
    <t xml:space="preserve">W2: Single stage complex physical or chemical treatment;
W3: More than one stage of complex treatment; but excluding processes in W4, W5 or W6.
</t>
  </si>
  <si>
    <t xml:space="preserve">W4: Single stage complex physical or chemical treatment with significantly higher operating costs than in W2/W3;
W5: More than one stage of complex, high cost treatment;
</t>
  </si>
  <si>
    <t xml:space="preserve">• Super chlorination
• Coagulation
• Flocculation
• Biofiltration
• pH correction
•  Softening
</t>
  </si>
  <si>
    <t xml:space="preserve">• Membrane filtration (excluding desalination)
• Ozone addition
• Activated carbon / pesticide removal
• UV treatment
• Arsenic removal
• Nitrate removal
</t>
  </si>
  <si>
    <t xml:space="preserve">• Desalination 
• Re-use
</t>
  </si>
  <si>
    <t>Standard source type/ treatment type classification for line 16, treatment type details</t>
  </si>
  <si>
    <t>Change in deployable output (supply) forecast due to climate change</t>
  </si>
  <si>
    <t xml:space="preserve">Deployable output (supply) forecast </t>
  </si>
  <si>
    <t>Progress of planned scheme</t>
  </si>
  <si>
    <t xml:space="preserve">Name of scheme for referencing. There is no requirement for this data field to include specific location data, this is only intended to act as an easy identifier. Respondents are free to select an appropriate level of detail. </t>
  </si>
  <si>
    <t xml:space="preserve">Defines the progress of the delivery of the planned scheme. Description should indicate the progress against standard project lifecycle stages or indicate if project has not yet commenced. 
Not commenced/Concept/Definition/Delivery/Handover
</t>
  </si>
  <si>
    <t>Total planning period indicative capital cost of option (CAPEX NPV)</t>
  </si>
  <si>
    <t>Total planning period indicative operating cost of option (OPEX NPV)</t>
  </si>
  <si>
    <t>The total volume (megalitres) of benefit gained from the option over the whole planning period. The benefit volume is then discounted over the planning period using the discount rate to provide a Net Present Value (NPV) of the benefit.</t>
  </si>
  <si>
    <t>The total indicative capital cost (CAPEX) spent to deliver the option over the planning period. This is then discounted over the planning period using the discount rate to provide a NPV of the total cost.</t>
  </si>
  <si>
    <t>The total indicative operating cost (OPEX) spent to deliver the option over the planning period. This is then discounted over the planning period using the discount rate to provide a NPV of the total cost.</t>
  </si>
  <si>
    <t>The total indicative operating cost saving made through the delivery / operation of the option over the planning period. This is then discounted over the planning period using the discount rate to provide a NPV of the total cost.</t>
  </si>
  <si>
    <t>The total indicative carbon cost (carbon generated through building and operating the option translated into financial terms) spent to deliver the option over the planning period. Two carbon prices have been developed: a traded price of carbon for emissions covered by the EU Emissions Trading Scheme (includes grid electricity use); and a non-traded price of carbon for emissions outside of the EU ETS. Companies use the appropriate carbon price depending on the origin of the fixed emissions (e.g. construction) and variable emissions (e.g. operational use). This is then discounted over the planning period using the discount rate to provide a NPV of the total carbon cost.</t>
  </si>
  <si>
    <t>Total planning period indicative operating saving cost of option (OPEX saving NPV)</t>
  </si>
  <si>
    <t xml:space="preserve">Total planning period indicative carbon costs (Carbon NPV) </t>
  </si>
  <si>
    <t>Total planning period indicative social and environmental costs (NPV)</t>
  </si>
  <si>
    <t xml:space="preserve">Total planning period indicative option cost (NPV) </t>
  </si>
  <si>
    <t>The total indicative overall cost for the delivery and operation of the option over the planning period. This is then discounted using the discount rate to provide a NPV of the total cost.</t>
  </si>
  <si>
    <t>The total indicative social and environmental costs (both positive and negative) translated into financial terms to deliver and operate the option over the planning period.</t>
  </si>
  <si>
    <t>Company Response</t>
  </si>
  <si>
    <t xml:space="preserve">This spreadsheet provides key market information for a water company's water resource zone (WRZ). Separate spreadsheets should be provided for each WRZ and the information provided should be in line with the water resources market information guidance published by Ofwat on its website. </t>
  </si>
  <si>
    <t xml:space="preserve">The critical planning period as reported in the water resources management plan. This is the period that best highlights the pinch points in the company’s system. The duration of critical period for the supply system should be reported e.g. Dry Year Annual Average (DYAA), or Dry Year Critical Period (DYCP) (defined as week, month, etc.). Where different problems are posed by alternative critical periods – the data tables are required for all scenarios. </t>
  </si>
  <si>
    <t xml:space="preserve">The limiting factor for the WRZs supply forecast. Supply can be constrained by the amount available from the environment (hydrological / source yield constraint), the amount available via an abstraction licence (licence constraint), or the amount available as defined by a constraining asset such as a pump or pipe capacity (asset constraint). A high level summary for the WRZ is required for each limiting factor, hydrological / licence / asset identifying whether it is a key constraint or not. This summary would be aggregated to WRZ level therefore comments should focus on significant constraints within the system in the context of meeting any supply demand balance deficit.
</t>
  </si>
  <si>
    <t xml:space="preserve">Any further considerations or constraints identified, beyond those recorded in Table1, line 11 that may influence the choice of solutions for the WRZ. 
A high level summary for the WRZ is required for each of the identified additional considerations or constraints. The format should be comparable to Table 1, line 11. Where no additional constraints are identified this should be stated.
This could be used to identify treatment constraints due to water quality or environmental planning constraints, e.g. available treatment in the WRZ is for groundwater only - surface water treatment would require investment or WRZ contains a National Park.
</t>
  </si>
  <si>
    <t xml:space="preserve">Anonymised list of treatment works supplying this WRZ which have maximum design capacities greater than 10Ml/d, this should focus on the larger treatment works within the zone providing an indication of treatment processes present and where spare capacity may be readily available. This list will detail the spare capacity (average for critical planning scenario – e.g. year or week), treatment works type (e.g. surface water or groundwater), treatment type and constraints. This spare capacity will initially represent the baseline position. Any options to make use of spare capacity should be included in table 8. Progress of delivery of the option should be tracked in table 8, line 6 and the spare capacity information should be updated following successful completion of the option.  The data is required in the following format : label – spare capacity – source type/treatment type* – constraints, for example: 
Works 1 – 5Ml/d – SW3 - Could treat additional 5 Ml/d constrained by abstraction 
Works 2 – 0Ml/d – GW4 – Output constrained by pipeline capacity 
*source type/treatment type categorisation is defined in the table below using the categorisation defined in 2016-17 cost assessment information request 
</t>
  </si>
  <si>
    <t>Severn Trent Water</t>
  </si>
  <si>
    <t>Forest and Stroud</t>
  </si>
  <si>
    <t>Not commenced but we have carried out pre-feasibility studies</t>
  </si>
  <si>
    <t>Supply side measures give no DO benefit. We estimate that a TUB would bring about a 5% reduction in demand and a NEUB would bring about a further 5% reduction in demand.</t>
  </si>
  <si>
    <t>High (&gt;10%)</t>
  </si>
  <si>
    <t xml:space="preserve">This is a negative value as there is a net export of potable water from this WRZ. We supply this water to Welsh Water. </t>
  </si>
  <si>
    <t>This is a conjunctive use WRZ i.e. it contains surface water and groundwater sources. We model the complexities of the zone in our Aquator model - refer to the draft water resources management plan (WRMP) that accompanies these tables for detailed information. There are no national parks in this WRZ.  To discuss case specific constraints and considerations please use the contact details provided in the cover sheet.</t>
  </si>
  <si>
    <t>Equivalent to 1 in 33 years - Refer to section A8 of dWRMP for line 8-10 data source</t>
  </si>
  <si>
    <t>As above</t>
  </si>
  <si>
    <t>Equivalent to 1 in 33 years</t>
  </si>
  <si>
    <t>From dWRMP table 1, column J</t>
  </si>
  <si>
    <t>We do not plan for rota cuts or standpipes. In an extremely severe drought we would consider using them but we do not have a planned frequency for this level of service.</t>
  </si>
  <si>
    <t>Refer to GIS map. Forest and Stroud WRZ covers two areas of Gloucestershire. It includes the western tip of the city of Gloucester, the Forest of Dean, and the town of Lydney further south. The other area of the zone includes Stroud.</t>
  </si>
  <si>
    <t>FutureConsultation@severntrent.co.uk</t>
  </si>
  <si>
    <t xml:space="preserve">Works 1 - no spare capacity - SW4 - treatment constraint
All other works in the WRZ are &lt; 10 Ml/d
We have not assessed climate change when estimating the spare capacity in this zone. We have assigned the WTW category that the works will be in by 2020. </t>
  </si>
  <si>
    <t>We have checked the data and our processes by carrying out 1st and 2nd line assurance from using internal, Severn Trent teams and 3rd line assurance by using external consultants (Jacobs).</t>
  </si>
  <si>
    <t>WTW O to WTW K raw water transfer main</t>
  </si>
  <si>
    <t>Zonal Constraint.  Constraint based on GW yields and regulated river abstraction at site K.</t>
  </si>
  <si>
    <t>WRMP19</t>
  </si>
  <si>
    <t>NA</t>
  </si>
  <si>
    <t>See map link on WRMP19 webpage</t>
  </si>
  <si>
    <t>Dry Year Annual Average</t>
  </si>
  <si>
    <t>No more than 3 in 100 Temporary Use Bans</t>
  </si>
  <si>
    <t>Whaddon (Strategic Grid WRZ) to Forest &amp; Stroud WRZ transfer solution</t>
  </si>
  <si>
    <t>Active Leakage Control</t>
  </si>
  <si>
    <t>Home water efficiency checks including social housing</t>
  </si>
  <si>
    <t>Enhanced Metering</t>
  </si>
  <si>
    <t>MIT01</t>
  </si>
  <si>
    <t>GRD15</t>
  </si>
  <si>
    <t>WE003</t>
  </si>
  <si>
    <t>Bulk supply</t>
  </si>
  <si>
    <t>Demand</t>
  </si>
  <si>
    <t>N</t>
  </si>
  <si>
    <t>Y</t>
  </si>
  <si>
    <t>&lt;5</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</si>
</sst>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0" x14ac:knownFonts="1">
    <font>
      <sz val="11"/>
      <color theme="1"/>
      <name val="Arial"/>
      <family val="2"/>
    </font>
    <font>
      <sz val="11"/>
      <color theme="1"/>
      <name val="Arial"/>
      <family val="2"/>
    </font>
    <font>
      <sz val="15"/>
      <color theme="0"/>
      <name val="Franklin Gothic Demi"/>
      <family val="2"/>
    </font>
    <font>
      <sz val="12"/>
      <color rgb="FF0078C9"/>
      <name val="Franklin Gothic Demi"/>
      <family val="2"/>
    </font>
    <font>
      <sz val="10"/>
      <color theme="1"/>
      <name val="Arial"/>
      <family val="2"/>
    </font>
    <font>
      <sz val="12"/>
      <color theme="1"/>
      <name val="Arial"/>
      <family val="2"/>
    </font>
    <font>
      <sz val="12"/>
      <color theme="1"/>
      <name val="Franklin Gothic Demi"/>
      <family val="2"/>
    </font>
    <font>
      <sz val="9"/>
      <color theme="1"/>
      <name val="Arial"/>
      <family val="2"/>
    </font>
    <font>
      <b/>
      <sz val="11"/>
      <color theme="1"/>
      <name val="Arial"/>
      <family val="2"/>
    </font>
    <font>
      <sz val="10"/>
      <color rgb="FF0078C9"/>
      <name val="Franklin Gothic Demi"/>
      <family val="2"/>
    </font>
    <font>
      <sz val="18"/>
      <color theme="0"/>
      <name val="Franklin Gothic Demi"/>
      <family val="2"/>
    </font>
    <font>
      <b/>
      <sz val="10"/>
      <name val="Arial"/>
      <family val="2"/>
    </font>
    <font>
      <sz val="11"/>
      <color theme="1"/>
      <name val="Franklin Gothic Demi"/>
      <family val="2"/>
    </font>
    <font>
      <sz val="11"/>
      <color theme="0"/>
      <name val="Franklin Gothic Demi"/>
      <family val="2"/>
    </font>
    <font>
      <sz val="10"/>
      <name val="Arial"/>
      <family val="2"/>
    </font>
    <font>
      <sz val="10"/>
      <name val="Franklin Gothic Demi"/>
      <family val="2"/>
    </font>
    <font>
      <sz val="10"/>
      <color rgb="FF0078D2"/>
      <name val="Franklin Gothic Demi"/>
      <family val="2"/>
    </font>
    <font>
      <u/>
      <sz val="11"/>
      <color theme="10"/>
      <name val="Arial"/>
      <family val="2"/>
    </font>
    <font>
      <sz val="9"/>
      <color indexed="81"/>
      <name val="Tahoma"/>
      <family val="2"/>
    </font>
    <font>
      <b/>
      <sz val="9"/>
      <color indexed="81"/>
      <name val="Tahoma"/>
      <family val="2"/>
    </font>
  </fonts>
  <fills count="11">
    <fill>
      <patternFill patternType="none"/>
    </fill>
    <fill>
      <patternFill patternType="gray125"/>
    </fill>
    <fill>
      <patternFill patternType="solid">
        <fgColor rgb="FF003479"/>
        <bgColor indexed="64"/>
      </patternFill>
    </fill>
    <fill>
      <patternFill patternType="solid">
        <fgColor rgb="FFE0DCD8"/>
        <bgColor indexed="64"/>
      </patternFill>
    </fill>
    <fill>
      <patternFill patternType="solid">
        <fgColor rgb="FFFCEABF"/>
        <bgColor indexed="64"/>
      </patternFill>
    </fill>
    <fill>
      <patternFill patternType="solid">
        <fgColor rgb="FF719500"/>
        <bgColor indexed="64"/>
      </patternFill>
    </fill>
    <fill>
      <patternFill patternType="solid">
        <fgColor rgb="FFF4AA00"/>
        <bgColor indexed="64"/>
      </patternFill>
    </fill>
    <fill>
      <patternFill patternType="darkGray">
        <fgColor theme="0"/>
        <bgColor rgb="FFFCEABF"/>
      </patternFill>
    </fill>
    <fill>
      <patternFill patternType="solid">
        <fgColor rgb="FFBFDDF1"/>
        <bgColor indexed="64"/>
      </patternFill>
    </fill>
    <fill>
      <patternFill patternType="solid">
        <fgColor rgb="FFD9D9D9"/>
        <bgColor indexed="64"/>
      </patternFill>
    </fill>
    <fill>
      <patternFill patternType="solid">
        <fgColor rgb="FFFFFFFF"/>
        <bgColor indexed="64"/>
      </patternFill>
    </fill>
  </fills>
  <borders count="28">
    <border>
      <left/>
      <right/>
      <top/>
      <bottom/>
      <diagonal/>
    </border>
    <border>
      <left style="medium">
        <color rgb="FF857362"/>
      </left>
      <right style="thin">
        <color rgb="FF857362"/>
      </right>
      <top style="medium">
        <color rgb="FF857362"/>
      </top>
      <bottom style="medium">
        <color rgb="FF857362"/>
      </bottom>
      <diagonal/>
    </border>
    <border>
      <left style="thin">
        <color rgb="FF857362"/>
      </left>
      <right style="medium">
        <color rgb="FF857362"/>
      </right>
      <top style="medium">
        <color rgb="FF857362"/>
      </top>
      <bottom style="medium">
        <color rgb="FF857362"/>
      </bottom>
      <diagonal/>
    </border>
    <border>
      <left style="medium">
        <color rgb="FF857362"/>
      </left>
      <right style="thin">
        <color rgb="FF857362"/>
      </right>
      <top style="medium">
        <color rgb="FF857362"/>
      </top>
      <bottom/>
      <diagonal/>
    </border>
    <border>
      <left style="thin">
        <color rgb="FF857362"/>
      </left>
      <right style="medium">
        <color rgb="FF857362"/>
      </right>
      <top style="medium">
        <color rgb="FF857362"/>
      </top>
      <bottom/>
      <diagonal/>
    </border>
    <border>
      <left style="medium">
        <color rgb="FF857362"/>
      </left>
      <right style="thin">
        <color rgb="FF857362"/>
      </right>
      <top/>
      <bottom style="medium">
        <color rgb="FF857362"/>
      </bottom>
      <diagonal/>
    </border>
    <border>
      <left style="thin">
        <color rgb="FF857362"/>
      </left>
      <right style="medium">
        <color rgb="FF857362"/>
      </right>
      <top/>
      <bottom style="medium">
        <color rgb="FF857362"/>
      </bottom>
      <diagonal/>
    </border>
    <border>
      <left style="medium">
        <color rgb="FF857362"/>
      </left>
      <right style="thin">
        <color rgb="FF857362"/>
      </right>
      <top/>
      <bottom/>
      <diagonal/>
    </border>
    <border>
      <left style="thin">
        <color rgb="FF857362"/>
      </left>
      <right style="medium">
        <color rgb="FF857362"/>
      </right>
      <top/>
      <bottom/>
      <diagonal/>
    </border>
    <border>
      <left style="thin">
        <color indexed="64"/>
      </left>
      <right style="thin">
        <color indexed="64"/>
      </right>
      <top style="thin">
        <color indexed="64"/>
      </top>
      <bottom style="thin">
        <color indexed="64"/>
      </bottom>
      <diagonal/>
    </border>
    <border>
      <left style="medium">
        <color rgb="FF857362"/>
      </left>
      <right/>
      <top style="medium">
        <color rgb="FF857362"/>
      </top>
      <bottom style="medium">
        <color rgb="FF857362"/>
      </bottom>
      <diagonal/>
    </border>
    <border>
      <left/>
      <right/>
      <top style="medium">
        <color rgb="FF857362"/>
      </top>
      <bottom style="medium">
        <color rgb="FF857362"/>
      </bottom>
      <diagonal/>
    </border>
    <border>
      <left/>
      <right style="thin">
        <color rgb="FF857362"/>
      </right>
      <top style="medium">
        <color rgb="FF857362"/>
      </top>
      <bottom style="medium">
        <color rgb="FF8573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medium">
        <color rgb="FF857362"/>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rgb="FF857362"/>
      </left>
      <right/>
      <top style="medium">
        <color rgb="FF857362"/>
      </top>
      <bottom/>
      <diagonal/>
    </border>
    <border>
      <left/>
      <right style="medium">
        <color rgb="FF857362"/>
      </right>
      <top style="medium">
        <color rgb="FF857362"/>
      </top>
      <bottom style="medium">
        <color rgb="FF857362"/>
      </bottom>
      <diagonal/>
    </border>
    <border>
      <left style="medium">
        <color rgb="FF857362"/>
      </left>
      <right style="medium">
        <color rgb="FF857362"/>
      </right>
      <top style="medium">
        <color rgb="FF857362"/>
      </top>
      <bottom style="medium">
        <color rgb="FF857362"/>
      </bottom>
      <diagonal/>
    </border>
    <border>
      <left style="medium">
        <color rgb="FF857362"/>
      </left>
      <right style="medium">
        <color rgb="FF857362"/>
      </right>
      <top/>
      <bottom style="medium">
        <color rgb="FF857362"/>
      </bottom>
      <diagonal/>
    </border>
    <border>
      <left/>
      <right style="medium">
        <color rgb="FF857362"/>
      </right>
      <top/>
      <bottom style="medium">
        <color rgb="FF857362"/>
      </bottom>
      <diagonal/>
    </border>
    <border>
      <left style="thin">
        <color rgb="FF857362"/>
      </left>
      <right style="thin">
        <color rgb="FF857362"/>
      </right>
      <top style="medium">
        <color rgb="FF857362"/>
      </top>
      <bottom style="thin">
        <color rgb="FF857362"/>
      </bottom>
      <diagonal/>
    </border>
    <border>
      <left/>
      <right style="thin">
        <color indexed="64"/>
      </right>
      <top style="thin">
        <color indexed="64"/>
      </top>
      <bottom/>
      <diagonal/>
    </border>
    <border>
      <left style="thin">
        <color rgb="FF857362"/>
      </left>
      <right style="thin">
        <color rgb="FF857362"/>
      </right>
      <top style="thin">
        <color rgb="FF857362"/>
      </top>
      <bottom style="thin">
        <color rgb="FF857362"/>
      </bottom>
      <diagonal/>
    </border>
    <border>
      <left style="thin">
        <color indexed="64"/>
      </left>
      <right style="thin">
        <color indexed="64"/>
      </right>
      <top style="medium">
        <color rgb="FF857362"/>
      </top>
      <bottom/>
      <diagonal/>
    </border>
  </borders>
  <cellStyleXfs count="5">
    <xf numFmtId="0" fontId="0" fillId="0" borderId="0"/>
    <xf numFmtId="0" fontId="1" fillId="0" borderId="0"/>
    <xf numFmtId="9" fontId="1" fillId="0" borderId="0" applyFont="0" applyFill="0" applyBorder="0" applyAlignment="0" applyProtection="0"/>
    <xf numFmtId="0" fontId="17" fillId="0" borderId="0" applyNumberFormat="0" applyFill="0" applyBorder="0" applyAlignment="0" applyProtection="0"/>
    <xf numFmtId="0" fontId="14" fillId="0" borderId="0"/>
  </cellStyleXfs>
  <cellXfs count="187">
    <xf numFmtId="0" fontId="0" fillId="0" borderId="0" xfId="0"/>
    <xf numFmtId="0" fontId="2" fillId="2" borderId="0" xfId="1" applyFont="1" applyFill="1" applyBorder="1" applyAlignment="1">
      <alignment horizontal="center" vertical="center"/>
    </xf>
    <xf numFmtId="0" fontId="4" fillId="0" borderId="0" xfId="0" applyFont="1"/>
    <xf numFmtId="0" fontId="9" fillId="3" borderId="1" xfId="1" applyFont="1" applyFill="1" applyBorder="1" applyAlignment="1">
      <alignment vertical="center" wrapText="1"/>
    </xf>
    <xf numFmtId="0" fontId="9" fillId="3" borderId="1" xfId="1" applyFont="1" applyFill="1" applyBorder="1" applyAlignment="1">
      <alignment vertical="center"/>
    </xf>
    <xf numFmtId="0" fontId="9" fillId="3" borderId="1" xfId="1" applyFont="1" applyFill="1" applyBorder="1" applyAlignment="1">
      <alignment horizontal="center" vertical="center"/>
    </xf>
    <xf numFmtId="0" fontId="4" fillId="4" borderId="9" xfId="1" applyFont="1" applyFill="1" applyBorder="1" applyAlignment="1">
      <alignment vertical="center"/>
    </xf>
    <xf numFmtId="0" fontId="7" fillId="4" borderId="9" xfId="1" applyFont="1" applyFill="1" applyBorder="1" applyAlignment="1">
      <alignment vertical="center"/>
    </xf>
    <xf numFmtId="0" fontId="0" fillId="0" borderId="0" xfId="0" applyFont="1"/>
    <xf numFmtId="0" fontId="0" fillId="0" borderId="0" xfId="0" applyFont="1" applyAlignment="1">
      <alignment wrapText="1"/>
    </xf>
    <xf numFmtId="0" fontId="12" fillId="0" borderId="0" xfId="0" applyFont="1" applyAlignment="1">
      <alignment wrapText="1"/>
    </xf>
    <xf numFmtId="0" fontId="4" fillId="0" borderId="9" xfId="1" applyFont="1" applyBorder="1" applyAlignment="1">
      <alignment vertical="center" wrapText="1"/>
    </xf>
    <xf numFmtId="0" fontId="4" fillId="0" borderId="9" xfId="1" applyFont="1" applyBorder="1" applyAlignment="1">
      <alignment horizontal="center" vertical="center" wrapText="1"/>
    </xf>
    <xf numFmtId="0" fontId="0" fillId="0" borderId="0" xfId="0" applyFont="1" applyFill="1" applyAlignment="1">
      <alignment wrapText="1"/>
    </xf>
    <xf numFmtId="0" fontId="4" fillId="0" borderId="14" xfId="1" applyFont="1" applyBorder="1" applyAlignment="1">
      <alignment vertical="center" wrapText="1"/>
    </xf>
    <xf numFmtId="0" fontId="4" fillId="0" borderId="14" xfId="1" applyFont="1" applyBorder="1" applyAlignment="1">
      <alignment horizontal="center" vertical="center" wrapText="1"/>
    </xf>
    <xf numFmtId="0" fontId="0" fillId="0" borderId="0" xfId="0" applyFont="1" applyFill="1" applyBorder="1" applyAlignment="1">
      <alignment horizontal="center" wrapText="1"/>
    </xf>
    <xf numFmtId="0" fontId="8" fillId="0" borderId="0" xfId="0" applyFont="1"/>
    <xf numFmtId="0" fontId="0" fillId="4" borderId="0" xfId="0" applyFont="1" applyFill="1"/>
    <xf numFmtId="0" fontId="0" fillId="8" borderId="0" xfId="0" applyFont="1" applyFill="1"/>
    <xf numFmtId="0" fontId="15" fillId="0" borderId="9" xfId="1" applyFont="1" applyFill="1" applyBorder="1" applyAlignment="1">
      <alignment vertical="center"/>
    </xf>
    <xf numFmtId="0" fontId="4" fillId="0" borderId="9" xfId="0" applyFont="1" applyBorder="1" applyAlignment="1">
      <alignment horizontal="center" vertical="center"/>
    </xf>
    <xf numFmtId="0" fontId="9" fillId="3" borderId="3" xfId="1" applyFont="1" applyFill="1" applyBorder="1" applyAlignment="1">
      <alignment vertical="center"/>
    </xf>
    <xf numFmtId="0" fontId="0" fillId="0" borderId="9" xfId="0" applyBorder="1" applyAlignment="1">
      <alignment horizontal="center" vertical="center"/>
    </xf>
    <xf numFmtId="0" fontId="9" fillId="3" borderId="21" xfId="1" applyFont="1" applyFill="1" applyBorder="1" applyAlignment="1">
      <alignment horizontal="center" vertical="center"/>
    </xf>
    <xf numFmtId="0" fontId="4" fillId="0" borderId="27" xfId="1" applyFont="1" applyBorder="1" applyAlignment="1">
      <alignment horizontal="center" vertical="center" wrapText="1"/>
    </xf>
    <xf numFmtId="0" fontId="0" fillId="0" borderId="0" xfId="0" applyProtection="1">
      <protection hidden="1"/>
    </xf>
    <xf numFmtId="0" fontId="2" fillId="2" borderId="0" xfId="1" applyFont="1" applyFill="1" applyBorder="1" applyAlignment="1" applyProtection="1">
      <alignment vertical="center"/>
      <protection hidden="1"/>
    </xf>
    <xf numFmtId="0" fontId="2" fillId="2" borderId="0" xfId="1" applyFont="1" applyFill="1" applyBorder="1" applyAlignment="1" applyProtection="1">
      <alignment horizontal="center" vertical="center"/>
      <protection hidden="1"/>
    </xf>
    <xf numFmtId="0" fontId="3" fillId="3" borderId="1" xfId="1" applyFont="1" applyFill="1" applyBorder="1" applyAlignment="1" applyProtection="1">
      <alignment vertical="center"/>
      <protection hidden="1"/>
    </xf>
    <xf numFmtId="0" fontId="4" fillId="0" borderId="2" xfId="0" applyFont="1" applyBorder="1" applyAlignment="1" applyProtection="1">
      <alignment vertical="center" wrapText="1"/>
      <protection hidden="1"/>
    </xf>
    <xf numFmtId="0" fontId="0" fillId="0" borderId="0" xfId="0" applyAlignment="1" applyProtection="1">
      <alignment horizontal="center"/>
      <protection hidden="1"/>
    </xf>
    <xf numFmtId="0" fontId="5" fillId="0" borderId="0" xfId="0" applyFont="1" applyProtection="1">
      <protection hidden="1"/>
    </xf>
    <xf numFmtId="0" fontId="4" fillId="0" borderId="0" xfId="0" applyFont="1" applyProtection="1">
      <protection hidden="1"/>
    </xf>
    <xf numFmtId="0" fontId="3" fillId="3" borderId="3" xfId="1" applyFont="1" applyFill="1" applyBorder="1" applyAlignment="1" applyProtection="1">
      <alignment vertical="center" wrapText="1"/>
      <protection hidden="1"/>
    </xf>
    <xf numFmtId="0" fontId="4" fillId="4" borderId="4" xfId="1" applyFont="1" applyFill="1" applyBorder="1" applyAlignment="1" applyProtection="1">
      <alignment horizontal="left" vertical="center" wrapText="1"/>
      <protection hidden="1"/>
    </xf>
    <xf numFmtId="0" fontId="3" fillId="0" borderId="0" xfId="1" applyFont="1" applyFill="1" applyBorder="1" applyAlignment="1" applyProtection="1">
      <alignment vertical="center"/>
      <protection hidden="1"/>
    </xf>
    <xf numFmtId="0" fontId="3" fillId="3" borderId="5" xfId="1" applyFont="1" applyFill="1" applyBorder="1" applyAlignment="1" applyProtection="1">
      <alignment vertical="center" wrapText="1"/>
      <protection hidden="1"/>
    </xf>
    <xf numFmtId="0" fontId="4" fillId="4" borderId="6" xfId="1" applyFont="1" applyFill="1" applyBorder="1" applyAlignment="1" applyProtection="1">
      <alignment horizontal="left" vertical="center" wrapText="1"/>
      <protection hidden="1"/>
    </xf>
    <xf numFmtId="0" fontId="0" fillId="0" borderId="0" xfId="0" applyAlignment="1" applyProtection="1">
      <protection hidden="1"/>
    </xf>
    <xf numFmtId="0" fontId="0" fillId="0" borderId="0" xfId="0" applyFill="1" applyBorder="1" applyProtection="1">
      <protection hidden="1"/>
    </xf>
    <xf numFmtId="0" fontId="3" fillId="0" borderId="0" xfId="1" applyFont="1" applyFill="1" applyBorder="1" applyAlignment="1" applyProtection="1">
      <alignment vertical="center" wrapText="1"/>
      <protection hidden="1"/>
    </xf>
    <xf numFmtId="0" fontId="4" fillId="0" borderId="0" xfId="1" applyFont="1" applyFill="1" applyBorder="1" applyAlignment="1" applyProtection="1">
      <alignment horizontal="left" vertical="center"/>
      <protection hidden="1"/>
    </xf>
    <xf numFmtId="0" fontId="0" fillId="0" borderId="0" xfId="0" applyFill="1" applyBorder="1" applyAlignment="1" applyProtection="1">
      <protection hidden="1"/>
    </xf>
    <xf numFmtId="0" fontId="3" fillId="3" borderId="7" xfId="1" applyFont="1" applyFill="1" applyBorder="1" applyAlignment="1" applyProtection="1">
      <alignment vertical="center" wrapText="1"/>
      <protection hidden="1"/>
    </xf>
    <xf numFmtId="17" fontId="4" fillId="4" borderId="8" xfId="1" applyNumberFormat="1" applyFont="1" applyFill="1" applyBorder="1" applyAlignment="1" applyProtection="1">
      <alignment horizontal="left" vertical="center" wrapText="1"/>
      <protection hidden="1"/>
    </xf>
    <xf numFmtId="0" fontId="6" fillId="0" borderId="0" xfId="0" applyFont="1" applyProtection="1">
      <protection hidden="1"/>
    </xf>
    <xf numFmtId="0" fontId="4" fillId="0" borderId="0" xfId="0" applyFont="1" applyAlignment="1" applyProtection="1">
      <alignment horizontal="left"/>
      <protection hidden="1"/>
    </xf>
    <xf numFmtId="0" fontId="3" fillId="3" borderId="1" xfId="1" applyFont="1" applyFill="1" applyBorder="1" applyAlignment="1" applyProtection="1">
      <alignment vertical="center" wrapText="1"/>
      <protection hidden="1"/>
    </xf>
    <xf numFmtId="0" fontId="4" fillId="4" borderId="2" xfId="1" applyFont="1" applyFill="1" applyBorder="1" applyAlignment="1" applyProtection="1">
      <alignment horizontal="left" vertical="center" wrapText="1"/>
      <protection hidden="1"/>
    </xf>
    <xf numFmtId="0" fontId="8" fillId="0" borderId="0" xfId="0" applyFont="1" applyAlignment="1" applyProtection="1">
      <alignment horizontal="right"/>
      <protection hidden="1"/>
    </xf>
    <xf numFmtId="0" fontId="7" fillId="4" borderId="2" xfId="1" applyFont="1" applyFill="1" applyBorder="1" applyAlignment="1" applyProtection="1">
      <alignment vertical="center"/>
      <protection hidden="1"/>
    </xf>
    <xf numFmtId="0" fontId="10" fillId="2" borderId="0" xfId="1" applyFont="1" applyFill="1" applyBorder="1" applyAlignment="1" applyProtection="1">
      <alignment horizontal="center" vertical="center"/>
      <protection hidden="1"/>
    </xf>
    <xf numFmtId="0" fontId="10" fillId="2" borderId="0" xfId="1" applyFont="1" applyFill="1" applyBorder="1" applyAlignment="1" applyProtection="1">
      <alignment vertical="center"/>
      <protection hidden="1"/>
    </xf>
    <xf numFmtId="0" fontId="0" fillId="0" borderId="0" xfId="0" applyFont="1" applyProtection="1">
      <protection hidden="1"/>
    </xf>
    <xf numFmtId="0" fontId="0" fillId="0" borderId="0" xfId="0" applyFont="1" applyBorder="1" applyProtection="1">
      <protection hidden="1"/>
    </xf>
    <xf numFmtId="0" fontId="0" fillId="0" borderId="0" xfId="0" applyFont="1" applyAlignment="1" applyProtection="1">
      <alignment horizontal="center"/>
      <protection hidden="1"/>
    </xf>
    <xf numFmtId="0" fontId="0" fillId="0" borderId="0" xfId="0" applyFont="1" applyAlignment="1" applyProtection="1">
      <alignment wrapText="1"/>
      <protection hidden="1"/>
    </xf>
    <xf numFmtId="0" fontId="0" fillId="0" borderId="0" xfId="0" applyFont="1" applyBorder="1" applyAlignment="1" applyProtection="1">
      <alignment wrapText="1"/>
      <protection hidden="1"/>
    </xf>
    <xf numFmtId="0" fontId="0" fillId="0" borderId="0" xfId="0" applyFont="1" applyAlignment="1" applyProtection="1">
      <alignment horizontal="center" wrapText="1"/>
      <protection hidden="1"/>
    </xf>
    <xf numFmtId="0" fontId="11" fillId="0" borderId="0" xfId="1" applyFont="1" applyFill="1" applyBorder="1" applyAlignment="1" applyProtection="1">
      <alignment horizontal="left" vertical="center"/>
      <protection hidden="1"/>
    </xf>
    <xf numFmtId="0" fontId="12" fillId="0" borderId="0" xfId="0" applyFont="1" applyAlignment="1" applyProtection="1">
      <alignment wrapText="1"/>
      <protection hidden="1"/>
    </xf>
    <xf numFmtId="0" fontId="9" fillId="3" borderId="1" xfId="1" applyFont="1" applyFill="1" applyBorder="1" applyAlignment="1" applyProtection="1">
      <alignment vertical="center"/>
      <protection hidden="1"/>
    </xf>
    <xf numFmtId="0" fontId="9" fillId="3" borderId="1" xfId="1" applyFont="1" applyFill="1" applyBorder="1" applyAlignment="1" applyProtection="1">
      <alignment horizontal="center" vertical="center"/>
      <protection hidden="1"/>
    </xf>
    <xf numFmtId="0" fontId="9" fillId="3" borderId="10" xfId="1" applyFont="1" applyFill="1" applyBorder="1" applyAlignment="1" applyProtection="1">
      <alignment vertical="center"/>
      <protection hidden="1"/>
    </xf>
    <xf numFmtId="0" fontId="9" fillId="3" borderId="21" xfId="1" applyFont="1" applyFill="1" applyBorder="1" applyAlignment="1" applyProtection="1">
      <alignment horizontal="center" vertical="center"/>
      <protection hidden="1"/>
    </xf>
    <xf numFmtId="0" fontId="9" fillId="0" borderId="0" xfId="1" applyFont="1" applyFill="1" applyBorder="1" applyAlignment="1" applyProtection="1">
      <alignment vertical="center"/>
      <protection hidden="1"/>
    </xf>
    <xf numFmtId="0" fontId="4" fillId="0" borderId="9" xfId="1" applyFont="1" applyBorder="1" applyAlignment="1" applyProtection="1">
      <alignment horizontal="center" vertical="center" wrapText="1"/>
      <protection hidden="1"/>
    </xf>
    <xf numFmtId="0" fontId="4" fillId="0" borderId="9" xfId="1" applyFont="1" applyBorder="1" applyAlignment="1" applyProtection="1">
      <alignment horizontal="left" vertical="center" wrapText="1" readingOrder="1"/>
      <protection hidden="1"/>
    </xf>
    <xf numFmtId="0" fontId="4" fillId="0" borderId="13" xfId="1" applyFont="1" applyBorder="1" applyAlignment="1" applyProtection="1">
      <alignment vertical="center" wrapText="1"/>
      <protection hidden="1"/>
    </xf>
    <xf numFmtId="0" fontId="4" fillId="0" borderId="0" xfId="1" applyFont="1" applyBorder="1" applyAlignment="1" applyProtection="1">
      <alignment horizontal="center" vertical="center" wrapText="1"/>
      <protection hidden="1"/>
    </xf>
    <xf numFmtId="0" fontId="7" fillId="4" borderId="9" xfId="1" applyFont="1" applyFill="1" applyBorder="1" applyAlignment="1" applyProtection="1">
      <alignment horizontal="center" vertical="center" wrapText="1"/>
      <protection hidden="1"/>
    </xf>
    <xf numFmtId="0" fontId="4" fillId="4" borderId="9" xfId="1" applyFont="1" applyFill="1" applyBorder="1" applyAlignment="1" applyProtection="1">
      <alignment horizontal="left" vertical="center" wrapText="1"/>
      <protection hidden="1"/>
    </xf>
    <xf numFmtId="0" fontId="7" fillId="4" borderId="9" xfId="1" applyFont="1" applyFill="1" applyBorder="1" applyAlignment="1" applyProtection="1">
      <alignment horizontal="center" vertical="center"/>
      <protection hidden="1"/>
    </xf>
    <xf numFmtId="9" fontId="7" fillId="4" borderId="9" xfId="1" applyNumberFormat="1" applyFont="1" applyFill="1" applyBorder="1" applyAlignment="1" applyProtection="1">
      <alignment horizontal="center" vertical="center"/>
      <protection hidden="1"/>
    </xf>
    <xf numFmtId="0" fontId="7" fillId="4" borderId="9" xfId="1" applyFont="1" applyFill="1" applyBorder="1" applyAlignment="1" applyProtection="1">
      <alignment horizontal="left" vertical="center" wrapText="1"/>
      <protection hidden="1"/>
    </xf>
    <xf numFmtId="0" fontId="17" fillId="0" borderId="0" xfId="3" applyProtection="1">
      <protection hidden="1"/>
    </xf>
    <xf numFmtId="2" fontId="7" fillId="4" borderId="9" xfId="1" applyNumberFormat="1" applyFont="1" applyFill="1" applyBorder="1" applyAlignment="1" applyProtection="1">
      <alignment horizontal="center" vertical="center"/>
      <protection hidden="1"/>
    </xf>
    <xf numFmtId="0" fontId="4" fillId="0" borderId="13" xfId="1" applyFont="1" applyBorder="1" applyAlignment="1" applyProtection="1">
      <alignment horizontal="left" vertical="center" wrapText="1" readingOrder="1"/>
      <protection hidden="1"/>
    </xf>
    <xf numFmtId="0" fontId="4" fillId="0" borderId="13" xfId="0" applyFont="1" applyBorder="1" applyAlignment="1" applyProtection="1">
      <alignment vertical="center" wrapText="1"/>
      <protection hidden="1"/>
    </xf>
    <xf numFmtId="1" fontId="7" fillId="4" borderId="9" xfId="1" applyNumberFormat="1" applyFont="1" applyFill="1" applyBorder="1" applyAlignment="1" applyProtection="1">
      <alignment horizontal="center" vertical="center"/>
      <protection hidden="1"/>
    </xf>
    <xf numFmtId="9" fontId="7" fillId="4" borderId="9" xfId="2" applyFont="1" applyFill="1" applyBorder="1" applyAlignment="1" applyProtection="1">
      <alignment horizontal="center" vertical="center"/>
      <protection hidden="1"/>
    </xf>
    <xf numFmtId="0" fontId="8" fillId="0" borderId="0" xfId="0" applyFont="1" applyProtection="1">
      <protection hidden="1"/>
    </xf>
    <xf numFmtId="0" fontId="0" fillId="4" borderId="0" xfId="0" applyFont="1" applyFill="1" applyProtection="1">
      <protection hidden="1"/>
    </xf>
    <xf numFmtId="0" fontId="0" fillId="8" borderId="0" xfId="0" applyFont="1" applyFill="1" applyProtection="1">
      <protection hidden="1"/>
    </xf>
    <xf numFmtId="0" fontId="9" fillId="3" borderId="0" xfId="0" applyFont="1" applyFill="1" applyBorder="1" applyAlignment="1" applyProtection="1">
      <alignment horizontal="left" vertical="top"/>
      <protection hidden="1"/>
    </xf>
    <xf numFmtId="0" fontId="9" fillId="0" borderId="0" xfId="0" applyFont="1" applyFill="1" applyBorder="1" applyAlignment="1" applyProtection="1">
      <alignment horizontal="center"/>
      <protection hidden="1"/>
    </xf>
    <xf numFmtId="0" fontId="9" fillId="0" borderId="0" xfId="0" applyFont="1" applyFill="1" applyBorder="1" applyAlignment="1" applyProtection="1">
      <protection hidden="1"/>
    </xf>
    <xf numFmtId="0" fontId="9" fillId="0" borderId="0" xfId="0" applyFont="1" applyFill="1" applyBorder="1" applyAlignment="1" applyProtection="1">
      <alignment horizontal="left"/>
      <protection hidden="1"/>
    </xf>
    <xf numFmtId="0" fontId="4" fillId="0" borderId="0" xfId="0" applyFont="1" applyBorder="1" applyProtection="1">
      <protection hidden="1"/>
    </xf>
    <xf numFmtId="0" fontId="4" fillId="0" borderId="0" xfId="0" applyFont="1" applyBorder="1" applyAlignment="1" applyProtection="1">
      <alignment horizontal="center"/>
      <protection hidden="1"/>
    </xf>
    <xf numFmtId="0" fontId="4" fillId="0" borderId="9" xfId="0" applyFont="1" applyBorder="1" applyProtection="1">
      <protection hidden="1"/>
    </xf>
    <xf numFmtId="0" fontId="4" fillId="0" borderId="0" xfId="0" applyFont="1" applyBorder="1" applyAlignment="1" applyProtection="1">
      <alignment horizontal="left" vertical="top"/>
      <protection hidden="1"/>
    </xf>
    <xf numFmtId="0" fontId="4" fillId="0" borderId="0" xfId="0" applyFont="1" applyBorder="1" applyAlignment="1" applyProtection="1">
      <protection hidden="1"/>
    </xf>
    <xf numFmtId="0" fontId="4" fillId="0" borderId="9" xfId="0" applyFont="1" applyBorder="1" applyAlignment="1" applyProtection="1">
      <alignment horizontal="center" vertical="center"/>
      <protection hidden="1"/>
    </xf>
    <xf numFmtId="0" fontId="4" fillId="0" borderId="0" xfId="1" applyFont="1" applyBorder="1" applyAlignment="1" applyProtection="1">
      <alignment horizontal="left" vertical="center" wrapText="1"/>
      <protection hidden="1"/>
    </xf>
    <xf numFmtId="0" fontId="4" fillId="0" borderId="0" xfId="0" applyFont="1" applyBorder="1" applyAlignment="1" applyProtection="1">
      <alignment horizontal="center" vertical="justify" wrapText="1"/>
      <protection hidden="1"/>
    </xf>
    <xf numFmtId="0" fontId="4" fillId="0" borderId="0" xfId="0" applyFont="1" applyBorder="1" applyAlignment="1" applyProtection="1">
      <alignment vertical="justify" wrapText="1"/>
      <protection hidden="1"/>
    </xf>
    <xf numFmtId="0" fontId="4" fillId="0" borderId="0" xfId="0" applyFont="1" applyBorder="1" applyAlignment="1" applyProtection="1">
      <alignment vertical="top" wrapText="1"/>
      <protection hidden="1"/>
    </xf>
    <xf numFmtId="0" fontId="4" fillId="0" borderId="0" xfId="0" applyFont="1" applyBorder="1" applyAlignment="1" applyProtection="1">
      <alignment horizontal="center" vertical="top" wrapText="1"/>
      <protection hidden="1"/>
    </xf>
    <xf numFmtId="0" fontId="4" fillId="0" borderId="0" xfId="0" applyFont="1" applyBorder="1" applyAlignment="1" applyProtection="1">
      <alignment horizontal="left" vertical="center" wrapText="1"/>
      <protection hidden="1"/>
    </xf>
    <xf numFmtId="0" fontId="16" fillId="9" borderId="21" xfId="0" applyFont="1" applyFill="1" applyBorder="1" applyAlignment="1" applyProtection="1">
      <alignment horizontal="center" vertical="center" wrapText="1"/>
      <protection hidden="1"/>
    </xf>
    <xf numFmtId="0" fontId="16" fillId="9" borderId="20" xfId="0" applyFont="1" applyFill="1" applyBorder="1" applyAlignment="1" applyProtection="1">
      <alignment horizontal="center" vertical="center" wrapText="1"/>
      <protection hidden="1"/>
    </xf>
    <xf numFmtId="0" fontId="4" fillId="10" borderId="22" xfId="0" applyFont="1" applyFill="1" applyBorder="1" applyAlignment="1" applyProtection="1">
      <alignment vertical="center" wrapText="1"/>
      <protection hidden="1"/>
    </xf>
    <xf numFmtId="0" fontId="4" fillId="10" borderId="23" xfId="0" applyFont="1" applyFill="1" applyBorder="1" applyAlignment="1" applyProtection="1">
      <alignment vertical="center" wrapText="1"/>
      <protection hidden="1"/>
    </xf>
    <xf numFmtId="0" fontId="4" fillId="0" borderId="0" xfId="0" applyFont="1" applyAlignment="1" applyProtection="1">
      <alignment wrapText="1"/>
      <protection hidden="1"/>
    </xf>
    <xf numFmtId="0" fontId="0" fillId="0" borderId="0" xfId="0" applyFont="1" applyFill="1" applyAlignment="1" applyProtection="1">
      <alignment wrapText="1"/>
      <protection hidden="1"/>
    </xf>
    <xf numFmtId="0" fontId="0" fillId="0" borderId="24" xfId="0" applyBorder="1" applyAlignment="1" applyProtection="1">
      <alignment horizontal="center" vertical="center"/>
      <protection hidden="1"/>
    </xf>
    <xf numFmtId="0" fontId="4" fillId="0" borderId="25" xfId="1" applyFont="1" applyBorder="1" applyAlignment="1" applyProtection="1">
      <alignment vertical="center" wrapText="1"/>
      <protection hidden="1"/>
    </xf>
    <xf numFmtId="0" fontId="4" fillId="0" borderId="14" xfId="1" applyFont="1" applyBorder="1" applyAlignment="1" applyProtection="1">
      <alignment horizontal="center" vertical="center" wrapText="1"/>
      <protection hidden="1"/>
    </xf>
    <xf numFmtId="0" fontId="0" fillId="0" borderId="0" xfId="0" applyFont="1" applyBorder="1" applyAlignment="1" applyProtection="1">
      <alignment horizontal="center" vertical="center" wrapText="1"/>
      <protection hidden="1"/>
    </xf>
    <xf numFmtId="2" fontId="7" fillId="4" borderId="14" xfId="1" applyNumberFormat="1" applyFont="1" applyFill="1" applyBorder="1" applyAlignment="1" applyProtection="1">
      <alignment vertical="center"/>
      <protection hidden="1"/>
    </xf>
    <xf numFmtId="0" fontId="7" fillId="7" borderId="15" xfId="1" applyFont="1" applyFill="1" applyBorder="1" applyAlignment="1" applyProtection="1">
      <alignment vertical="center"/>
      <protection hidden="1"/>
    </xf>
    <xf numFmtId="0" fontId="7" fillId="7" borderId="16" xfId="1" applyFont="1" applyFill="1" applyBorder="1" applyAlignment="1" applyProtection="1">
      <alignment vertical="center"/>
      <protection hidden="1"/>
    </xf>
    <xf numFmtId="0" fontId="0" fillId="0" borderId="26" xfId="0" applyBorder="1" applyAlignment="1" applyProtection="1">
      <alignment horizontal="center" vertical="center"/>
      <protection hidden="1"/>
    </xf>
    <xf numFmtId="0" fontId="14" fillId="0" borderId="18" xfId="0" applyFont="1" applyFill="1" applyBorder="1" applyAlignment="1" applyProtection="1">
      <alignment vertical="center" wrapText="1"/>
      <protection hidden="1"/>
    </xf>
    <xf numFmtId="0" fontId="14" fillId="0" borderId="9" xfId="0" applyFont="1" applyFill="1" applyBorder="1" applyAlignment="1" applyProtection="1">
      <alignment horizontal="center" vertical="center" wrapText="1"/>
      <protection hidden="1"/>
    </xf>
    <xf numFmtId="0" fontId="4" fillId="0" borderId="9" xfId="0" applyFont="1" applyBorder="1" applyAlignment="1" applyProtection="1">
      <alignment horizontal="center" vertical="center" wrapText="1"/>
      <protection hidden="1"/>
    </xf>
    <xf numFmtId="0" fontId="7" fillId="7" borderId="9" xfId="1" applyFont="1" applyFill="1" applyBorder="1" applyAlignment="1" applyProtection="1">
      <alignment vertical="center"/>
      <protection hidden="1"/>
    </xf>
    <xf numFmtId="0" fontId="15" fillId="0" borderId="9" xfId="1" applyFont="1" applyFill="1" applyBorder="1" applyAlignment="1" applyProtection="1">
      <alignment vertical="center"/>
      <protection hidden="1"/>
    </xf>
    <xf numFmtId="0" fontId="7" fillId="4" borderId="14" xfId="1" applyFont="1" applyFill="1" applyBorder="1" applyAlignment="1" applyProtection="1">
      <alignment vertical="center"/>
      <protection hidden="1"/>
    </xf>
    <xf numFmtId="164" fontId="7" fillId="4" borderId="14" xfId="1" applyNumberFormat="1" applyFont="1" applyFill="1" applyBorder="1" applyAlignment="1" applyProtection="1">
      <alignment vertical="center"/>
      <protection hidden="1"/>
    </xf>
    <xf numFmtId="9" fontId="7" fillId="4" borderId="9" xfId="1" applyNumberFormat="1" applyFont="1" applyFill="1" applyBorder="1" applyAlignment="1" applyProtection="1">
      <alignment vertical="center"/>
      <protection hidden="1"/>
    </xf>
    <xf numFmtId="0" fontId="0" fillId="0" borderId="0" xfId="0" applyFont="1" applyFill="1" applyBorder="1" applyAlignment="1" applyProtection="1">
      <alignment horizontal="center" wrapText="1"/>
      <protection hidden="1"/>
    </xf>
    <xf numFmtId="0" fontId="3" fillId="3" borderId="10" xfId="1" applyFont="1" applyFill="1" applyBorder="1" applyAlignment="1" applyProtection="1">
      <alignment horizontal="left" vertical="center"/>
      <protection hidden="1"/>
    </xf>
    <xf numFmtId="0" fontId="9" fillId="3" borderId="3" xfId="1" applyFont="1" applyFill="1" applyBorder="1" applyAlignment="1" applyProtection="1">
      <alignment vertical="center"/>
      <protection hidden="1"/>
    </xf>
    <xf numFmtId="0" fontId="0" fillId="0" borderId="9" xfId="0" applyBorder="1" applyAlignment="1" applyProtection="1">
      <alignment horizontal="center" vertical="center"/>
      <protection hidden="1"/>
    </xf>
    <xf numFmtId="0" fontId="4" fillId="0" borderId="14" xfId="1" applyFont="1" applyBorder="1" applyAlignment="1" applyProtection="1">
      <alignment vertical="center" wrapText="1"/>
      <protection hidden="1"/>
    </xf>
    <xf numFmtId="0" fontId="4" fillId="0" borderId="9" xfId="1" applyFont="1" applyBorder="1" applyAlignment="1" applyProtection="1">
      <alignment vertical="center" wrapText="1"/>
      <protection hidden="1"/>
    </xf>
    <xf numFmtId="2" fontId="7" fillId="4" borderId="9" xfId="1" applyNumberFormat="1" applyFont="1" applyFill="1" applyBorder="1" applyAlignment="1" applyProtection="1">
      <alignment vertical="center"/>
      <protection hidden="1"/>
    </xf>
    <xf numFmtId="0" fontId="4" fillId="0" borderId="0" xfId="1" applyFont="1" applyBorder="1" applyAlignment="1" applyProtection="1">
      <alignment vertical="center" wrapText="1"/>
      <protection hidden="1"/>
    </xf>
    <xf numFmtId="0" fontId="7" fillId="4" borderId="0" xfId="1" applyFont="1" applyFill="1" applyBorder="1" applyAlignment="1" applyProtection="1">
      <alignment vertical="center"/>
      <protection hidden="1"/>
    </xf>
    <xf numFmtId="0" fontId="7" fillId="7" borderId="0" xfId="1" applyFont="1" applyFill="1" applyBorder="1" applyAlignment="1" applyProtection="1">
      <alignment vertical="center"/>
      <protection hidden="1"/>
    </xf>
    <xf numFmtId="0" fontId="5" fillId="0" borderId="0" xfId="0" applyFont="1" applyAlignment="1" applyProtection="1">
      <alignment horizontal="left" vertical="center"/>
      <protection hidden="1"/>
    </xf>
    <xf numFmtId="0" fontId="0" fillId="0" borderId="0" xfId="0" applyAlignment="1" applyProtection="1">
      <alignment wrapText="1"/>
      <protection hidden="1"/>
    </xf>
    <xf numFmtId="0" fontId="9" fillId="3" borderId="9" xfId="1" applyFont="1" applyFill="1" applyBorder="1" applyAlignment="1" applyProtection="1">
      <alignment vertical="center"/>
      <protection hidden="1"/>
    </xf>
    <xf numFmtId="0" fontId="9" fillId="3" borderId="12" xfId="1" applyFont="1" applyFill="1" applyBorder="1" applyAlignment="1" applyProtection="1">
      <alignment vertical="center"/>
      <protection hidden="1"/>
    </xf>
    <xf numFmtId="1" fontId="7" fillId="4" borderId="14" xfId="1" applyNumberFormat="1" applyFont="1" applyFill="1" applyBorder="1" applyAlignment="1" applyProtection="1">
      <alignment vertical="center" wrapText="1"/>
      <protection hidden="1"/>
    </xf>
    <xf numFmtId="164" fontId="7" fillId="4" borderId="14" xfId="1" applyNumberFormat="1" applyFont="1" applyFill="1" applyBorder="1" applyAlignment="1" applyProtection="1">
      <alignment vertical="center" wrapText="1"/>
      <protection hidden="1"/>
    </xf>
    <xf numFmtId="2" fontId="7" fillId="4" borderId="14" xfId="1" applyNumberFormat="1" applyFont="1" applyFill="1" applyBorder="1" applyAlignment="1" applyProtection="1">
      <alignment vertical="center" wrapText="1"/>
      <protection hidden="1"/>
    </xf>
    <xf numFmtId="0" fontId="7" fillId="4" borderId="9" xfId="1" applyFont="1" applyFill="1" applyBorder="1" applyAlignment="1" applyProtection="1">
      <alignment vertical="center"/>
      <protection hidden="1"/>
    </xf>
    <xf numFmtId="0" fontId="2" fillId="2" borderId="0" xfId="1" applyFont="1" applyFill="1" applyBorder="1" applyAlignment="1">
      <alignment horizontal="left" vertical="center"/>
    </xf>
    <xf numFmtId="0" fontId="4" fillId="0" borderId="9" xfId="0" applyFont="1" applyBorder="1" applyAlignment="1" applyProtection="1">
      <alignment horizontal="left" vertical="center" wrapText="1"/>
      <protection hidden="1"/>
    </xf>
    <xf numFmtId="2" fontId="14" fillId="0" borderId="0" xfId="4" applyNumberFormat="1" applyFont="1" applyFill="1" applyBorder="1" applyAlignment="1" applyProtection="1">
      <alignment horizontal="center" vertical="center" wrapText="1"/>
      <protection locked="0" hidden="1"/>
    </xf>
    <xf numFmtId="0" fontId="9" fillId="3" borderId="19" xfId="1" applyFont="1" applyFill="1" applyBorder="1" applyAlignment="1" applyProtection="1">
      <alignment horizontal="left" vertical="center"/>
      <protection hidden="1"/>
    </xf>
    <xf numFmtId="0" fontId="9" fillId="3" borderId="12" xfId="1" applyFont="1" applyFill="1" applyBorder="1" applyAlignment="1" applyProtection="1">
      <alignment horizontal="left" vertical="center"/>
      <protection hidden="1"/>
    </xf>
    <xf numFmtId="0" fontId="9" fillId="3" borderId="13" xfId="0" applyFont="1" applyFill="1" applyBorder="1" applyAlignment="1" applyProtection="1">
      <alignment horizontal="left" vertical="top"/>
      <protection hidden="1"/>
    </xf>
    <xf numFmtId="0" fontId="9" fillId="3" borderId="17" xfId="0" applyFont="1" applyFill="1" applyBorder="1" applyAlignment="1" applyProtection="1">
      <alignment horizontal="left" vertical="top"/>
      <protection hidden="1"/>
    </xf>
    <xf numFmtId="0" fontId="9" fillId="3" borderId="18" xfId="0" applyFont="1" applyFill="1" applyBorder="1" applyAlignment="1" applyProtection="1">
      <alignment horizontal="left" vertical="top"/>
      <protection hidden="1"/>
    </xf>
    <xf numFmtId="0" fontId="4" fillId="0" borderId="9" xfId="0" applyFont="1" applyBorder="1" applyAlignment="1" applyProtection="1">
      <alignment horizontal="left" vertical="top"/>
      <protection hidden="1"/>
    </xf>
    <xf numFmtId="0" fontId="4" fillId="0" borderId="9" xfId="1" applyFont="1" applyBorder="1" applyAlignment="1" applyProtection="1">
      <alignment horizontal="left" vertical="center" wrapText="1"/>
      <protection hidden="1"/>
    </xf>
    <xf numFmtId="0" fontId="4" fillId="0" borderId="13" xfId="1" applyFont="1" applyBorder="1" applyAlignment="1" applyProtection="1">
      <alignment horizontal="left" vertical="center" wrapText="1"/>
      <protection hidden="1"/>
    </xf>
    <xf numFmtId="0" fontId="4" fillId="0" borderId="17" xfId="1" applyFont="1" applyBorder="1" applyAlignment="1" applyProtection="1">
      <alignment horizontal="left" vertical="center" wrapText="1"/>
      <protection hidden="1"/>
    </xf>
    <xf numFmtId="0" fontId="4" fillId="0" borderId="18" xfId="1" applyFont="1" applyBorder="1" applyAlignment="1" applyProtection="1">
      <alignment horizontal="left" vertical="center" wrapText="1"/>
      <protection hidden="1"/>
    </xf>
    <xf numFmtId="0" fontId="3" fillId="3" borderId="10" xfId="1" applyFont="1" applyFill="1" applyBorder="1" applyAlignment="1" applyProtection="1">
      <alignment horizontal="left" vertical="center"/>
      <protection hidden="1"/>
    </xf>
    <xf numFmtId="0" fontId="3" fillId="3" borderId="11" xfId="1" applyFont="1" applyFill="1" applyBorder="1" applyAlignment="1" applyProtection="1">
      <alignment horizontal="left" vertical="center"/>
      <protection hidden="1"/>
    </xf>
    <xf numFmtId="0" fontId="11" fillId="0" borderId="9" xfId="1" applyFont="1" applyFill="1" applyBorder="1" applyAlignment="1" applyProtection="1">
      <alignment horizontal="left" vertical="center"/>
      <protection hidden="1"/>
    </xf>
    <xf numFmtId="0" fontId="13" fillId="6" borderId="0" xfId="0" applyFont="1" applyFill="1" applyBorder="1" applyAlignment="1" applyProtection="1">
      <alignment horizontal="left" vertical="top" wrapText="1"/>
      <protection hidden="1"/>
    </xf>
    <xf numFmtId="0" fontId="9" fillId="3" borderId="13" xfId="0" applyFont="1" applyFill="1" applyBorder="1" applyAlignment="1" applyProtection="1">
      <alignment horizontal="left"/>
      <protection hidden="1"/>
    </xf>
    <xf numFmtId="0" fontId="9" fillId="3" borderId="17" xfId="0" applyFont="1" applyFill="1" applyBorder="1" applyAlignment="1" applyProtection="1">
      <alignment horizontal="left"/>
      <protection hidden="1"/>
    </xf>
    <xf numFmtId="0" fontId="9" fillId="3" borderId="18" xfId="0" applyFont="1" applyFill="1" applyBorder="1" applyAlignment="1" applyProtection="1">
      <alignment horizontal="left"/>
      <protection hidden="1"/>
    </xf>
    <xf numFmtId="0" fontId="15" fillId="0" borderId="9" xfId="1" applyFont="1" applyFill="1" applyBorder="1" applyAlignment="1" applyProtection="1">
      <alignment horizontal="center" vertical="center"/>
      <protection hidden="1"/>
    </xf>
    <xf numFmtId="0" fontId="4" fillId="0" borderId="9" xfId="1" applyFont="1" applyBorder="1" applyAlignment="1" applyProtection="1">
      <alignment vertical="center" wrapText="1"/>
      <protection hidden="1"/>
    </xf>
    <xf numFmtId="0" fontId="4" fillId="0" borderId="9" xfId="0" applyFont="1" applyBorder="1" applyAlignment="1" applyProtection="1">
      <alignment wrapText="1"/>
      <protection hidden="1"/>
    </xf>
    <xf numFmtId="0" fontId="11" fillId="0" borderId="10" xfId="1" applyFont="1" applyFill="1" applyBorder="1" applyAlignment="1" applyProtection="1">
      <alignment horizontal="left" vertical="center"/>
      <protection hidden="1"/>
    </xf>
    <xf numFmtId="0" fontId="11" fillId="0" borderId="11" xfId="1" applyFont="1" applyFill="1" applyBorder="1" applyAlignment="1" applyProtection="1">
      <alignment horizontal="left" vertical="center"/>
      <protection hidden="1"/>
    </xf>
    <xf numFmtId="0" fontId="11" fillId="0" borderId="12" xfId="1" applyFont="1" applyFill="1" applyBorder="1" applyAlignment="1" applyProtection="1">
      <alignment horizontal="left" vertical="center"/>
      <protection hidden="1"/>
    </xf>
    <xf numFmtId="0" fontId="3" fillId="3" borderId="20" xfId="1" applyFont="1" applyFill="1" applyBorder="1" applyAlignment="1" applyProtection="1">
      <alignment horizontal="left" vertical="center"/>
      <protection hidden="1"/>
    </xf>
    <xf numFmtId="0" fontId="13" fillId="5" borderId="0" xfId="0" applyFont="1" applyFill="1" applyBorder="1" applyAlignment="1" applyProtection="1">
      <alignment horizontal="left" vertical="top" wrapText="1"/>
      <protection hidden="1"/>
    </xf>
    <xf numFmtId="0" fontId="2" fillId="2" borderId="0" xfId="1" applyFont="1" applyFill="1" applyBorder="1" applyAlignment="1">
      <alignment horizontal="left"/>
    </xf>
    <xf numFmtId="0" fontId="4" fillId="0" borderId="13" xfId="1" applyFont="1" applyBorder="1" applyAlignment="1">
      <alignment horizontal="left" vertical="center" wrapText="1"/>
    </xf>
    <xf numFmtId="0" fontId="4" fillId="0" borderId="17" xfId="1" applyFont="1" applyBorder="1" applyAlignment="1">
      <alignment horizontal="left" vertical="center" wrapText="1"/>
    </xf>
    <xf numFmtId="0" fontId="4" fillId="0" borderId="18" xfId="1" applyFont="1" applyBorder="1" applyAlignment="1">
      <alignment horizontal="left" vertical="center" wrapText="1"/>
    </xf>
    <xf numFmtId="0" fontId="3" fillId="3" borderId="10" xfId="1" applyFont="1" applyFill="1" applyBorder="1" applyAlignment="1">
      <alignment horizontal="left" vertical="center"/>
    </xf>
    <xf numFmtId="0" fontId="3" fillId="3" borderId="20" xfId="1" applyFont="1" applyFill="1" applyBorder="1" applyAlignment="1">
      <alignment horizontal="left" vertical="center"/>
    </xf>
    <xf numFmtId="0" fontId="3" fillId="3" borderId="10" xfId="1" applyFont="1" applyFill="1" applyBorder="1" applyAlignment="1">
      <alignment horizontal="left"/>
    </xf>
    <xf numFmtId="0" fontId="3" fillId="3" borderId="20" xfId="1" applyFont="1" applyFill="1" applyBorder="1" applyAlignment="1">
      <alignment horizontal="left"/>
    </xf>
    <xf numFmtId="0" fontId="11" fillId="0" borderId="10" xfId="1" applyFont="1" applyFill="1" applyBorder="1" applyAlignment="1">
      <alignment horizontal="left" vertical="center"/>
    </xf>
    <xf numFmtId="0" fontId="11" fillId="0" borderId="11" xfId="1" applyFont="1" applyFill="1" applyBorder="1" applyAlignment="1">
      <alignment horizontal="left" vertical="center"/>
    </xf>
    <xf numFmtId="0" fontId="11" fillId="0" borderId="12" xfId="1" applyFont="1" applyFill="1" applyBorder="1" applyAlignment="1">
      <alignment horizontal="left" vertical="center"/>
    </xf>
    <xf numFmtId="0" fontId="9" fillId="3" borderId="13" xfId="0" applyFont="1" applyFill="1" applyBorder="1" applyAlignment="1">
      <alignment horizontal="left"/>
    </xf>
    <xf numFmtId="0" fontId="9" fillId="3" borderId="17" xfId="0" applyFont="1" applyFill="1" applyBorder="1" applyAlignment="1">
      <alignment horizontal="left"/>
    </xf>
    <xf numFmtId="0" fontId="9" fillId="3" borderId="18" xfId="0" applyFont="1" applyFill="1" applyBorder="1" applyAlignment="1">
      <alignment horizontal="left"/>
    </xf>
    <xf numFmtId="0" fontId="15" fillId="0" borderId="9" xfId="1" applyFont="1" applyFill="1" applyBorder="1" applyAlignment="1">
      <alignment horizontal="center" vertical="center"/>
    </xf>
    <xf numFmtId="0" fontId="4" fillId="0" borderId="9" xfId="1" applyFont="1" applyBorder="1" applyAlignment="1">
      <alignment horizontal="left" vertical="center" wrapText="1"/>
    </xf>
    <xf numFmtId="0" fontId="4" fillId="0" borderId="9" xfId="0" applyFont="1" applyBorder="1" applyAlignment="1">
      <alignment horizontal="left" vertical="center" wrapText="1"/>
    </xf>
    <xf numFmtId="0" fontId="2" fillId="2" borderId="0" xfId="1" applyFont="1" applyFill="1" applyBorder="1" applyAlignment="1" applyProtection="1">
      <alignment horizontal="left" vertical="center"/>
      <protection hidden="1"/>
    </xf>
  </cellXfs>
  <cellStyles count="5">
    <cellStyle name="Hyperlink" xfId="3" builtinId="8"/>
    <cellStyle name="Normal" xfId="0" builtinId="0"/>
    <cellStyle name="Normal 2" xfId="4"/>
    <cellStyle name="Normal 3" xfId="1"/>
    <cellStyle name="Percent" xfId="2" builtinId="5"/>
  </cellStyles>
  <dxfs count="0"/>
  <tableStyles count="0" defaultTableStyle="TableStyleMedium2" defaultPivotStyle="PivotStyleLight16"/>
  <colors>
    <mruColors>
      <color rgb="FF0078C9"/>
      <color rgb="FFE0DCD8"/>
      <color rgb="FFBFDDF1"/>
      <color rgb="FFFCEABF"/>
      <color rgb="FF85736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304799</xdr:colOff>
      <xdr:row>5</xdr:row>
      <xdr:rowOff>16933</xdr:rowOff>
    </xdr:from>
    <xdr:to>
      <xdr:col>4</xdr:col>
      <xdr:colOff>3576918</xdr:colOff>
      <xdr:row>15</xdr:row>
      <xdr:rowOff>0</xdr:rowOff>
    </xdr:to>
    <xdr:sp macro="" textlink="">
      <xdr:nvSpPr>
        <xdr:cNvPr id="2" name="Rectangle 1"/>
        <xdr:cNvSpPr/>
      </xdr:nvSpPr>
      <xdr:spPr>
        <a:xfrm>
          <a:off x="8641079" y="1632373"/>
          <a:ext cx="3584539" cy="291676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17928</xdr:colOff>
      <xdr:row>17</xdr:row>
      <xdr:rowOff>62750</xdr:rowOff>
    </xdr:from>
    <xdr:to>
      <xdr:col>3</xdr:col>
      <xdr:colOff>224117</xdr:colOff>
      <xdr:row>47</xdr:row>
      <xdr:rowOff>43542</xdr:rowOff>
    </xdr:to>
    <xdr:sp macro="" textlink="">
      <xdr:nvSpPr>
        <xdr:cNvPr id="3" name="TextBox 2"/>
        <xdr:cNvSpPr txBox="1"/>
      </xdr:nvSpPr>
      <xdr:spPr>
        <a:xfrm>
          <a:off x="148557" y="4819807"/>
          <a:ext cx="8414017" cy="521682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1: Key market information </a:t>
          </a:r>
          <a:r>
            <a:rPr lang="en-GB" sz="1000">
              <a:solidFill>
                <a:schemeClr val="dk1"/>
              </a:solidFill>
              <a:effectLst/>
              <a:latin typeface="Arial" panose="020B0604020202020204" pitchFamily="34" charset="0"/>
              <a:ea typeface="+mn-ea"/>
              <a:cs typeface="Arial" panose="020B0604020202020204" pitchFamily="34" charset="0"/>
            </a:rPr>
            <a:t>- A high level summary of information about the area and location of the WRZ, the current water resources, a summary of the supply-demand balance problem (if any), a summary of treatment capacities and constraints, and any other considerations that may impact solutions. Note this table is predominately based on data outside or supporting the WRMP process. In contrast the other seven tables link to existing WRMP19 data tables.</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2: Baseline supply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 situation for the WRZ. This gives a breakdown of supply availability forecasts for the company’s planning period. Supplies include water available from reservoirs, rivers or groundwater (boreholes) whilst also accounting for treatment and transport constraints.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3: Baseline demand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demand situation for the WRZ. This gives a breakdown of demand forecasts for the company’s planning period. Demand includes the amount of water required to supply customers whilst also meeting other demands (e.g. leakage) as part of this activity.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4: Baseline supply demand balance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supply-demand balance for the WRZ. This takes the demand forecasts from the supply forecasts to calculate whether a zone is in a surplus or a deficit over the planning period. This baseline forecast assumes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5: Final plan supply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 situation for the WRZ. This gives a breakdown of the final plan supply availability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6: Final plan demand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demand situation for the WRZ. This gives a breakdown of the final plan demand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7: Final plan supply demand balance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supply-demand balance for the WRZ. This takes the final plan demand forecasts from the final plan supply forecasts to calculate whether a zone will be in a surplus or a deficit over the planning period. This final plan forecast is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8: Final plan option costs </a:t>
          </a:r>
          <a:r>
            <a:rPr lang="en-GB" sz="1000">
              <a:solidFill>
                <a:schemeClr val="dk1"/>
              </a:solidFill>
              <a:effectLst/>
              <a:latin typeface="Arial" panose="020B0604020202020204" pitchFamily="34" charset="0"/>
              <a:ea typeface="+mn-ea"/>
              <a:cs typeface="Arial" panose="020B0604020202020204" pitchFamily="34" charset="0"/>
            </a:rPr>
            <a:t>- A cost breakdown of the feasible options included in the company’s WRMP to solve a planning period deficit. An option is feasible if it has passed through the companies screening process and is technically workable. These may be to increase available supply or reduce forecast demand (both would benefit the supply-demand balance). The costs are broken down into components such as capital costs (Capex) and operating costs (Opex) provided as a discounted total for the life of the solution (Net Present Value). Also, included is the incremental cost of providing these solutions reported as a cost (pence) per additional unit of water delivered or saved (m³).</a:t>
          </a:r>
        </a:p>
        <a:p>
          <a:endParaRPr lang="en-GB" sz="1100"/>
        </a:p>
      </xdr:txBody>
    </xdr:sp>
    <xdr:clientData/>
  </xdr:twoCellAnchor>
  <xdr:twoCellAnchor editAs="oneCell">
    <xdr:from>
      <xdr:col>4</xdr:col>
      <xdr:colOff>181351</xdr:colOff>
      <xdr:row>5</xdr:row>
      <xdr:rowOff>59531</xdr:rowOff>
    </xdr:from>
    <xdr:to>
      <xdr:col>4</xdr:col>
      <xdr:colOff>3333748</xdr:colOff>
      <xdr:row>14</xdr:row>
      <xdr:rowOff>650418</xdr:rowOff>
    </xdr:to>
    <xdr:pic>
      <xdr:nvPicPr>
        <xdr:cNvPr id="5" name="Picture 4"/>
        <xdr:cNvPicPr>
          <a:picLocks noChangeAspect="1"/>
        </xdr:cNvPicPr>
      </xdr:nvPicPr>
      <xdr:blipFill>
        <a:blip xmlns:r="http://schemas.openxmlformats.org/officeDocument/2006/relationships" r:embed="rId1"/>
        <a:stretch>
          <a:fillRect/>
        </a:stretch>
      </xdr:blipFill>
      <xdr:spPr>
        <a:xfrm>
          <a:off x="8825289" y="1821656"/>
          <a:ext cx="3152397" cy="300785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bubble.live.sharepoint.ofwat.net/Programmes/Water2020/Coordination/New%20Folder%20Structure/Design/Market%20information/Policy%20and%20Analysis/Copy%20of%20Water%20Resources%20Data%20Platform%20-%20April%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Change log"/>
      <sheetName val="Table 1 "/>
      <sheetName val="Table 2 "/>
      <sheetName val="Table 3 "/>
      <sheetName val="Table 4 "/>
      <sheetName val="Table 5 "/>
      <sheetName val="Table 6 "/>
      <sheetName val="Table 7 "/>
      <sheetName val="Table 8  "/>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FutureConsultation@severntrent.co.uk" TargetMode="External"/></Relationships>
</file>

<file path=xl/worksheets/_rels/sheet1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479"/>
    <pageSetUpPr fitToPage="1"/>
  </sheetPr>
  <dimension ref="A1:G62"/>
  <sheetViews>
    <sheetView showGridLines="0" zoomScale="80" zoomScaleNormal="80" workbookViewId="0">
      <selection activeCell="C13" sqref="C13"/>
    </sheetView>
  </sheetViews>
  <sheetFormatPr defaultColWidth="0" defaultRowHeight="13.9" customHeight="1" zeroHeight="1" x14ac:dyDescent="0.2"/>
  <cols>
    <col min="1" max="1" width="1.75" style="26" customWidth="1"/>
    <col min="2" max="2" width="51.25" style="26" customWidth="1"/>
    <col min="3" max="3" width="56.375" style="26" customWidth="1"/>
    <col min="4" max="4" width="4.125" style="26" customWidth="1"/>
    <col min="5" max="5" width="47.875" style="26" customWidth="1"/>
    <col min="6" max="7" width="8.75" style="26" customWidth="1"/>
    <col min="8" max="16384" width="8.75" style="26" hidden="1"/>
  </cols>
  <sheetData>
    <row r="1" spans="1:7" ht="20.25" x14ac:dyDescent="0.2">
      <c r="B1" s="27" t="s">
        <v>0</v>
      </c>
      <c r="C1" s="28" t="str">
        <f>C5</f>
        <v>Severn Trent Water</v>
      </c>
    </row>
    <row r="2" spans="1:7" ht="12" customHeight="1" thickBot="1" x14ac:dyDescent="0.25"/>
    <row r="3" spans="1:7" ht="77.25" customHeight="1" thickBot="1" x14ac:dyDescent="0.25">
      <c r="B3" s="29" t="s">
        <v>1</v>
      </c>
      <c r="C3" s="30" t="s">
        <v>383</v>
      </c>
      <c r="E3" s="31"/>
    </row>
    <row r="4" spans="1:7" ht="12" customHeight="1" thickBot="1" x14ac:dyDescent="0.25">
      <c r="B4" s="32"/>
      <c r="C4" s="33"/>
    </row>
    <row r="5" spans="1:7" ht="16.5" x14ac:dyDescent="0.2">
      <c r="B5" s="34" t="s">
        <v>2</v>
      </c>
      <c r="C5" s="35" t="s">
        <v>388</v>
      </c>
      <c r="E5" s="36" t="s">
        <v>3</v>
      </c>
    </row>
    <row r="6" spans="1:7" ht="17.25" thickBot="1" x14ac:dyDescent="0.25">
      <c r="B6" s="37" t="s">
        <v>328</v>
      </c>
      <c r="C6" s="38" t="s">
        <v>389</v>
      </c>
      <c r="E6" s="39"/>
    </row>
    <row r="7" spans="1:7" ht="12" customHeight="1" thickBot="1" x14ac:dyDescent="0.25">
      <c r="A7" s="40"/>
      <c r="B7" s="41"/>
      <c r="C7" s="42"/>
      <c r="D7" s="40"/>
      <c r="E7" s="43"/>
      <c r="F7" s="40"/>
      <c r="G7" s="40"/>
    </row>
    <row r="8" spans="1:7" ht="16.5" x14ac:dyDescent="0.2">
      <c r="B8" s="34" t="s">
        <v>4</v>
      </c>
      <c r="C8" s="35" t="s">
        <v>406</v>
      </c>
      <c r="E8" s="39"/>
    </row>
    <row r="9" spans="1:7" ht="16.5" x14ac:dyDescent="0.2">
      <c r="B9" s="44" t="s">
        <v>5</v>
      </c>
      <c r="C9" s="45">
        <v>43132</v>
      </c>
      <c r="E9" s="39"/>
    </row>
    <row r="10" spans="1:7" ht="17.25" thickBot="1" x14ac:dyDescent="0.25">
      <c r="B10" s="37" t="s">
        <v>6</v>
      </c>
      <c r="C10" s="38" t="s">
        <v>407</v>
      </c>
      <c r="E10" s="39"/>
    </row>
    <row r="11" spans="1:7" ht="12" customHeight="1" thickBot="1" x14ac:dyDescent="0.25">
      <c r="A11" s="40"/>
      <c r="B11" s="41"/>
      <c r="C11" s="42"/>
      <c r="D11" s="40"/>
      <c r="E11" s="43"/>
      <c r="F11" s="40"/>
      <c r="G11" s="40"/>
    </row>
    <row r="12" spans="1:7" ht="49.5" x14ac:dyDescent="0.2">
      <c r="B12" s="34" t="s">
        <v>7</v>
      </c>
      <c r="C12" s="35" t="s">
        <v>401</v>
      </c>
      <c r="E12" s="39"/>
    </row>
    <row r="13" spans="1:7" ht="37.15" customHeight="1" thickBot="1" x14ac:dyDescent="0.25">
      <c r="B13" s="37" t="s">
        <v>8</v>
      </c>
      <c r="C13" s="72" t="s">
        <v>408</v>
      </c>
      <c r="E13" s="39"/>
    </row>
    <row r="14" spans="1:7" ht="12" customHeight="1" thickBot="1" x14ac:dyDescent="0.35">
      <c r="B14" s="46"/>
      <c r="C14" s="47"/>
      <c r="E14" s="39"/>
    </row>
    <row r="15" spans="1:7" ht="59.45" customHeight="1" thickBot="1" x14ac:dyDescent="0.25">
      <c r="B15" s="48" t="s">
        <v>9</v>
      </c>
      <c r="C15" s="49" t="s">
        <v>403</v>
      </c>
      <c r="E15" s="31"/>
    </row>
    <row r="16" spans="1:7" ht="12" customHeight="1" x14ac:dyDescent="0.2">
      <c r="B16" s="32"/>
      <c r="C16" s="33"/>
    </row>
    <row r="17" spans="2:6" ht="17.25" thickBot="1" x14ac:dyDescent="0.25">
      <c r="B17" s="36" t="s">
        <v>11</v>
      </c>
    </row>
    <row r="18" spans="2:6" ht="15.75" thickBot="1" x14ac:dyDescent="0.3">
      <c r="E18" s="50" t="s">
        <v>10</v>
      </c>
      <c r="F18" s="51"/>
    </row>
    <row r="19" spans="2:6" ht="14.25" x14ac:dyDescent="0.2"/>
    <row r="20" spans="2:6" ht="14.25" x14ac:dyDescent="0.2"/>
    <row r="21" spans="2:6" ht="14.25" x14ac:dyDescent="0.2"/>
    <row r="22" spans="2:6" ht="14.25" x14ac:dyDescent="0.2"/>
    <row r="23" spans="2:6" ht="14.25" x14ac:dyDescent="0.2"/>
    <row r="24" spans="2:6" ht="14.25" x14ac:dyDescent="0.2"/>
    <row r="25" spans="2:6" ht="14.25" x14ac:dyDescent="0.2"/>
    <row r="26" spans="2:6" ht="14.25" x14ac:dyDescent="0.2"/>
    <row r="27" spans="2:6" ht="14.25" x14ac:dyDescent="0.2"/>
    <row r="28" spans="2:6" ht="14.25" x14ac:dyDescent="0.2"/>
    <row r="29" spans="2:6" ht="14.25" x14ac:dyDescent="0.2"/>
    <row r="30" spans="2:6" ht="14.25" x14ac:dyDescent="0.2"/>
    <row r="31" spans="2:6" ht="14.25" x14ac:dyDescent="0.2"/>
    <row r="32" spans="2:6" ht="14.25" x14ac:dyDescent="0.2"/>
    <row r="33" ht="14.25" x14ac:dyDescent="0.2"/>
    <row r="34" ht="14.25" x14ac:dyDescent="0.2"/>
    <row r="35" ht="14.25" x14ac:dyDescent="0.2"/>
    <row r="36" ht="14.25" x14ac:dyDescent="0.2"/>
    <row r="37" ht="14.25" x14ac:dyDescent="0.2"/>
    <row r="38" ht="14.25" x14ac:dyDescent="0.2"/>
    <row r="39" ht="14.25" x14ac:dyDescent="0.2"/>
    <row r="40" ht="14.25" x14ac:dyDescent="0.2"/>
    <row r="41" ht="14.25" x14ac:dyDescent="0.2"/>
    <row r="42" ht="14.25" x14ac:dyDescent="0.2"/>
    <row r="43" ht="14.25" x14ac:dyDescent="0.2"/>
    <row r="44" ht="14.25" x14ac:dyDescent="0.2"/>
    <row r="45" ht="14.25" x14ac:dyDescent="0.2"/>
    <row r="46" ht="14.25" x14ac:dyDescent="0.2"/>
    <row r="47" ht="14.25" x14ac:dyDescent="0.2"/>
    <row r="48" ht="14.25" x14ac:dyDescent="0.2"/>
    <row r="49" ht="14.25" x14ac:dyDescent="0.2"/>
    <row r="50" ht="14.25" x14ac:dyDescent="0.2"/>
    <row r="51" ht="14.25" x14ac:dyDescent="0.2"/>
    <row r="52" ht="14.25" x14ac:dyDescent="0.2"/>
    <row r="53" ht="14.25" x14ac:dyDescent="0.2"/>
    <row r="54" ht="14.25" x14ac:dyDescent="0.2"/>
    <row r="55" ht="14.25" x14ac:dyDescent="0.2"/>
    <row r="56" ht="14.25" x14ac:dyDescent="0.2"/>
    <row r="57" ht="14.25" x14ac:dyDescent="0.2"/>
    <row r="58" ht="14.25" x14ac:dyDescent="0.2"/>
    <row r="59" ht="14.25" x14ac:dyDescent="0.2"/>
    <row r="60" ht="14.25" x14ac:dyDescent="0.2"/>
    <row r="61" ht="14.25" x14ac:dyDescent="0.2"/>
    <row r="62" ht="13.9" customHeight="1" x14ac:dyDescent="0.2"/>
  </sheetData>
  <sheetProtection algorithmName="SHA-512" hashValue="tmfdVWxSVW6jEeM5v2H1vt+6Eq9qP7FpBiS+hqdA7jSvxjELQHSgpGZQkImVogqQdrfLy+agZ86A/rkdEqFC0w==" saltValue="y6wzJgWyUPujQK5Dd3GCkw==" spinCount="100000" sheet="1" objects="1" scenarios="1" selectLockedCells="1" selectUnlockedCells="1"/>
  <hyperlinks>
    <hyperlink ref="C12" r:id="rId1" display="mailto:FutureConsultation@severntrent.co.uk"/>
  </hyperlinks>
  <pageMargins left="0.7" right="0.7" top="0.75" bottom="0.75" header="0.3" footer="0.3"/>
  <pageSetup paperSize="8" orientation="portrait" r:id="rId2"/>
  <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857362"/>
  </sheetPr>
  <dimension ref="A1:BD73"/>
  <sheetViews>
    <sheetView showGridLines="0" zoomScale="85" zoomScaleNormal="85" workbookViewId="0">
      <selection activeCell="J10" sqref="J10"/>
    </sheetView>
  </sheetViews>
  <sheetFormatPr defaultColWidth="0" defaultRowHeight="14.25" zeroHeight="1" x14ac:dyDescent="0.2"/>
  <cols>
    <col min="1" max="1" width="2.75" style="26" customWidth="1"/>
    <col min="2" max="2" width="4.125" style="26" customWidth="1"/>
    <col min="3" max="3" width="70.625" style="26" customWidth="1"/>
    <col min="4" max="4" width="16.625" style="26" customWidth="1"/>
    <col min="5" max="5" width="14.625" style="26" customWidth="1"/>
    <col min="6" max="6" width="5.625" style="26" customWidth="1"/>
    <col min="7" max="7" width="3.25" style="26" customWidth="1"/>
    <col min="8" max="12" width="12.625" style="26" bestFit="1" customWidth="1"/>
    <col min="13" max="27" width="10.75" style="26" customWidth="1"/>
    <col min="28" max="56" width="8.75" style="26" customWidth="1"/>
    <col min="57" max="16384" width="8.75" style="26" hidden="1"/>
  </cols>
  <sheetData>
    <row r="1" spans="2:27" ht="20.25" x14ac:dyDescent="0.2">
      <c r="B1" s="186" t="s">
        <v>264</v>
      </c>
      <c r="C1" s="186"/>
      <c r="D1" s="186"/>
      <c r="E1" s="186"/>
      <c r="F1" s="186"/>
    </row>
    <row r="2" spans="2:27" ht="15" thickBot="1" x14ac:dyDescent="0.25"/>
    <row r="3" spans="2:27" ht="17.25" thickBot="1" x14ac:dyDescent="0.25">
      <c r="B3" s="154" t="s">
        <v>2</v>
      </c>
      <c r="C3" s="155"/>
      <c r="D3" s="164" t="str">
        <f>'Cover sheet'!C5</f>
        <v>Severn Trent Water</v>
      </c>
      <c r="E3" s="165"/>
      <c r="F3" s="166"/>
    </row>
    <row r="4" spans="2:27" ht="17.25" thickBot="1" x14ac:dyDescent="0.25">
      <c r="B4" s="154" t="s">
        <v>328</v>
      </c>
      <c r="C4" s="155"/>
      <c r="D4" s="164" t="str">
        <f>'Cover sheet'!C6</f>
        <v>Forest and Stroud</v>
      </c>
      <c r="E4" s="165"/>
      <c r="F4" s="166"/>
    </row>
    <row r="5" spans="2:27" ht="15.75" thickBot="1" x14ac:dyDescent="0.25">
      <c r="C5" s="133"/>
      <c r="D5" s="134"/>
    </row>
    <row r="6" spans="2:27" ht="15" thickBot="1" x14ac:dyDescent="0.25">
      <c r="B6" s="135" t="s">
        <v>332</v>
      </c>
      <c r="C6" s="136" t="s">
        <v>19</v>
      </c>
      <c r="D6" s="63" t="s">
        <v>20</v>
      </c>
      <c r="E6" s="63" t="s">
        <v>21</v>
      </c>
      <c r="F6" s="65" t="s">
        <v>331</v>
      </c>
      <c r="H6" s="63" t="s">
        <v>308</v>
      </c>
      <c r="I6" s="63" t="s">
        <v>309</v>
      </c>
      <c r="J6" s="63" t="s">
        <v>310</v>
      </c>
      <c r="K6" s="63" t="s">
        <v>311</v>
      </c>
      <c r="L6" s="63" t="s">
        <v>312</v>
      </c>
      <c r="M6" s="63" t="s">
        <v>313</v>
      </c>
      <c r="N6" s="63" t="s">
        <v>314</v>
      </c>
      <c r="O6" s="63" t="s">
        <v>315</v>
      </c>
      <c r="P6" s="63" t="s">
        <v>316</v>
      </c>
      <c r="Q6" s="63" t="s">
        <v>317</v>
      </c>
      <c r="R6" s="63" t="s">
        <v>318</v>
      </c>
      <c r="S6" s="63" t="s">
        <v>319</v>
      </c>
      <c r="T6" s="63" t="s">
        <v>320</v>
      </c>
      <c r="U6" s="63" t="s">
        <v>321</v>
      </c>
      <c r="V6" s="63" t="s">
        <v>322</v>
      </c>
      <c r="W6" s="63" t="s">
        <v>323</v>
      </c>
      <c r="X6" s="63" t="s">
        <v>324</v>
      </c>
      <c r="Y6" s="63" t="s">
        <v>325</v>
      </c>
      <c r="Z6" s="63" t="s">
        <v>326</v>
      </c>
      <c r="AA6" s="63" t="s">
        <v>327</v>
      </c>
    </row>
    <row r="7" spans="2:27" ht="60" x14ac:dyDescent="0.2">
      <c r="B7" s="126">
        <v>1</v>
      </c>
      <c r="C7" s="127" t="s">
        <v>265</v>
      </c>
      <c r="D7" s="117" t="s">
        <v>266</v>
      </c>
      <c r="E7" s="117" t="s">
        <v>267</v>
      </c>
      <c r="F7" s="117" t="s">
        <v>24</v>
      </c>
      <c r="H7" s="137" t="s">
        <v>404</v>
      </c>
      <c r="I7" s="137" t="s">
        <v>411</v>
      </c>
      <c r="J7" s="137" t="s">
        <v>412</v>
      </c>
      <c r="K7" s="137" t="s">
        <v>413</v>
      </c>
      <c r="L7" s="137" t="s">
        <v>414</v>
      </c>
      <c r="M7" s="120"/>
      <c r="N7" s="120"/>
      <c r="O7" s="120"/>
      <c r="P7" s="120"/>
      <c r="Q7" s="120"/>
      <c r="R7" s="120"/>
      <c r="S7" s="120"/>
      <c r="T7" s="120"/>
      <c r="U7" s="120"/>
      <c r="V7" s="120"/>
      <c r="W7" s="120"/>
      <c r="X7" s="120"/>
      <c r="Y7" s="120"/>
      <c r="Z7" s="120"/>
      <c r="AA7" s="120"/>
    </row>
    <row r="8" spans="2:27" ht="38.25" x14ac:dyDescent="0.2">
      <c r="B8" s="126">
        <v>2</v>
      </c>
      <c r="C8" s="128" t="s">
        <v>268</v>
      </c>
      <c r="D8" s="117" t="s">
        <v>269</v>
      </c>
      <c r="E8" s="117" t="s">
        <v>267</v>
      </c>
      <c r="F8" s="117" t="s">
        <v>24</v>
      </c>
      <c r="H8" s="137" t="s">
        <v>415</v>
      </c>
      <c r="I8" s="137" t="s">
        <v>416</v>
      </c>
      <c r="J8" s="137">
        <v>0</v>
      </c>
      <c r="K8" s="137" t="s">
        <v>417</v>
      </c>
      <c r="L8" s="137">
        <v>0</v>
      </c>
      <c r="M8" s="120"/>
      <c r="N8" s="120"/>
      <c r="O8" s="120"/>
      <c r="P8" s="120"/>
      <c r="Q8" s="120"/>
      <c r="R8" s="120"/>
      <c r="S8" s="120"/>
      <c r="T8" s="120"/>
      <c r="U8" s="120"/>
      <c r="V8" s="120"/>
      <c r="W8" s="120"/>
      <c r="X8" s="120"/>
      <c r="Y8" s="120"/>
      <c r="Z8" s="120"/>
      <c r="AA8" s="120"/>
    </row>
    <row r="9" spans="2:27" ht="38.25" x14ac:dyDescent="0.2">
      <c r="B9" s="126">
        <v>3</v>
      </c>
      <c r="C9" s="128" t="s">
        <v>271</v>
      </c>
      <c r="D9" s="117" t="s">
        <v>272</v>
      </c>
      <c r="E9" s="117" t="s">
        <v>267</v>
      </c>
      <c r="F9" s="117" t="s">
        <v>24</v>
      </c>
      <c r="H9" s="137" t="s">
        <v>418</v>
      </c>
      <c r="I9" s="137" t="s">
        <v>418</v>
      </c>
      <c r="J9" s="137" t="s">
        <v>419</v>
      </c>
      <c r="K9" s="137" t="s">
        <v>419</v>
      </c>
      <c r="L9" s="137" t="s">
        <v>419</v>
      </c>
      <c r="M9" s="120"/>
      <c r="N9" s="120"/>
      <c r="O9" s="120"/>
      <c r="P9" s="120"/>
      <c r="Q9" s="120"/>
      <c r="R9" s="120"/>
      <c r="S9" s="120"/>
      <c r="T9" s="120"/>
      <c r="U9" s="120"/>
      <c r="V9" s="120"/>
      <c r="W9" s="120"/>
      <c r="X9" s="120"/>
      <c r="Y9" s="120"/>
      <c r="Z9" s="120"/>
      <c r="AA9" s="120"/>
    </row>
    <row r="10" spans="2:27" ht="38.25" x14ac:dyDescent="0.2">
      <c r="B10" s="126">
        <v>4</v>
      </c>
      <c r="C10" s="128" t="s">
        <v>274</v>
      </c>
      <c r="D10" s="117" t="s">
        <v>275</v>
      </c>
      <c r="E10" s="117" t="s">
        <v>276</v>
      </c>
      <c r="F10" s="117" t="s">
        <v>24</v>
      </c>
      <c r="H10" s="137" t="s">
        <v>420</v>
      </c>
      <c r="I10" s="137" t="s">
        <v>421</v>
      </c>
      <c r="J10" s="137" t="s">
        <v>421</v>
      </c>
      <c r="K10" s="137" t="s">
        <v>421</v>
      </c>
      <c r="L10" s="137" t="s">
        <v>421</v>
      </c>
      <c r="M10" s="120"/>
      <c r="N10" s="120"/>
      <c r="O10" s="120"/>
      <c r="P10" s="120"/>
      <c r="Q10" s="120"/>
      <c r="R10" s="120"/>
      <c r="S10" s="120"/>
      <c r="T10" s="120"/>
      <c r="U10" s="120"/>
      <c r="V10" s="120"/>
      <c r="W10" s="120"/>
      <c r="X10" s="120"/>
      <c r="Y10" s="120"/>
      <c r="Z10" s="120"/>
      <c r="AA10" s="120"/>
    </row>
    <row r="11" spans="2:27" ht="38.25" x14ac:dyDescent="0.2">
      <c r="B11" s="126">
        <v>5</v>
      </c>
      <c r="C11" s="128" t="s">
        <v>278</v>
      </c>
      <c r="D11" s="117" t="s">
        <v>279</v>
      </c>
      <c r="E11" s="117" t="s">
        <v>48</v>
      </c>
      <c r="F11" s="117" t="s">
        <v>24</v>
      </c>
      <c r="H11" s="137" t="s">
        <v>63</v>
      </c>
      <c r="I11" s="137" t="s">
        <v>63</v>
      </c>
      <c r="J11" s="137" t="s">
        <v>58</v>
      </c>
      <c r="K11" s="137" t="s">
        <v>58</v>
      </c>
      <c r="L11" s="137" t="s">
        <v>58</v>
      </c>
      <c r="M11" s="120"/>
      <c r="N11" s="120"/>
      <c r="O11" s="120"/>
      <c r="P11" s="120"/>
      <c r="Q11" s="120"/>
      <c r="R11" s="120"/>
      <c r="S11" s="120"/>
      <c r="T11" s="120"/>
      <c r="U11" s="120"/>
      <c r="V11" s="120"/>
      <c r="W11" s="120"/>
      <c r="X11" s="120"/>
      <c r="Y11" s="120"/>
      <c r="Z11" s="120"/>
      <c r="AA11" s="120"/>
    </row>
    <row r="12" spans="2:27" ht="60" x14ac:dyDescent="0.2">
      <c r="B12" s="126">
        <v>6</v>
      </c>
      <c r="C12" s="128" t="s">
        <v>366</v>
      </c>
      <c r="D12" s="117" t="s">
        <v>24</v>
      </c>
      <c r="E12" s="117" t="s">
        <v>267</v>
      </c>
      <c r="F12" s="117" t="s">
        <v>24</v>
      </c>
      <c r="H12" s="137" t="s">
        <v>390</v>
      </c>
      <c r="I12" s="137" t="s">
        <v>390</v>
      </c>
      <c r="J12" s="137" t="s">
        <v>390</v>
      </c>
      <c r="K12" s="137" t="s">
        <v>390</v>
      </c>
      <c r="L12" s="137" t="s">
        <v>390</v>
      </c>
      <c r="M12" s="120"/>
      <c r="N12" s="120"/>
      <c r="O12" s="120"/>
      <c r="P12" s="120"/>
      <c r="Q12" s="120"/>
      <c r="R12" s="120"/>
      <c r="S12" s="120"/>
      <c r="T12" s="120"/>
      <c r="U12" s="120"/>
      <c r="V12" s="120"/>
      <c r="W12" s="120"/>
      <c r="X12" s="120"/>
      <c r="Y12" s="120"/>
      <c r="Z12" s="120"/>
      <c r="AA12" s="120"/>
    </row>
    <row r="13" spans="2:27" ht="38.25" x14ac:dyDescent="0.2">
      <c r="B13" s="126">
        <v>7</v>
      </c>
      <c r="C13" s="128" t="s">
        <v>281</v>
      </c>
      <c r="D13" s="117" t="s">
        <v>282</v>
      </c>
      <c r="E13" s="117" t="s">
        <v>45</v>
      </c>
      <c r="F13" s="117">
        <v>1</v>
      </c>
      <c r="H13" s="138">
        <v>15</v>
      </c>
      <c r="I13" s="138">
        <v>5</v>
      </c>
      <c r="J13" s="138">
        <v>3.13</v>
      </c>
      <c r="K13" s="138">
        <v>9.2007768477627261E-2</v>
      </c>
      <c r="L13" s="138">
        <v>35.706229123331489</v>
      </c>
      <c r="M13" s="120"/>
      <c r="N13" s="120"/>
      <c r="O13" s="120"/>
      <c r="P13" s="120"/>
      <c r="Q13" s="120"/>
      <c r="R13" s="120"/>
      <c r="S13" s="120"/>
      <c r="T13" s="120"/>
      <c r="U13" s="120"/>
      <c r="V13" s="120"/>
      <c r="W13" s="120"/>
      <c r="X13" s="120"/>
      <c r="Y13" s="120"/>
      <c r="Z13" s="120"/>
      <c r="AA13" s="120"/>
    </row>
    <row r="14" spans="2:27" ht="38.25" x14ac:dyDescent="0.2">
      <c r="B14" s="126">
        <v>8</v>
      </c>
      <c r="C14" s="128" t="s">
        <v>284</v>
      </c>
      <c r="D14" s="117" t="s">
        <v>285</v>
      </c>
      <c r="E14" s="117" t="s">
        <v>286</v>
      </c>
      <c r="F14" s="117">
        <v>2</v>
      </c>
      <c r="H14" s="139">
        <v>130616.73757232561</v>
      </c>
      <c r="I14" s="139">
        <v>43538.912524108557</v>
      </c>
      <c r="J14" s="139">
        <v>20379.107457084534</v>
      </c>
      <c r="K14" s="139">
        <v>370.96233411585581</v>
      </c>
      <c r="L14" s="139">
        <v>198975.73626683879</v>
      </c>
      <c r="M14" s="120"/>
      <c r="N14" s="120"/>
      <c r="O14" s="120"/>
      <c r="P14" s="120"/>
      <c r="Q14" s="120"/>
      <c r="R14" s="120"/>
      <c r="S14" s="120"/>
      <c r="T14" s="120"/>
      <c r="U14" s="120"/>
      <c r="V14" s="120"/>
      <c r="W14" s="120"/>
      <c r="X14" s="120"/>
      <c r="Y14" s="120"/>
      <c r="Z14" s="120"/>
      <c r="AA14" s="120"/>
    </row>
    <row r="15" spans="2:27" ht="38.25" x14ac:dyDescent="0.2">
      <c r="B15" s="126">
        <v>9</v>
      </c>
      <c r="C15" s="128" t="s">
        <v>369</v>
      </c>
      <c r="D15" s="117" t="s">
        <v>287</v>
      </c>
      <c r="E15" s="117" t="s">
        <v>288</v>
      </c>
      <c r="F15" s="117">
        <v>2</v>
      </c>
      <c r="H15" s="139">
        <v>47685.497635402557</v>
      </c>
      <c r="I15" s="139">
        <v>0</v>
      </c>
      <c r="J15" s="139">
        <v>19117.660139108411</v>
      </c>
      <c r="K15" s="139">
        <v>0</v>
      </c>
      <c r="L15" s="139">
        <v>450072.35852470197</v>
      </c>
      <c r="M15" s="120"/>
      <c r="N15" s="120"/>
      <c r="O15" s="120"/>
      <c r="P15" s="120"/>
      <c r="Q15" s="120"/>
      <c r="R15" s="120"/>
      <c r="S15" s="120"/>
      <c r="T15" s="120"/>
      <c r="U15" s="120"/>
      <c r="V15" s="120"/>
      <c r="W15" s="120"/>
      <c r="X15" s="120"/>
      <c r="Y15" s="120"/>
      <c r="Z15" s="120"/>
      <c r="AA15" s="120"/>
    </row>
    <row r="16" spans="2:27" ht="38.25" x14ac:dyDescent="0.2">
      <c r="B16" s="126">
        <v>10</v>
      </c>
      <c r="C16" s="128" t="s">
        <v>370</v>
      </c>
      <c r="D16" s="117" t="s">
        <v>289</v>
      </c>
      <c r="E16" s="117" t="s">
        <v>288</v>
      </c>
      <c r="F16" s="117">
        <v>2</v>
      </c>
      <c r="H16" s="139">
        <v>28365.899721186332</v>
      </c>
      <c r="I16" s="139">
        <v>16222.718091174687</v>
      </c>
      <c r="J16" s="139">
        <v>1698.8340637319463</v>
      </c>
      <c r="K16" s="139">
        <v>1402.1049331730533</v>
      </c>
      <c r="L16" s="139">
        <v>299535.818420008</v>
      </c>
      <c r="M16" s="120"/>
      <c r="N16" s="120"/>
      <c r="O16" s="120"/>
      <c r="P16" s="120"/>
      <c r="Q16" s="120"/>
      <c r="R16" s="120"/>
      <c r="S16" s="120"/>
      <c r="T16" s="120"/>
      <c r="U16" s="120"/>
      <c r="V16" s="120"/>
      <c r="W16" s="120"/>
      <c r="X16" s="120"/>
      <c r="Y16" s="120"/>
      <c r="Z16" s="120"/>
      <c r="AA16" s="120"/>
    </row>
    <row r="17" spans="1:27" ht="38.25" x14ac:dyDescent="0.2">
      <c r="B17" s="126">
        <v>11</v>
      </c>
      <c r="C17" s="128" t="s">
        <v>376</v>
      </c>
      <c r="D17" s="117" t="s">
        <v>290</v>
      </c>
      <c r="E17" s="117" t="s">
        <v>288</v>
      </c>
      <c r="F17" s="117">
        <v>2</v>
      </c>
      <c r="H17" s="139">
        <v>0</v>
      </c>
      <c r="I17" s="139">
        <v>0</v>
      </c>
      <c r="J17" s="139">
        <v>3190.8478049642872</v>
      </c>
      <c r="K17" s="139">
        <v>0</v>
      </c>
      <c r="L17" s="139">
        <v>0</v>
      </c>
      <c r="M17" s="120"/>
      <c r="N17" s="120"/>
      <c r="O17" s="120"/>
      <c r="P17" s="120"/>
      <c r="Q17" s="120"/>
      <c r="R17" s="120"/>
      <c r="S17" s="120"/>
      <c r="T17" s="120"/>
      <c r="U17" s="120"/>
      <c r="V17" s="120"/>
      <c r="W17" s="120"/>
      <c r="X17" s="120"/>
      <c r="Y17" s="120"/>
      <c r="Z17" s="120"/>
      <c r="AA17" s="120"/>
    </row>
    <row r="18" spans="1:27" ht="38.25" x14ac:dyDescent="0.2">
      <c r="B18" s="126">
        <v>12</v>
      </c>
      <c r="C18" s="128" t="s">
        <v>377</v>
      </c>
      <c r="D18" s="117" t="s">
        <v>291</v>
      </c>
      <c r="E18" s="117" t="s">
        <v>288</v>
      </c>
      <c r="F18" s="117">
        <v>2</v>
      </c>
      <c r="H18" s="139">
        <v>1360.4021566738179</v>
      </c>
      <c r="I18" s="139">
        <v>673.82989090968124</v>
      </c>
      <c r="J18" s="139">
        <v>10142.013789365774</v>
      </c>
      <c r="K18" s="139">
        <v>0</v>
      </c>
      <c r="L18" s="139">
        <v>10126.870675499209</v>
      </c>
      <c r="M18" s="120"/>
      <c r="N18" s="120"/>
      <c r="O18" s="120"/>
      <c r="P18" s="120"/>
      <c r="Q18" s="120"/>
      <c r="R18" s="120"/>
      <c r="S18" s="120"/>
      <c r="T18" s="120"/>
      <c r="U18" s="120"/>
      <c r="V18" s="120"/>
      <c r="W18" s="120"/>
      <c r="X18" s="120"/>
      <c r="Y18" s="120"/>
      <c r="Z18" s="120"/>
      <c r="AA18" s="120"/>
    </row>
    <row r="19" spans="1:27" ht="38.25" x14ac:dyDescent="0.2">
      <c r="B19" s="126">
        <v>13</v>
      </c>
      <c r="C19" s="128" t="s">
        <v>378</v>
      </c>
      <c r="D19" s="117" t="s">
        <v>292</v>
      </c>
      <c r="E19" s="117" t="s">
        <v>288</v>
      </c>
      <c r="F19" s="117">
        <v>2</v>
      </c>
      <c r="H19" s="139">
        <v>160.59418200734623</v>
      </c>
      <c r="I19" s="139">
        <v>82.783576141729696</v>
      </c>
      <c r="J19" s="139">
        <v>3291.4541737774193</v>
      </c>
      <c r="K19" s="139">
        <v>0</v>
      </c>
      <c r="L19" s="139">
        <v>168162.84375379418</v>
      </c>
      <c r="M19" s="120"/>
      <c r="N19" s="120"/>
      <c r="O19" s="120"/>
      <c r="P19" s="120"/>
      <c r="Q19" s="120"/>
      <c r="R19" s="120"/>
      <c r="S19" s="120"/>
      <c r="T19" s="120"/>
      <c r="U19" s="120"/>
      <c r="V19" s="120"/>
      <c r="W19" s="120"/>
      <c r="X19" s="120"/>
      <c r="Y19" s="120"/>
      <c r="Z19" s="120"/>
      <c r="AA19" s="120"/>
    </row>
    <row r="20" spans="1:27" ht="38.25" x14ac:dyDescent="0.2">
      <c r="B20" s="126">
        <v>14</v>
      </c>
      <c r="C20" s="128" t="s">
        <v>379</v>
      </c>
      <c r="D20" s="117" t="s">
        <v>293</v>
      </c>
      <c r="E20" s="117" t="s">
        <v>288</v>
      </c>
      <c r="F20" s="117">
        <v>2</v>
      </c>
      <c r="H20" s="139">
        <v>77572.393695270061</v>
      </c>
      <c r="I20" s="139">
        <v>16979.331558226098</v>
      </c>
      <c r="J20" s="139">
        <v>37440.809970947834</v>
      </c>
      <c r="K20" s="139">
        <v>1402.1049331730533</v>
      </c>
      <c r="L20" s="139">
        <v>927897.89137400337</v>
      </c>
      <c r="M20" s="120"/>
      <c r="N20" s="120"/>
      <c r="O20" s="120"/>
      <c r="P20" s="120"/>
      <c r="Q20" s="120"/>
      <c r="R20" s="120"/>
      <c r="S20" s="120"/>
      <c r="T20" s="120"/>
      <c r="U20" s="120"/>
      <c r="V20" s="120"/>
      <c r="W20" s="120"/>
      <c r="X20" s="120"/>
      <c r="Y20" s="120"/>
      <c r="Z20" s="120"/>
      <c r="AA20" s="120"/>
    </row>
    <row r="21" spans="1:27" ht="38.25" x14ac:dyDescent="0.2">
      <c r="B21" s="126">
        <v>15</v>
      </c>
      <c r="C21" s="128" t="s">
        <v>294</v>
      </c>
      <c r="D21" s="117" t="s">
        <v>295</v>
      </c>
      <c r="E21" s="117" t="s">
        <v>296</v>
      </c>
      <c r="F21" s="117">
        <v>2</v>
      </c>
      <c r="H21" s="139">
        <v>58.224848338810645</v>
      </c>
      <c r="I21" s="139">
        <v>37.260273972602725</v>
      </c>
      <c r="J21" s="139">
        <v>117.80369703806042</v>
      </c>
      <c r="K21" s="139">
        <v>377.96423092786551</v>
      </c>
      <c r="L21" s="139">
        <v>376.73346057603675</v>
      </c>
      <c r="M21" s="120"/>
      <c r="N21" s="120"/>
      <c r="O21" s="120"/>
      <c r="P21" s="120"/>
      <c r="Q21" s="120"/>
      <c r="R21" s="120"/>
      <c r="S21" s="120"/>
      <c r="T21" s="120"/>
      <c r="U21" s="120"/>
      <c r="V21" s="120"/>
      <c r="W21" s="120"/>
      <c r="X21" s="120"/>
      <c r="Y21" s="120"/>
      <c r="Z21" s="120"/>
      <c r="AA21" s="120"/>
    </row>
    <row r="22" spans="1:27" ht="38.25" x14ac:dyDescent="0.2">
      <c r="B22" s="126">
        <v>16</v>
      </c>
      <c r="C22" s="128" t="s">
        <v>298</v>
      </c>
      <c r="D22" s="117" t="s">
        <v>299</v>
      </c>
      <c r="E22" s="117" t="s">
        <v>296</v>
      </c>
      <c r="F22" s="117">
        <v>2</v>
      </c>
      <c r="H22" s="139">
        <v>59.389321106199247</v>
      </c>
      <c r="I22" s="139">
        <v>38.998060755018237</v>
      </c>
      <c r="J22" s="139">
        <v>183.72153957082168</v>
      </c>
      <c r="K22" s="139">
        <v>377.96423092786551</v>
      </c>
      <c r="L22" s="139">
        <v>466.33720713043868</v>
      </c>
      <c r="M22" s="120"/>
      <c r="N22" s="120"/>
      <c r="O22" s="120"/>
      <c r="P22" s="120"/>
      <c r="Q22" s="120"/>
      <c r="R22" s="120"/>
      <c r="S22" s="120"/>
      <c r="T22" s="120"/>
      <c r="U22" s="120"/>
      <c r="V22" s="120"/>
      <c r="W22" s="120"/>
      <c r="X22" s="120"/>
      <c r="Y22" s="120"/>
      <c r="Z22" s="120"/>
      <c r="AA22" s="120"/>
    </row>
    <row r="23" spans="1:27" ht="38.25" x14ac:dyDescent="0.2">
      <c r="B23" s="126">
        <v>17</v>
      </c>
      <c r="C23" s="128" t="s">
        <v>301</v>
      </c>
      <c r="D23" s="117" t="s">
        <v>302</v>
      </c>
      <c r="E23" s="117" t="s">
        <v>303</v>
      </c>
      <c r="F23" s="117" t="s">
        <v>24</v>
      </c>
      <c r="H23" s="137">
        <v>1</v>
      </c>
      <c r="I23" s="137">
        <v>3</v>
      </c>
      <c r="J23" s="137">
        <v>3</v>
      </c>
      <c r="K23" s="137">
        <v>3</v>
      </c>
      <c r="L23" s="137">
        <v>3</v>
      </c>
      <c r="M23" s="120"/>
      <c r="N23" s="120"/>
      <c r="O23" s="120"/>
      <c r="P23" s="120"/>
      <c r="Q23" s="120"/>
      <c r="R23" s="120"/>
      <c r="S23" s="120"/>
      <c r="T23" s="120"/>
      <c r="U23" s="120"/>
      <c r="V23" s="120"/>
      <c r="W23" s="120"/>
      <c r="X23" s="120"/>
      <c r="Y23" s="120"/>
      <c r="Z23" s="120"/>
      <c r="AA23" s="120"/>
    </row>
    <row r="24" spans="1:27" ht="38.25" x14ac:dyDescent="0.2">
      <c r="A24" s="32"/>
      <c r="B24" s="126">
        <v>18</v>
      </c>
      <c r="C24" s="128" t="s">
        <v>305</v>
      </c>
      <c r="D24" s="117" t="s">
        <v>306</v>
      </c>
      <c r="E24" s="117" t="s">
        <v>303</v>
      </c>
      <c r="F24" s="117" t="s">
        <v>24</v>
      </c>
      <c r="G24" s="32"/>
      <c r="H24" s="137">
        <v>3</v>
      </c>
      <c r="I24" s="137">
        <v>3</v>
      </c>
      <c r="J24" s="137">
        <v>3</v>
      </c>
      <c r="K24" s="137">
        <v>3</v>
      </c>
      <c r="L24" s="137">
        <v>3</v>
      </c>
      <c r="M24" s="140"/>
      <c r="N24" s="140"/>
      <c r="O24" s="140"/>
      <c r="P24" s="140"/>
      <c r="Q24" s="140"/>
      <c r="R24" s="140"/>
      <c r="S24" s="140"/>
      <c r="T24" s="140"/>
      <c r="U24" s="140"/>
      <c r="V24" s="140"/>
      <c r="W24" s="140"/>
      <c r="X24" s="140"/>
      <c r="Y24" s="140"/>
      <c r="Z24" s="140"/>
      <c r="AA24" s="140"/>
    </row>
    <row r="25" spans="1:27" x14ac:dyDescent="0.2"/>
    <row r="26" spans="1:27" x14ac:dyDescent="0.2"/>
    <row r="27" spans="1:27" x14ac:dyDescent="0.2"/>
    <row r="28" spans="1:27" ht="15" x14ac:dyDescent="0.25">
      <c r="B28" s="82" t="s">
        <v>334</v>
      </c>
      <c r="C28" s="54"/>
    </row>
    <row r="29" spans="1:27" x14ac:dyDescent="0.2">
      <c r="B29" s="54"/>
      <c r="C29" s="54"/>
    </row>
    <row r="30" spans="1:27" x14ac:dyDescent="0.2">
      <c r="B30" s="83"/>
      <c r="C30" s="54" t="s">
        <v>335</v>
      </c>
    </row>
    <row r="31" spans="1:27" x14ac:dyDescent="0.2">
      <c r="B31" s="54"/>
      <c r="C31" s="54"/>
    </row>
    <row r="32" spans="1:27" x14ac:dyDescent="0.2">
      <c r="B32" s="84"/>
      <c r="C32" s="54" t="s">
        <v>336</v>
      </c>
    </row>
    <row r="33" spans="2:9" x14ac:dyDescent="0.2"/>
    <row r="34" spans="2:9" x14ac:dyDescent="0.2"/>
    <row r="35" spans="2:9" x14ac:dyDescent="0.2"/>
    <row r="36" spans="2:9" s="54" customFormat="1" ht="15" x14ac:dyDescent="0.25">
      <c r="B36" s="158" t="s">
        <v>343</v>
      </c>
      <c r="C36" s="159"/>
      <c r="D36" s="159"/>
      <c r="E36" s="159"/>
      <c r="F36" s="159"/>
      <c r="G36" s="159"/>
      <c r="H36" s="159"/>
      <c r="I36" s="160"/>
    </row>
    <row r="37" spans="2:9" x14ac:dyDescent="0.2"/>
    <row r="38" spans="2:9" s="33" customFormat="1" ht="13.5" x14ac:dyDescent="0.2">
      <c r="B38" s="119" t="s">
        <v>332</v>
      </c>
      <c r="C38" s="161" t="s">
        <v>330</v>
      </c>
      <c r="D38" s="161"/>
      <c r="E38" s="161"/>
      <c r="F38" s="161"/>
      <c r="G38" s="161"/>
      <c r="H38" s="161"/>
      <c r="I38" s="161"/>
    </row>
    <row r="39" spans="2:9" s="33" customFormat="1" ht="42" customHeight="1" x14ac:dyDescent="0.2">
      <c r="B39" s="94">
        <v>1</v>
      </c>
      <c r="C39" s="150" t="s">
        <v>367</v>
      </c>
      <c r="D39" s="142"/>
      <c r="E39" s="142"/>
      <c r="F39" s="142"/>
      <c r="G39" s="142"/>
      <c r="H39" s="142"/>
      <c r="I39" s="142"/>
    </row>
    <row r="40" spans="2:9" s="33" customFormat="1" ht="25.5" customHeight="1" x14ac:dyDescent="0.2">
      <c r="B40" s="94">
        <v>2</v>
      </c>
      <c r="C40" s="150" t="s">
        <v>270</v>
      </c>
      <c r="D40" s="142"/>
      <c r="E40" s="142"/>
      <c r="F40" s="142"/>
      <c r="G40" s="142"/>
      <c r="H40" s="142"/>
      <c r="I40" s="142"/>
    </row>
    <row r="41" spans="2:9" s="33" customFormat="1" ht="27" customHeight="1" x14ac:dyDescent="0.2">
      <c r="B41" s="94">
        <v>3</v>
      </c>
      <c r="C41" s="150" t="s">
        <v>273</v>
      </c>
      <c r="D41" s="142"/>
      <c r="E41" s="142"/>
      <c r="F41" s="142"/>
      <c r="G41" s="142"/>
      <c r="H41" s="142"/>
      <c r="I41" s="142"/>
    </row>
    <row r="42" spans="2:9" s="33" customFormat="1" ht="40.5" customHeight="1" x14ac:dyDescent="0.2">
      <c r="B42" s="94">
        <v>4</v>
      </c>
      <c r="C42" s="150" t="s">
        <v>277</v>
      </c>
      <c r="D42" s="142"/>
      <c r="E42" s="142"/>
      <c r="F42" s="142"/>
      <c r="G42" s="142"/>
      <c r="H42" s="142"/>
      <c r="I42" s="142"/>
    </row>
    <row r="43" spans="2:9" s="33" customFormat="1" ht="40.5" customHeight="1" x14ac:dyDescent="0.2">
      <c r="B43" s="94">
        <v>5</v>
      </c>
      <c r="C43" s="150" t="s">
        <v>280</v>
      </c>
      <c r="D43" s="142"/>
      <c r="E43" s="142"/>
      <c r="F43" s="142"/>
      <c r="G43" s="142"/>
      <c r="H43" s="142"/>
      <c r="I43" s="142"/>
    </row>
    <row r="44" spans="2:9" s="33" customFormat="1" ht="50.65" customHeight="1" x14ac:dyDescent="0.2">
      <c r="B44" s="94">
        <v>6</v>
      </c>
      <c r="C44" s="150" t="s">
        <v>368</v>
      </c>
      <c r="D44" s="142"/>
      <c r="E44" s="142"/>
      <c r="F44" s="142"/>
      <c r="G44" s="142"/>
      <c r="H44" s="142"/>
      <c r="I44" s="142"/>
    </row>
    <row r="45" spans="2:9" s="33" customFormat="1" ht="27.4" customHeight="1" x14ac:dyDescent="0.2">
      <c r="B45" s="94">
        <v>7</v>
      </c>
      <c r="C45" s="150" t="s">
        <v>283</v>
      </c>
      <c r="D45" s="142"/>
      <c r="E45" s="142"/>
      <c r="F45" s="142"/>
      <c r="G45" s="142"/>
      <c r="H45" s="142"/>
      <c r="I45" s="142"/>
    </row>
    <row r="46" spans="2:9" s="33" customFormat="1" ht="37.15" customHeight="1" x14ac:dyDescent="0.2">
      <c r="B46" s="94">
        <v>8</v>
      </c>
      <c r="C46" s="150" t="s">
        <v>371</v>
      </c>
      <c r="D46" s="142"/>
      <c r="E46" s="142"/>
      <c r="F46" s="142"/>
      <c r="G46" s="142"/>
      <c r="H46" s="142"/>
      <c r="I46" s="142"/>
    </row>
    <row r="47" spans="2:9" s="33" customFormat="1" ht="31.5" customHeight="1" x14ac:dyDescent="0.2">
      <c r="B47" s="94">
        <v>9</v>
      </c>
      <c r="C47" s="150" t="s">
        <v>372</v>
      </c>
      <c r="D47" s="142"/>
      <c r="E47" s="142"/>
      <c r="F47" s="142"/>
      <c r="G47" s="142"/>
      <c r="H47" s="142"/>
      <c r="I47" s="142"/>
    </row>
    <row r="48" spans="2:9" s="33" customFormat="1" ht="28.9" customHeight="1" x14ac:dyDescent="0.2">
      <c r="B48" s="94">
        <v>10</v>
      </c>
      <c r="C48" s="150" t="s">
        <v>373</v>
      </c>
      <c r="D48" s="142"/>
      <c r="E48" s="142"/>
      <c r="F48" s="142"/>
      <c r="G48" s="142"/>
      <c r="H48" s="142"/>
      <c r="I48" s="142"/>
    </row>
    <row r="49" spans="2:9" s="33" customFormat="1" ht="33" customHeight="1" x14ac:dyDescent="0.2">
      <c r="B49" s="94">
        <v>11</v>
      </c>
      <c r="C49" s="150" t="s">
        <v>374</v>
      </c>
      <c r="D49" s="142"/>
      <c r="E49" s="142"/>
      <c r="F49" s="142"/>
      <c r="G49" s="142"/>
      <c r="H49" s="142"/>
      <c r="I49" s="142"/>
    </row>
    <row r="50" spans="2:9" s="33" customFormat="1" ht="59.65" customHeight="1" x14ac:dyDescent="0.2">
      <c r="B50" s="94">
        <v>12</v>
      </c>
      <c r="C50" s="150" t="s">
        <v>375</v>
      </c>
      <c r="D50" s="142"/>
      <c r="E50" s="142"/>
      <c r="F50" s="142"/>
      <c r="G50" s="142"/>
      <c r="H50" s="142"/>
      <c r="I50" s="142"/>
    </row>
    <row r="51" spans="2:9" s="33" customFormat="1" ht="25.5" customHeight="1" x14ac:dyDescent="0.2">
      <c r="B51" s="94">
        <v>13</v>
      </c>
      <c r="C51" s="150" t="s">
        <v>381</v>
      </c>
      <c r="D51" s="142"/>
      <c r="E51" s="142"/>
      <c r="F51" s="142"/>
      <c r="G51" s="142"/>
      <c r="H51" s="142"/>
      <c r="I51" s="142"/>
    </row>
    <row r="52" spans="2:9" s="33" customFormat="1" ht="25.9" customHeight="1" x14ac:dyDescent="0.2">
      <c r="B52" s="94">
        <v>14</v>
      </c>
      <c r="C52" s="150" t="s">
        <v>380</v>
      </c>
      <c r="D52" s="142"/>
      <c r="E52" s="142"/>
      <c r="F52" s="142"/>
      <c r="G52" s="142"/>
      <c r="H52" s="142"/>
      <c r="I52" s="142"/>
    </row>
    <row r="53" spans="2:9" s="33" customFormat="1" ht="22.9" customHeight="1" x14ac:dyDescent="0.2">
      <c r="B53" s="94">
        <v>15</v>
      </c>
      <c r="C53" s="150" t="s">
        <v>297</v>
      </c>
      <c r="D53" s="142"/>
      <c r="E53" s="142"/>
      <c r="F53" s="142"/>
      <c r="G53" s="142"/>
      <c r="H53" s="142"/>
      <c r="I53" s="142"/>
    </row>
    <row r="54" spans="2:9" s="33" customFormat="1" ht="28.9" customHeight="1" x14ac:dyDescent="0.2">
      <c r="B54" s="94">
        <v>16</v>
      </c>
      <c r="C54" s="150" t="s">
        <v>300</v>
      </c>
      <c r="D54" s="142"/>
      <c r="E54" s="142"/>
      <c r="F54" s="142"/>
      <c r="G54" s="142"/>
      <c r="H54" s="142"/>
      <c r="I54" s="142"/>
    </row>
    <row r="55" spans="2:9" s="33" customFormat="1" ht="41.65" customHeight="1" x14ac:dyDescent="0.2">
      <c r="B55" s="94">
        <v>17</v>
      </c>
      <c r="C55" s="150" t="s">
        <v>304</v>
      </c>
      <c r="D55" s="142"/>
      <c r="E55" s="142"/>
      <c r="F55" s="142"/>
      <c r="G55" s="142"/>
      <c r="H55" s="142"/>
      <c r="I55" s="142"/>
    </row>
    <row r="56" spans="2:9" s="33" customFormat="1" ht="58.5" customHeight="1" x14ac:dyDescent="0.2">
      <c r="B56" s="94">
        <v>18</v>
      </c>
      <c r="C56" s="150" t="s">
        <v>307</v>
      </c>
      <c r="D56" s="142"/>
      <c r="E56" s="142"/>
      <c r="F56" s="142"/>
      <c r="G56" s="142"/>
      <c r="H56" s="142"/>
      <c r="I56" s="142"/>
    </row>
    <row r="57" spans="2:9" x14ac:dyDescent="0.2"/>
    <row r="58" spans="2:9" x14ac:dyDescent="0.2"/>
    <row r="59" spans="2:9" x14ac:dyDescent="0.2"/>
    <row r="60" spans="2:9" x14ac:dyDescent="0.2"/>
    <row r="61" spans="2:9" x14ac:dyDescent="0.2"/>
    <row r="62" spans="2:9" x14ac:dyDescent="0.2"/>
    <row r="63" spans="2:9" x14ac:dyDescent="0.2"/>
    <row r="64" spans="2:9" x14ac:dyDescent="0.2"/>
    <row r="65" x14ac:dyDescent="0.2"/>
    <row r="66" x14ac:dyDescent="0.2"/>
    <row r="67" x14ac:dyDescent="0.2"/>
    <row r="68" x14ac:dyDescent="0.2"/>
    <row r="69" x14ac:dyDescent="0.2"/>
    <row r="70" x14ac:dyDescent="0.2"/>
    <row r="71" x14ac:dyDescent="0.2"/>
    <row r="72" x14ac:dyDescent="0.2"/>
    <row r="73" x14ac:dyDescent="0.2"/>
  </sheetData>
  <sheetProtection algorithmName="SHA-512" hashValue="uKOS2SZ/DaGEJyNaDR74KKOuUtqG4Gu1/Ju/yq0IoNSIkUvwegn7Y/M2BIYHNik7IvkYGvbnLWp42yQV6NSunw==" saltValue="8wmaiKk9NSCBFYCF7EGPxA==" spinCount="100000" sheet="1" objects="1" scenarios="1"/>
  <mergeCells count="25">
    <mergeCell ref="B1:F1"/>
    <mergeCell ref="C53:I53"/>
    <mergeCell ref="C54:I54"/>
    <mergeCell ref="C55:I55"/>
    <mergeCell ref="B3:C3"/>
    <mergeCell ref="B4:C4"/>
    <mergeCell ref="D3:F3"/>
    <mergeCell ref="D4:F4"/>
    <mergeCell ref="C51:I51"/>
    <mergeCell ref="C52:I52"/>
    <mergeCell ref="B36:I36"/>
    <mergeCell ref="C38:I38"/>
    <mergeCell ref="C39:I39"/>
    <mergeCell ref="C44:I44"/>
    <mergeCell ref="C56:I56"/>
    <mergeCell ref="C40:I40"/>
    <mergeCell ref="C41:I41"/>
    <mergeCell ref="C42:I42"/>
    <mergeCell ref="C43:I43"/>
    <mergeCell ref="C45:I45"/>
    <mergeCell ref="C46:I46"/>
    <mergeCell ref="C47:I47"/>
    <mergeCell ref="C50:I50"/>
    <mergeCell ref="C48:I48"/>
    <mergeCell ref="C49:I49"/>
  </mergeCell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H37"/>
  <sheetViews>
    <sheetView showGridLines="0" zoomScale="70" zoomScaleNormal="70" workbookViewId="0">
      <pane ySplit="3" topLeftCell="A4" activePane="bottomLeft" state="frozen"/>
      <selection activeCell="C3" sqref="C3"/>
      <selection pane="bottomLeft" activeCell="E8" sqref="E8"/>
    </sheetView>
  </sheetViews>
  <sheetFormatPr defaultColWidth="0" defaultRowHeight="14.25" x14ac:dyDescent="0.2"/>
  <cols>
    <col min="1" max="1" width="1.75" customWidth="1"/>
    <col min="2" max="2" width="16.25" customWidth="1"/>
    <col min="3" max="3" width="22.5" customWidth="1"/>
    <col min="4" max="4" width="31.625" customWidth="1"/>
    <col min="5" max="5" width="62.5" customWidth="1"/>
    <col min="6" max="6" width="31" customWidth="1"/>
    <col min="7" max="8" width="8.75" customWidth="1"/>
    <col min="9" max="16384" width="8.75" hidden="1"/>
  </cols>
  <sheetData>
    <row r="1" spans="2:6" ht="20.25" x14ac:dyDescent="0.2">
      <c r="B1" s="141" t="s">
        <v>12</v>
      </c>
      <c r="C1" s="141"/>
      <c r="D1" s="1" t="str">
        <f>'Cover sheet'!C1</f>
        <v>Severn Trent Water</v>
      </c>
    </row>
    <row r="2" spans="2:6" ht="12" customHeight="1" thickBot="1" x14ac:dyDescent="0.25"/>
    <row r="3" spans="2:6" ht="30" customHeight="1" thickBot="1" x14ac:dyDescent="0.25">
      <c r="B3" s="3" t="s">
        <v>13</v>
      </c>
      <c r="C3" s="4" t="s">
        <v>14</v>
      </c>
      <c r="D3" s="5" t="s">
        <v>15</v>
      </c>
      <c r="E3" s="4" t="s">
        <v>16</v>
      </c>
      <c r="F3" s="4" t="s">
        <v>17</v>
      </c>
    </row>
    <row r="4" spans="2:6" ht="14.45" customHeight="1" x14ac:dyDescent="0.2">
      <c r="B4" s="6"/>
      <c r="C4" s="6"/>
      <c r="D4" s="6"/>
      <c r="E4" s="7"/>
      <c r="F4" s="7"/>
    </row>
    <row r="5" spans="2:6" x14ac:dyDescent="0.2">
      <c r="B5" s="6"/>
      <c r="C5" s="6"/>
      <c r="D5" s="6"/>
      <c r="E5" s="7"/>
      <c r="F5" s="7"/>
    </row>
    <row r="6" spans="2:6" x14ac:dyDescent="0.2">
      <c r="B6" s="6"/>
      <c r="C6" s="6"/>
      <c r="D6" s="6"/>
      <c r="E6" s="7"/>
      <c r="F6" s="7"/>
    </row>
    <row r="7" spans="2:6" x14ac:dyDescent="0.2">
      <c r="B7" s="6"/>
      <c r="C7" s="6"/>
      <c r="D7" s="6"/>
      <c r="E7" s="7"/>
      <c r="F7" s="7"/>
    </row>
    <row r="8" spans="2:6" x14ac:dyDescent="0.2">
      <c r="B8" s="6"/>
      <c r="C8" s="6"/>
      <c r="D8" s="6"/>
      <c r="E8" s="7"/>
      <c r="F8" s="7"/>
    </row>
    <row r="9" spans="2:6" x14ac:dyDescent="0.2">
      <c r="B9" s="6"/>
      <c r="C9" s="6"/>
      <c r="D9" s="6"/>
      <c r="E9" s="7"/>
      <c r="F9" s="7"/>
    </row>
    <row r="10" spans="2:6" x14ac:dyDescent="0.2">
      <c r="B10" s="6"/>
      <c r="C10" s="6"/>
      <c r="D10" s="6"/>
      <c r="E10" s="7"/>
      <c r="F10" s="7"/>
    </row>
    <row r="11" spans="2:6" x14ac:dyDescent="0.2">
      <c r="B11" s="7"/>
      <c r="C11" s="7"/>
      <c r="D11" s="7"/>
      <c r="E11" s="7"/>
      <c r="F11" s="7"/>
    </row>
    <row r="12" spans="2:6" x14ac:dyDescent="0.2">
      <c r="B12" s="7"/>
      <c r="C12" s="7"/>
      <c r="D12" s="7"/>
      <c r="E12" s="7"/>
      <c r="F12" s="7"/>
    </row>
    <row r="13" spans="2:6" x14ac:dyDescent="0.2">
      <c r="B13" s="7"/>
      <c r="C13" s="7"/>
      <c r="D13" s="7"/>
      <c r="E13" s="7"/>
      <c r="F13" s="7"/>
    </row>
    <row r="14" spans="2:6" x14ac:dyDescent="0.2">
      <c r="B14" s="7"/>
      <c r="C14" s="7"/>
      <c r="D14" s="7"/>
      <c r="E14" s="7"/>
      <c r="F14" s="7"/>
    </row>
    <row r="15" spans="2:6" x14ac:dyDescent="0.2">
      <c r="B15" s="7"/>
      <c r="C15" s="7"/>
      <c r="D15" s="7"/>
      <c r="E15" s="7"/>
      <c r="F15" s="7"/>
    </row>
    <row r="16" spans="2:6" x14ac:dyDescent="0.2">
      <c r="B16" s="7"/>
      <c r="C16" s="7"/>
      <c r="D16" s="7"/>
      <c r="E16" s="7"/>
      <c r="F16" s="7"/>
    </row>
    <row r="17" spans="2:6" x14ac:dyDescent="0.2">
      <c r="B17" s="7"/>
      <c r="C17" s="7"/>
      <c r="D17" s="7"/>
      <c r="E17" s="7"/>
      <c r="F17" s="7"/>
    </row>
    <row r="18" spans="2:6" x14ac:dyDescent="0.2">
      <c r="B18" s="7"/>
      <c r="C18" s="7"/>
      <c r="D18" s="7"/>
      <c r="E18" s="7"/>
      <c r="F18" s="7"/>
    </row>
    <row r="19" spans="2:6" x14ac:dyDescent="0.2">
      <c r="B19" s="7"/>
      <c r="C19" s="7"/>
      <c r="D19" s="7"/>
      <c r="E19" s="7"/>
      <c r="F19" s="7"/>
    </row>
    <row r="20" spans="2:6" x14ac:dyDescent="0.2">
      <c r="B20" s="7"/>
      <c r="C20" s="7"/>
      <c r="D20" s="7"/>
      <c r="E20" s="7"/>
      <c r="F20" s="7"/>
    </row>
    <row r="21" spans="2:6" x14ac:dyDescent="0.2">
      <c r="B21" s="7"/>
      <c r="C21" s="7"/>
      <c r="D21" s="7"/>
      <c r="E21" s="7"/>
      <c r="F21" s="7"/>
    </row>
    <row r="22" spans="2:6" x14ac:dyDescent="0.2">
      <c r="B22" s="7"/>
      <c r="C22" s="7"/>
      <c r="D22" s="7"/>
      <c r="E22" s="7"/>
      <c r="F22" s="7"/>
    </row>
    <row r="23" spans="2:6" x14ac:dyDescent="0.2">
      <c r="B23" s="7"/>
      <c r="C23" s="7"/>
      <c r="D23" s="7"/>
      <c r="E23" s="7"/>
      <c r="F23" s="7"/>
    </row>
    <row r="24" spans="2:6" x14ac:dyDescent="0.2">
      <c r="B24" s="7"/>
      <c r="C24" s="7"/>
      <c r="D24" s="7"/>
      <c r="E24" s="7"/>
      <c r="F24" s="7"/>
    </row>
    <row r="25" spans="2:6" x14ac:dyDescent="0.2">
      <c r="B25" s="7"/>
      <c r="C25" s="7"/>
      <c r="D25" s="7"/>
      <c r="E25" s="7"/>
      <c r="F25" s="7"/>
    </row>
    <row r="26" spans="2:6" x14ac:dyDescent="0.2">
      <c r="B26" s="7"/>
      <c r="C26" s="7"/>
      <c r="D26" s="7"/>
      <c r="E26" s="7"/>
      <c r="F26" s="7"/>
    </row>
    <row r="27" spans="2:6" x14ac:dyDescent="0.2">
      <c r="B27" s="7"/>
      <c r="C27" s="7"/>
      <c r="D27" s="7"/>
      <c r="E27" s="7"/>
      <c r="F27" s="7"/>
    </row>
    <row r="28" spans="2:6" x14ac:dyDescent="0.2">
      <c r="B28" s="7"/>
      <c r="C28" s="7"/>
      <c r="D28" s="7"/>
      <c r="E28" s="7"/>
      <c r="F28" s="7"/>
    </row>
    <row r="29" spans="2:6" x14ac:dyDescent="0.2">
      <c r="B29" s="7"/>
      <c r="C29" s="7"/>
      <c r="D29" s="7"/>
      <c r="E29" s="7"/>
      <c r="F29" s="7"/>
    </row>
    <row r="30" spans="2:6" x14ac:dyDescent="0.2">
      <c r="B30" s="7"/>
      <c r="C30" s="7"/>
      <c r="D30" s="7"/>
      <c r="E30" s="7"/>
      <c r="F30" s="7"/>
    </row>
    <row r="31" spans="2:6" x14ac:dyDescent="0.2">
      <c r="B31" s="7"/>
      <c r="C31" s="7"/>
      <c r="D31" s="7"/>
      <c r="E31" s="7"/>
      <c r="F31" s="7"/>
    </row>
    <row r="32" spans="2:6" x14ac:dyDescent="0.2">
      <c r="B32" s="7"/>
      <c r="C32" s="7"/>
      <c r="D32" s="7"/>
      <c r="E32" s="7"/>
      <c r="F32" s="7"/>
    </row>
    <row r="33" spans="2:6" x14ac:dyDescent="0.2">
      <c r="B33" s="7"/>
      <c r="C33" s="7"/>
      <c r="D33" s="7"/>
      <c r="E33" s="7"/>
      <c r="F33" s="7"/>
    </row>
    <row r="34" spans="2:6" x14ac:dyDescent="0.2">
      <c r="B34" s="7"/>
      <c r="C34" s="7"/>
      <c r="D34" s="7"/>
      <c r="E34" s="7"/>
      <c r="F34" s="7"/>
    </row>
    <row r="35" spans="2:6" x14ac:dyDescent="0.2">
      <c r="B35" s="7"/>
      <c r="C35" s="7"/>
      <c r="D35" s="7"/>
      <c r="E35" s="7"/>
      <c r="F35" s="7"/>
    </row>
    <row r="36" spans="2:6" x14ac:dyDescent="0.2">
      <c r="B36" s="7"/>
      <c r="C36" s="7"/>
      <c r="D36" s="7"/>
      <c r="E36" s="7"/>
      <c r="F36" s="7"/>
    </row>
    <row r="37" spans="2:6" x14ac:dyDescent="0.2">
      <c r="B37" s="7"/>
      <c r="C37" s="7"/>
      <c r="D37" s="7"/>
      <c r="E37" s="7"/>
      <c r="F37" s="7"/>
    </row>
  </sheetData>
  <sheetProtection algorithmName="SHA-512" hashValue="RCmnI09afgEVKZfP2tkRpXdAIsRGgLvHeWjsw7BpCrSNiGTHkLUNerAznVkAsA4x4pKwHmy+ZLwCRgoEUw8/EA==" saltValue="xcMC0EC2SAO4qsjavAwrXw==" spinCount="100000" sheet="1" objects="1" scenarios="1" selectLockedCells="1" selectUnlockedCells="1"/>
  <mergeCells count="1">
    <mergeCell ref="B1:C1"/>
  </mergeCells>
  <pageMargins left="0.7" right="0.7" top="0.75" bottom="0.75" header="0.3" footer="0.3"/>
  <pageSetup paperSize="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L117"/>
  <sheetViews>
    <sheetView showGridLines="0" tabSelected="1" topLeftCell="D1" zoomScaleNormal="100" workbookViewId="0">
      <pane ySplit="6" topLeftCell="A7" activePane="bottomLeft" state="frozen"/>
      <selection activeCell="E25" sqref="E25"/>
      <selection pane="bottomLeft" activeCell="H13" sqref="H13"/>
    </sheetView>
  </sheetViews>
  <sheetFormatPr defaultColWidth="0" defaultRowHeight="14.25" zeroHeight="1" x14ac:dyDescent="0.2"/>
  <cols>
    <col min="1" max="1" width="2.625" style="54" customWidth="1"/>
    <col min="2" max="2" width="4.125" style="54" customWidth="1"/>
    <col min="3" max="3" width="72.25" style="54" customWidth="1"/>
    <col min="4" max="4" width="16.625" style="54" customWidth="1"/>
    <col min="5" max="5" width="14.625" style="54" customWidth="1"/>
    <col min="6" max="6" width="5.625" style="54" customWidth="1"/>
    <col min="7" max="7" width="3.25" style="55" customWidth="1"/>
    <col min="8" max="8" width="65.25" style="56" customWidth="1"/>
    <col min="9" max="9" width="24" style="54" customWidth="1"/>
    <col min="10" max="11" width="8.75" style="54" customWidth="1"/>
    <col min="12" max="12" width="0" style="54" hidden="1" customWidth="1"/>
    <col min="13" max="16384" width="8.75" style="54" hidden="1"/>
  </cols>
  <sheetData>
    <row r="1" spans="2:9" ht="25.15" customHeight="1" x14ac:dyDescent="0.2">
      <c r="B1" s="27" t="s">
        <v>18</v>
      </c>
      <c r="C1" s="52"/>
      <c r="D1" s="53"/>
      <c r="E1" s="52"/>
    </row>
    <row r="2" spans="2:9" s="57" customFormat="1" ht="15" thickBot="1" x14ac:dyDescent="0.25">
      <c r="G2" s="58"/>
      <c r="H2" s="59"/>
    </row>
    <row r="3" spans="2:9" s="57" customFormat="1" ht="17.25" thickBot="1" x14ac:dyDescent="0.25">
      <c r="B3" s="154" t="s">
        <v>2</v>
      </c>
      <c r="C3" s="155"/>
      <c r="D3" s="156" t="str">
        <f>'Cover sheet'!C5</f>
        <v>Severn Trent Water</v>
      </c>
      <c r="E3" s="156"/>
      <c r="F3" s="156"/>
      <c r="G3" s="60"/>
      <c r="H3" s="59"/>
    </row>
    <row r="4" spans="2:9" s="57" customFormat="1" ht="19.149999999999999" customHeight="1" thickBot="1" x14ac:dyDescent="0.25">
      <c r="B4" s="154" t="s">
        <v>328</v>
      </c>
      <c r="C4" s="155"/>
      <c r="D4" s="156" t="str">
        <f>'Cover sheet'!C6</f>
        <v>Forest and Stroud</v>
      </c>
      <c r="E4" s="156"/>
      <c r="F4" s="156"/>
      <c r="G4" s="60"/>
      <c r="H4" s="59"/>
    </row>
    <row r="5" spans="2:9" s="57" customFormat="1" ht="16.5" thickBot="1" x14ac:dyDescent="0.35">
      <c r="B5" s="61"/>
      <c r="C5" s="61"/>
      <c r="G5" s="58"/>
      <c r="H5" s="59"/>
    </row>
    <row r="6" spans="2:9" ht="16.899999999999999" customHeight="1" thickBot="1" x14ac:dyDescent="0.25">
      <c r="B6" s="62" t="s">
        <v>332</v>
      </c>
      <c r="C6" s="63" t="s">
        <v>22</v>
      </c>
      <c r="D6" s="63" t="s">
        <v>20</v>
      </c>
      <c r="E6" s="64" t="s">
        <v>21</v>
      </c>
      <c r="F6" s="65" t="s">
        <v>331</v>
      </c>
      <c r="G6" s="66"/>
      <c r="H6" s="144" t="s">
        <v>382</v>
      </c>
      <c r="I6" s="145"/>
    </row>
    <row r="7" spans="2:9" ht="40.15" customHeight="1" x14ac:dyDescent="0.2">
      <c r="B7" s="67">
        <v>1</v>
      </c>
      <c r="C7" s="68" t="s">
        <v>23</v>
      </c>
      <c r="D7" s="68" t="s">
        <v>24</v>
      </c>
      <c r="E7" s="69" t="s">
        <v>333</v>
      </c>
      <c r="F7" s="67" t="s">
        <v>24</v>
      </c>
      <c r="G7" s="70"/>
      <c r="H7" s="71" t="s">
        <v>400</v>
      </c>
      <c r="I7" s="72" t="s">
        <v>408</v>
      </c>
    </row>
    <row r="8" spans="2:9" ht="40.15" customHeight="1" x14ac:dyDescent="0.2">
      <c r="B8" s="67">
        <v>2</v>
      </c>
      <c r="C8" s="68" t="s">
        <v>25</v>
      </c>
      <c r="D8" s="68" t="s">
        <v>24</v>
      </c>
      <c r="E8" s="69" t="s">
        <v>26</v>
      </c>
      <c r="F8" s="67">
        <v>0</v>
      </c>
      <c r="G8" s="70"/>
      <c r="H8" s="73" t="s">
        <v>422</v>
      </c>
    </row>
    <row r="9" spans="2:9" ht="58.5" customHeight="1" x14ac:dyDescent="0.2">
      <c r="B9" s="67">
        <v>3</v>
      </c>
      <c r="C9" s="68" t="s">
        <v>27</v>
      </c>
      <c r="D9" s="68" t="s">
        <v>24</v>
      </c>
      <c r="E9" s="69" t="s">
        <v>28</v>
      </c>
      <c r="F9" s="67">
        <v>0</v>
      </c>
      <c r="G9" s="70"/>
      <c r="H9" s="74">
        <v>0.37576257978557848</v>
      </c>
      <c r="I9" s="75"/>
    </row>
    <row r="10" spans="2:9" ht="40.15" customHeight="1" x14ac:dyDescent="0.2">
      <c r="B10" s="67">
        <v>4</v>
      </c>
      <c r="C10" s="68" t="s">
        <v>30</v>
      </c>
      <c r="D10" s="68" t="s">
        <v>24</v>
      </c>
      <c r="E10" s="69" t="s">
        <v>28</v>
      </c>
      <c r="F10" s="67">
        <v>0</v>
      </c>
      <c r="G10" s="70"/>
      <c r="H10" s="74">
        <v>0.73996003985743308</v>
      </c>
      <c r="I10" s="76"/>
    </row>
    <row r="11" spans="2:9" ht="40.15" customHeight="1" x14ac:dyDescent="0.2">
      <c r="B11" s="67">
        <v>5</v>
      </c>
      <c r="C11" s="68" t="s">
        <v>32</v>
      </c>
      <c r="D11" s="68" t="s">
        <v>24</v>
      </c>
      <c r="E11" s="69" t="s">
        <v>28</v>
      </c>
      <c r="F11" s="67">
        <v>0</v>
      </c>
      <c r="G11" s="70"/>
      <c r="H11" s="74">
        <v>0</v>
      </c>
    </row>
    <row r="12" spans="2:9" ht="57" customHeight="1" x14ac:dyDescent="0.2">
      <c r="B12" s="67">
        <v>6</v>
      </c>
      <c r="C12" s="68" t="s">
        <v>34</v>
      </c>
      <c r="D12" s="68" t="s">
        <v>24</v>
      </c>
      <c r="E12" s="69" t="s">
        <v>28</v>
      </c>
      <c r="F12" s="67">
        <v>0</v>
      </c>
      <c r="G12" s="70"/>
      <c r="H12" s="74">
        <v>-0.11572261964301177</v>
      </c>
      <c r="I12" s="75" t="s">
        <v>393</v>
      </c>
    </row>
    <row r="13" spans="2:9" ht="40.15" customHeight="1" x14ac:dyDescent="0.2">
      <c r="B13" s="67">
        <v>7</v>
      </c>
      <c r="C13" s="68" t="s">
        <v>36</v>
      </c>
      <c r="D13" s="68" t="s">
        <v>24</v>
      </c>
      <c r="E13" s="69" t="s">
        <v>28</v>
      </c>
      <c r="F13" s="67" t="s">
        <v>24</v>
      </c>
      <c r="G13" s="70"/>
      <c r="H13" s="77" t="s">
        <v>409</v>
      </c>
    </row>
    <row r="14" spans="2:9" ht="40.15" customHeight="1" x14ac:dyDescent="0.2">
      <c r="B14" s="67">
        <v>8</v>
      </c>
      <c r="C14" s="68" t="s">
        <v>37</v>
      </c>
      <c r="D14" s="68" t="s">
        <v>24</v>
      </c>
      <c r="E14" s="69" t="s">
        <v>38</v>
      </c>
      <c r="F14" s="67">
        <v>0</v>
      </c>
      <c r="G14" s="70"/>
      <c r="H14" s="77" t="s">
        <v>410</v>
      </c>
      <c r="I14" s="71" t="s">
        <v>395</v>
      </c>
    </row>
    <row r="15" spans="2:9" ht="40.15" customHeight="1" x14ac:dyDescent="0.2">
      <c r="B15" s="67">
        <v>9</v>
      </c>
      <c r="C15" s="68" t="s">
        <v>39</v>
      </c>
      <c r="D15" s="78" t="s">
        <v>24</v>
      </c>
      <c r="E15" s="69" t="s">
        <v>38</v>
      </c>
      <c r="F15" s="67">
        <v>0</v>
      </c>
      <c r="G15" s="70"/>
      <c r="H15" s="71" t="s">
        <v>396</v>
      </c>
      <c r="I15" s="71" t="s">
        <v>397</v>
      </c>
    </row>
    <row r="16" spans="2:9" ht="40.15" customHeight="1" x14ac:dyDescent="0.2">
      <c r="B16" s="67">
        <v>10</v>
      </c>
      <c r="C16" s="68" t="s">
        <v>41</v>
      </c>
      <c r="D16" s="78" t="s">
        <v>24</v>
      </c>
      <c r="E16" s="79" t="s">
        <v>38</v>
      </c>
      <c r="F16" s="67">
        <v>0</v>
      </c>
      <c r="G16" s="70"/>
      <c r="H16" s="71" t="s">
        <v>399</v>
      </c>
    </row>
    <row r="17" spans="2:10" ht="40.15" customHeight="1" x14ac:dyDescent="0.2">
      <c r="B17" s="67">
        <v>11</v>
      </c>
      <c r="C17" s="68" t="s">
        <v>348</v>
      </c>
      <c r="D17" s="78" t="s">
        <v>24</v>
      </c>
      <c r="E17" s="79" t="s">
        <v>267</v>
      </c>
      <c r="F17" s="67" t="s">
        <v>24</v>
      </c>
      <c r="G17" s="70"/>
      <c r="H17" s="71" t="s">
        <v>405</v>
      </c>
      <c r="I17" s="71" t="s">
        <v>398</v>
      </c>
      <c r="J17" s="143"/>
    </row>
    <row r="18" spans="2:10" ht="40.15" customHeight="1" x14ac:dyDescent="0.2">
      <c r="B18" s="67">
        <v>12</v>
      </c>
      <c r="C18" s="68" t="s">
        <v>43</v>
      </c>
      <c r="D18" s="78" t="s">
        <v>44</v>
      </c>
      <c r="E18" s="79" t="s">
        <v>45</v>
      </c>
      <c r="F18" s="67">
        <v>1</v>
      </c>
      <c r="G18" s="70"/>
      <c r="H18" s="71" t="s">
        <v>391</v>
      </c>
      <c r="I18" s="80">
        <v>0</v>
      </c>
      <c r="J18" s="143"/>
    </row>
    <row r="19" spans="2:10" ht="40.15" customHeight="1" x14ac:dyDescent="0.2">
      <c r="B19" s="67">
        <v>13</v>
      </c>
      <c r="C19" s="68" t="s">
        <v>47</v>
      </c>
      <c r="D19" s="68" t="s">
        <v>24</v>
      </c>
      <c r="E19" s="79" t="s">
        <v>48</v>
      </c>
      <c r="F19" s="67" t="s">
        <v>24</v>
      </c>
      <c r="G19" s="70"/>
      <c r="H19" s="71" t="s">
        <v>58</v>
      </c>
      <c r="J19" s="143"/>
    </row>
    <row r="20" spans="2:10" ht="40.15" customHeight="1" x14ac:dyDescent="0.2">
      <c r="B20" s="67">
        <v>14</v>
      </c>
      <c r="C20" s="68" t="s">
        <v>50</v>
      </c>
      <c r="D20" s="78" t="s">
        <v>24</v>
      </c>
      <c r="E20" s="79" t="s">
        <v>51</v>
      </c>
      <c r="F20" s="67" t="s">
        <v>349</v>
      </c>
      <c r="G20" s="70"/>
      <c r="H20" s="71" t="s">
        <v>392</v>
      </c>
      <c r="I20" s="81">
        <f>-'Table 4'!R11/'Table 4'!R7</f>
        <v>0.15020237806533906</v>
      </c>
      <c r="J20" s="143"/>
    </row>
    <row r="21" spans="2:10" ht="66.75" customHeight="1" x14ac:dyDescent="0.2">
      <c r="B21" s="67">
        <v>15</v>
      </c>
      <c r="C21" s="68" t="s">
        <v>53</v>
      </c>
      <c r="D21" s="68" t="s">
        <v>24</v>
      </c>
      <c r="E21" s="79" t="s">
        <v>267</v>
      </c>
      <c r="F21" s="67" t="s">
        <v>24</v>
      </c>
      <c r="G21" s="70"/>
      <c r="H21" s="71" t="s">
        <v>394</v>
      </c>
      <c r="J21" s="143"/>
    </row>
    <row r="22" spans="2:10" ht="90" customHeight="1" x14ac:dyDescent="0.2">
      <c r="B22" s="67">
        <v>16</v>
      </c>
      <c r="C22" s="68" t="s">
        <v>54</v>
      </c>
      <c r="D22" s="68" t="s">
        <v>24</v>
      </c>
      <c r="E22" s="79" t="s">
        <v>267</v>
      </c>
      <c r="F22" s="67" t="s">
        <v>24</v>
      </c>
      <c r="G22" s="70"/>
      <c r="H22" s="71" t="s">
        <v>402</v>
      </c>
    </row>
    <row r="23" spans="2:10" x14ac:dyDescent="0.2"/>
    <row r="24" spans="2:10" ht="13.9" customHeight="1" x14ac:dyDescent="0.2"/>
    <row r="25" spans="2:10" ht="15" x14ac:dyDescent="0.25">
      <c r="B25" s="82" t="s">
        <v>334</v>
      </c>
    </row>
    <row r="26" spans="2:10" x14ac:dyDescent="0.2"/>
    <row r="27" spans="2:10" x14ac:dyDescent="0.2">
      <c r="B27" s="83"/>
      <c r="C27" s="54" t="s">
        <v>335</v>
      </c>
    </row>
    <row r="28" spans="2:10" x14ac:dyDescent="0.2"/>
    <row r="29" spans="2:10" x14ac:dyDescent="0.2">
      <c r="B29" s="84"/>
      <c r="C29" s="54" t="s">
        <v>336</v>
      </c>
    </row>
    <row r="30" spans="2:10" x14ac:dyDescent="0.2"/>
    <row r="31" spans="2:10" x14ac:dyDescent="0.2"/>
    <row r="32" spans="2:10" x14ac:dyDescent="0.2"/>
    <row r="33" spans="1:11" s="55" customFormat="1" ht="15" x14ac:dyDescent="0.25">
      <c r="A33" s="54"/>
      <c r="B33" s="146" t="s">
        <v>337</v>
      </c>
      <c r="C33" s="147"/>
      <c r="D33" s="147"/>
      <c r="E33" s="147"/>
      <c r="F33" s="148"/>
      <c r="G33" s="85"/>
      <c r="H33" s="86"/>
      <c r="I33" s="87"/>
      <c r="J33" s="87"/>
      <c r="K33" s="88"/>
    </row>
    <row r="34" spans="1:11" s="89" customFormat="1" ht="13.9" customHeight="1" x14ac:dyDescent="0.2">
      <c r="A34" s="33"/>
      <c r="B34" s="33"/>
      <c r="C34" s="33"/>
      <c r="D34" s="33"/>
      <c r="E34" s="33"/>
      <c r="F34" s="33"/>
      <c r="H34" s="90"/>
    </row>
    <row r="35" spans="1:11" s="89" customFormat="1" ht="13.9" customHeight="1" x14ac:dyDescent="0.2">
      <c r="A35" s="33"/>
      <c r="B35" s="91" t="s">
        <v>329</v>
      </c>
      <c r="C35" s="149" t="s">
        <v>330</v>
      </c>
      <c r="D35" s="149"/>
      <c r="E35" s="149"/>
      <c r="F35" s="149"/>
      <c r="G35" s="92"/>
      <c r="H35" s="90"/>
      <c r="I35" s="93"/>
      <c r="J35" s="93"/>
      <c r="K35" s="93"/>
    </row>
    <row r="36" spans="1:11" s="98" customFormat="1" ht="73.150000000000006" customHeight="1" x14ac:dyDescent="0.2">
      <c r="A36" s="33"/>
      <c r="B36" s="94">
        <v>1</v>
      </c>
      <c r="C36" s="151" t="s">
        <v>345</v>
      </c>
      <c r="D36" s="152"/>
      <c r="E36" s="152"/>
      <c r="F36" s="153"/>
      <c r="G36" s="95"/>
      <c r="H36" s="96"/>
      <c r="I36" s="97"/>
      <c r="J36" s="97"/>
    </row>
    <row r="37" spans="1:11" s="98" customFormat="1" ht="57" customHeight="1" x14ac:dyDescent="0.2">
      <c r="A37" s="33"/>
      <c r="B37" s="94">
        <v>2</v>
      </c>
      <c r="C37" s="150" t="s">
        <v>346</v>
      </c>
      <c r="D37" s="150"/>
      <c r="E37" s="150"/>
      <c r="F37" s="150"/>
      <c r="G37" s="95"/>
      <c r="H37" s="99"/>
    </row>
    <row r="38" spans="1:11" s="98" customFormat="1" ht="40.15" customHeight="1" x14ac:dyDescent="0.2">
      <c r="A38" s="33"/>
      <c r="B38" s="94">
        <v>3</v>
      </c>
      <c r="C38" s="150" t="s">
        <v>29</v>
      </c>
      <c r="D38" s="150"/>
      <c r="E38" s="150"/>
      <c r="F38" s="150"/>
      <c r="G38" s="95"/>
      <c r="H38" s="99"/>
    </row>
    <row r="39" spans="1:11" s="98" customFormat="1" ht="40.15" customHeight="1" x14ac:dyDescent="0.2">
      <c r="A39" s="33"/>
      <c r="B39" s="94">
        <v>4</v>
      </c>
      <c r="C39" s="150" t="s">
        <v>31</v>
      </c>
      <c r="D39" s="150"/>
      <c r="E39" s="150"/>
      <c r="F39" s="150"/>
      <c r="G39" s="95"/>
      <c r="H39" s="99"/>
    </row>
    <row r="40" spans="1:11" s="98" customFormat="1" ht="40.15" customHeight="1" x14ac:dyDescent="0.2">
      <c r="A40" s="33"/>
      <c r="B40" s="94">
        <v>5</v>
      </c>
      <c r="C40" s="150" t="s">
        <v>33</v>
      </c>
      <c r="D40" s="150"/>
      <c r="E40" s="150"/>
      <c r="F40" s="150"/>
      <c r="G40" s="95"/>
      <c r="H40" s="99"/>
    </row>
    <row r="41" spans="1:11" s="98" customFormat="1" ht="40.15" customHeight="1" x14ac:dyDescent="0.2">
      <c r="A41" s="33"/>
      <c r="B41" s="94">
        <v>6</v>
      </c>
      <c r="C41" s="150" t="s">
        <v>35</v>
      </c>
      <c r="D41" s="150"/>
      <c r="E41" s="150"/>
      <c r="F41" s="150"/>
      <c r="G41" s="95"/>
      <c r="H41" s="99"/>
    </row>
    <row r="42" spans="1:11" s="98" customFormat="1" ht="60" customHeight="1" x14ac:dyDescent="0.2">
      <c r="A42" s="33"/>
      <c r="B42" s="94">
        <v>7</v>
      </c>
      <c r="C42" s="150" t="s">
        <v>384</v>
      </c>
      <c r="D42" s="150"/>
      <c r="E42" s="150"/>
      <c r="F42" s="150"/>
      <c r="G42" s="95"/>
      <c r="H42" s="99"/>
    </row>
    <row r="43" spans="1:11" s="98" customFormat="1" ht="66" customHeight="1" x14ac:dyDescent="0.2">
      <c r="A43" s="33"/>
      <c r="B43" s="94">
        <v>8</v>
      </c>
      <c r="C43" s="150" t="s">
        <v>347</v>
      </c>
      <c r="D43" s="150"/>
      <c r="E43" s="150"/>
      <c r="F43" s="150"/>
      <c r="G43" s="95"/>
      <c r="H43" s="99"/>
    </row>
    <row r="44" spans="1:11" s="98" customFormat="1" ht="49.5" customHeight="1" x14ac:dyDescent="0.2">
      <c r="A44" s="33"/>
      <c r="B44" s="94">
        <v>9</v>
      </c>
      <c r="C44" s="150" t="s">
        <v>40</v>
      </c>
      <c r="D44" s="150"/>
      <c r="E44" s="150"/>
      <c r="F44" s="150"/>
      <c r="G44" s="95"/>
      <c r="H44" s="99"/>
    </row>
    <row r="45" spans="1:11" s="98" customFormat="1" ht="47.65" customHeight="1" x14ac:dyDescent="0.2">
      <c r="A45" s="33"/>
      <c r="B45" s="94">
        <v>10</v>
      </c>
      <c r="C45" s="142" t="s">
        <v>42</v>
      </c>
      <c r="D45" s="142"/>
      <c r="E45" s="142"/>
      <c r="F45" s="142"/>
      <c r="G45" s="100"/>
      <c r="H45" s="99"/>
    </row>
    <row r="46" spans="1:11" s="98" customFormat="1" ht="77.650000000000006" customHeight="1" x14ac:dyDescent="0.2">
      <c r="A46" s="33"/>
      <c r="B46" s="94">
        <v>11</v>
      </c>
      <c r="C46" s="142" t="s">
        <v>385</v>
      </c>
      <c r="D46" s="142"/>
      <c r="E46" s="142"/>
      <c r="F46" s="142"/>
      <c r="G46" s="100"/>
      <c r="H46" s="99"/>
    </row>
    <row r="47" spans="1:11" s="98" customFormat="1" ht="40.15" customHeight="1" x14ac:dyDescent="0.2">
      <c r="A47" s="33"/>
      <c r="B47" s="94">
        <v>12</v>
      </c>
      <c r="C47" s="142" t="s">
        <v>46</v>
      </c>
      <c r="D47" s="142"/>
      <c r="E47" s="142"/>
      <c r="F47" s="142"/>
      <c r="G47" s="100"/>
      <c r="H47" s="99"/>
    </row>
    <row r="48" spans="1:11" s="98" customFormat="1" ht="40.15" customHeight="1" x14ac:dyDescent="0.2">
      <c r="A48" s="33"/>
      <c r="B48" s="94">
        <v>13</v>
      </c>
      <c r="C48" s="142" t="s">
        <v>49</v>
      </c>
      <c r="D48" s="142"/>
      <c r="E48" s="142"/>
      <c r="F48" s="142"/>
      <c r="G48" s="100"/>
      <c r="H48" s="99"/>
    </row>
    <row r="49" spans="1:8" s="98" customFormat="1" ht="47.65" customHeight="1" x14ac:dyDescent="0.2">
      <c r="A49" s="33"/>
      <c r="B49" s="94">
        <v>14</v>
      </c>
      <c r="C49" s="142" t="s">
        <v>52</v>
      </c>
      <c r="D49" s="142"/>
      <c r="E49" s="142"/>
      <c r="F49" s="142"/>
      <c r="G49" s="100"/>
      <c r="H49" s="99"/>
    </row>
    <row r="50" spans="1:8" s="98" customFormat="1" ht="91.15" customHeight="1" x14ac:dyDescent="0.2">
      <c r="A50" s="33"/>
      <c r="B50" s="94">
        <v>15</v>
      </c>
      <c r="C50" s="142" t="s">
        <v>386</v>
      </c>
      <c r="D50" s="142"/>
      <c r="E50" s="142"/>
      <c r="F50" s="142"/>
      <c r="G50" s="100"/>
      <c r="H50" s="99"/>
    </row>
    <row r="51" spans="1:8" s="98" customFormat="1" ht="149.65" customHeight="1" x14ac:dyDescent="0.2">
      <c r="A51" s="33"/>
      <c r="B51" s="94">
        <v>16</v>
      </c>
      <c r="C51" s="142" t="s">
        <v>387</v>
      </c>
      <c r="D51" s="142"/>
      <c r="E51" s="142"/>
      <c r="F51" s="142"/>
      <c r="G51" s="100"/>
      <c r="H51" s="99"/>
    </row>
    <row r="52" spans="1:8" x14ac:dyDescent="0.2"/>
    <row r="53" spans="1:8" x14ac:dyDescent="0.2">
      <c r="B53" s="146" t="s">
        <v>363</v>
      </c>
      <c r="C53" s="147"/>
      <c r="D53" s="147"/>
      <c r="E53" s="147"/>
      <c r="F53" s="148"/>
    </row>
    <row r="54" spans="1:8" ht="15" thickBot="1" x14ac:dyDescent="0.25"/>
    <row r="55" spans="1:8" ht="15" thickBot="1" x14ac:dyDescent="0.25">
      <c r="B55" s="101" t="s">
        <v>332</v>
      </c>
      <c r="C55" s="102" t="s">
        <v>350</v>
      </c>
      <c r="D55" s="102" t="s">
        <v>351</v>
      </c>
    </row>
    <row r="56" spans="1:8" ht="51.75" thickBot="1" x14ac:dyDescent="0.25">
      <c r="B56" s="103">
        <v>1</v>
      </c>
      <c r="C56" s="104" t="s">
        <v>352</v>
      </c>
      <c r="D56" s="104" t="s">
        <v>356</v>
      </c>
    </row>
    <row r="57" spans="1:8" ht="64.5" thickBot="1" x14ac:dyDescent="0.25">
      <c r="B57" s="103">
        <v>2</v>
      </c>
      <c r="C57" s="104" t="s">
        <v>353</v>
      </c>
      <c r="D57" s="104" t="s">
        <v>357</v>
      </c>
    </row>
    <row r="58" spans="1:8" ht="90" thickBot="1" x14ac:dyDescent="0.25">
      <c r="B58" s="103">
        <v>3</v>
      </c>
      <c r="C58" s="104" t="s">
        <v>358</v>
      </c>
      <c r="D58" s="104" t="s">
        <v>360</v>
      </c>
    </row>
    <row r="59" spans="1:8" ht="128.25" thickBot="1" x14ac:dyDescent="0.25">
      <c r="B59" s="103">
        <v>4</v>
      </c>
      <c r="C59" s="104" t="s">
        <v>359</v>
      </c>
      <c r="D59" s="104" t="s">
        <v>361</v>
      </c>
    </row>
    <row r="60" spans="1:8" ht="39" thickBot="1" x14ac:dyDescent="0.25">
      <c r="B60" s="103">
        <v>5</v>
      </c>
      <c r="C60" s="104" t="s">
        <v>354</v>
      </c>
      <c r="D60" s="104" t="s">
        <v>362</v>
      </c>
    </row>
    <row r="61" spans="1:8" x14ac:dyDescent="0.2"/>
    <row r="62" spans="1:8" ht="38.25" x14ac:dyDescent="0.2">
      <c r="C62" s="105" t="s">
        <v>355</v>
      </c>
    </row>
    <row r="63" spans="1:8" x14ac:dyDescent="0.2"/>
    <row r="64" spans="1:8" x14ac:dyDescent="0.2"/>
    <row r="65" x14ac:dyDescent="0.2"/>
    <row r="66" ht="31.15" customHeight="1" x14ac:dyDescent="0.2"/>
    <row r="67" ht="13.9" hidden="1" customHeight="1" x14ac:dyDescent="0.2"/>
    <row r="68" ht="13.9" hidden="1" customHeight="1" x14ac:dyDescent="0.2"/>
    <row r="69" ht="13.9" hidden="1" customHeight="1" x14ac:dyDescent="0.2"/>
    <row r="70" ht="13.9" hidden="1" customHeight="1" x14ac:dyDescent="0.2"/>
    <row r="71" ht="13.9" hidden="1" customHeight="1" x14ac:dyDescent="0.2"/>
    <row r="72" ht="13.9" hidden="1" customHeight="1" x14ac:dyDescent="0.2"/>
    <row r="73" ht="13.9" hidden="1" customHeight="1" x14ac:dyDescent="0.2"/>
    <row r="74" ht="31.15" hidden="1" customHeight="1" x14ac:dyDescent="0.2"/>
    <row r="75" ht="13.9" hidden="1" customHeight="1" x14ac:dyDescent="0.2"/>
    <row r="76" ht="13.9" hidden="1" customHeight="1" x14ac:dyDescent="0.2"/>
    <row r="77" hidden="1" x14ac:dyDescent="0.2"/>
    <row r="78" ht="31.15" hidden="1" customHeight="1" x14ac:dyDescent="0.2"/>
    <row r="79" ht="78.400000000000006" hidden="1" customHeight="1" x14ac:dyDescent="0.2"/>
    <row r="80" hidden="1" x14ac:dyDescent="0.2"/>
    <row r="81" hidden="1" x14ac:dyDescent="0.2"/>
    <row r="82" ht="123.4" hidden="1" customHeight="1"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sheetData>
  <sheetProtection algorithmName="SHA-512" hashValue="6cDSXSWCJ2A42WCda5b0J0+jYjC2mtl6+TaZ6OeaRhm73DyM9O4CSsHidMfyAbr72IfkaoZgNzuWmYczmL6tEw==" saltValue="fTaXmisClqzOY090Fk4yPw==" spinCount="100000" sheet="1" objects="1" scenarios="1"/>
  <mergeCells count="25">
    <mergeCell ref="B3:C3"/>
    <mergeCell ref="B4:C4"/>
    <mergeCell ref="D3:F3"/>
    <mergeCell ref="D4:F4"/>
    <mergeCell ref="B53:F53"/>
    <mergeCell ref="C38:F38"/>
    <mergeCell ref="C39:F39"/>
    <mergeCell ref="C40:F40"/>
    <mergeCell ref="C41:F41"/>
    <mergeCell ref="C42:F42"/>
    <mergeCell ref="C43:F43"/>
    <mergeCell ref="C44:F44"/>
    <mergeCell ref="C45:F45"/>
    <mergeCell ref="C46:F46"/>
    <mergeCell ref="C47:F47"/>
    <mergeCell ref="C48:F48"/>
    <mergeCell ref="C49:F49"/>
    <mergeCell ref="C50:F50"/>
    <mergeCell ref="C51:F51"/>
    <mergeCell ref="J17:J21"/>
    <mergeCell ref="H6:I6"/>
    <mergeCell ref="B33:F33"/>
    <mergeCell ref="C35:F35"/>
    <mergeCell ref="C37:F37"/>
    <mergeCell ref="C36:F36"/>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DE55"/>
  <sheetViews>
    <sheetView showGridLines="0" zoomScaleNormal="100" workbookViewId="0">
      <selection activeCell="H10" sqref="H10"/>
    </sheetView>
  </sheetViews>
  <sheetFormatPr defaultColWidth="0" defaultRowHeight="14.25" zeroHeight="1" x14ac:dyDescent="0.2"/>
  <cols>
    <col min="1" max="1" width="2" style="26" customWidth="1"/>
    <col min="2" max="2" width="4.125" style="26" customWidth="1"/>
    <col min="3" max="3" width="70.625" style="26" customWidth="1"/>
    <col min="4" max="4" width="16.625" style="26" customWidth="1"/>
    <col min="5" max="5" width="14.625" style="26" customWidth="1"/>
    <col min="6" max="6" width="5.625" style="26" customWidth="1"/>
    <col min="7" max="7" width="2.5" style="26" customWidth="1"/>
    <col min="8" max="109" width="8.75" style="26" customWidth="1"/>
    <col min="110" max="16384" width="8.75" style="26" hidden="1"/>
  </cols>
  <sheetData>
    <row r="1" spans="1:88" ht="24" x14ac:dyDescent="0.2">
      <c r="A1" s="54"/>
      <c r="B1" s="27" t="s">
        <v>55</v>
      </c>
      <c r="C1" s="52"/>
      <c r="D1" s="53"/>
      <c r="E1" s="52"/>
      <c r="F1" s="52"/>
      <c r="G1" s="106"/>
      <c r="H1" s="106"/>
      <c r="I1" s="106"/>
      <c r="J1" s="106"/>
      <c r="K1" s="106"/>
      <c r="L1" s="106"/>
      <c r="M1" s="106"/>
      <c r="N1" s="106"/>
      <c r="O1" s="106"/>
      <c r="P1" s="106"/>
      <c r="Q1" s="106"/>
      <c r="R1" s="106"/>
      <c r="S1" s="106"/>
      <c r="T1" s="106"/>
      <c r="U1" s="106"/>
      <c r="V1" s="106"/>
      <c r="W1" s="106"/>
      <c r="X1" s="106"/>
      <c r="Y1" s="106"/>
      <c r="Z1" s="106"/>
      <c r="AA1" s="106"/>
      <c r="AB1" s="106"/>
      <c r="AC1" s="106"/>
      <c r="AD1" s="106"/>
      <c r="AE1" s="106"/>
      <c r="AF1" s="106"/>
      <c r="AG1" s="106"/>
      <c r="AH1" s="106"/>
      <c r="AI1" s="106"/>
      <c r="AJ1" s="106"/>
      <c r="AK1" s="106"/>
      <c r="AL1" s="106"/>
      <c r="AM1" s="106"/>
      <c r="AN1" s="106"/>
      <c r="AO1" s="106"/>
      <c r="AP1" s="106"/>
      <c r="AQ1" s="106"/>
      <c r="AR1" s="106"/>
      <c r="AS1" s="106"/>
      <c r="AT1" s="106"/>
      <c r="AU1" s="106"/>
      <c r="AV1" s="106"/>
      <c r="AW1" s="106"/>
      <c r="AX1" s="106"/>
      <c r="AY1" s="106"/>
      <c r="AZ1" s="106"/>
      <c r="BA1" s="106"/>
      <c r="BB1" s="106"/>
      <c r="BC1" s="106"/>
      <c r="BD1" s="106"/>
      <c r="BE1" s="106"/>
      <c r="BF1" s="106"/>
      <c r="BG1" s="106"/>
      <c r="BH1" s="106"/>
      <c r="BI1" s="106"/>
      <c r="BJ1" s="106"/>
      <c r="BK1" s="106"/>
      <c r="BL1" s="106"/>
      <c r="BM1" s="106"/>
      <c r="BN1" s="106"/>
      <c r="BO1" s="106"/>
      <c r="BP1" s="106"/>
      <c r="BQ1" s="106"/>
      <c r="BR1" s="106"/>
      <c r="BS1" s="106"/>
      <c r="BT1" s="106"/>
      <c r="BU1" s="106"/>
      <c r="BV1" s="106"/>
      <c r="BW1" s="106"/>
      <c r="BX1" s="106"/>
      <c r="BY1" s="106"/>
      <c r="BZ1" s="106"/>
      <c r="CA1" s="106"/>
      <c r="CB1" s="106"/>
      <c r="CC1" s="106"/>
      <c r="CD1" s="106"/>
      <c r="CE1" s="106"/>
      <c r="CF1" s="106"/>
      <c r="CG1" s="106"/>
      <c r="CH1" s="106"/>
      <c r="CI1" s="106"/>
      <c r="CJ1" s="54"/>
    </row>
    <row r="2" spans="1:88" ht="15" thickBot="1" x14ac:dyDescent="0.25">
      <c r="A2" s="57"/>
      <c r="B2" s="57"/>
      <c r="C2" s="57"/>
      <c r="D2" s="57"/>
      <c r="E2" s="57"/>
      <c r="F2" s="57"/>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c r="AG2" s="106"/>
      <c r="AH2" s="106"/>
      <c r="AI2" s="106"/>
      <c r="AJ2" s="106"/>
      <c r="AK2" s="106"/>
      <c r="AL2" s="106"/>
      <c r="AM2" s="106"/>
      <c r="AN2" s="106"/>
      <c r="AO2" s="106"/>
      <c r="AP2" s="106"/>
      <c r="AQ2" s="106"/>
      <c r="AR2" s="106"/>
      <c r="AS2" s="106"/>
      <c r="AT2" s="106"/>
      <c r="AU2" s="106"/>
      <c r="AV2" s="106"/>
      <c r="AW2" s="106"/>
      <c r="AX2" s="106"/>
      <c r="AY2" s="106"/>
      <c r="AZ2" s="106"/>
      <c r="BA2" s="106"/>
      <c r="BB2" s="106"/>
      <c r="BC2" s="106"/>
      <c r="BD2" s="106"/>
      <c r="BE2" s="106"/>
      <c r="BF2" s="106"/>
      <c r="BG2" s="106"/>
      <c r="BH2" s="106"/>
      <c r="BI2" s="106"/>
      <c r="BJ2" s="106"/>
      <c r="BK2" s="106"/>
      <c r="BL2" s="106"/>
      <c r="BM2" s="106"/>
      <c r="BN2" s="106"/>
      <c r="BO2" s="106"/>
      <c r="BP2" s="106"/>
      <c r="BQ2" s="106"/>
      <c r="BR2" s="106"/>
      <c r="BS2" s="106"/>
      <c r="BT2" s="106"/>
      <c r="BU2" s="106"/>
      <c r="BV2" s="106"/>
      <c r="BW2" s="106"/>
      <c r="BX2" s="106"/>
      <c r="BY2" s="106"/>
      <c r="BZ2" s="106"/>
      <c r="CA2" s="106"/>
      <c r="CB2" s="106"/>
      <c r="CC2" s="106"/>
      <c r="CD2" s="106"/>
      <c r="CE2" s="106"/>
      <c r="CF2" s="106"/>
      <c r="CG2" s="106"/>
      <c r="CH2" s="106"/>
      <c r="CI2" s="106"/>
      <c r="CJ2" s="54"/>
    </row>
    <row r="3" spans="1:88" ht="17.25" thickBot="1" x14ac:dyDescent="0.25">
      <c r="A3" s="57"/>
      <c r="B3" s="154" t="s">
        <v>2</v>
      </c>
      <c r="C3" s="167"/>
      <c r="D3" s="164" t="str">
        <f>'Cover sheet'!C5</f>
        <v>Severn Trent Water</v>
      </c>
      <c r="E3" s="165"/>
      <c r="F3" s="166"/>
      <c r="G3" s="57"/>
      <c r="H3" s="106"/>
      <c r="I3" s="106"/>
      <c r="J3" s="106"/>
      <c r="K3" s="106"/>
      <c r="L3" s="106"/>
      <c r="M3" s="106"/>
      <c r="N3" s="106"/>
      <c r="O3" s="106"/>
      <c r="P3" s="106"/>
      <c r="Q3" s="106"/>
      <c r="R3" s="106"/>
      <c r="S3" s="106"/>
      <c r="T3" s="106"/>
      <c r="U3" s="106"/>
      <c r="V3" s="106"/>
      <c r="W3" s="106"/>
      <c r="X3" s="106"/>
      <c r="Y3" s="106"/>
      <c r="Z3" s="106"/>
      <c r="AA3" s="106"/>
      <c r="AB3" s="106"/>
      <c r="AC3" s="106"/>
      <c r="AD3" s="106"/>
      <c r="AE3" s="106"/>
      <c r="AF3" s="106"/>
      <c r="AG3" s="106"/>
      <c r="AH3" s="106"/>
      <c r="AI3" s="106"/>
      <c r="AJ3" s="106"/>
      <c r="AK3" s="106"/>
      <c r="AL3" s="106"/>
      <c r="AM3" s="106"/>
      <c r="AN3" s="106"/>
      <c r="AO3" s="106"/>
      <c r="AP3" s="106"/>
      <c r="AQ3" s="106"/>
      <c r="AR3" s="106"/>
      <c r="AS3" s="106"/>
      <c r="AT3" s="106"/>
      <c r="AU3" s="106"/>
      <c r="AV3" s="106"/>
      <c r="AW3" s="106"/>
      <c r="AX3" s="106"/>
      <c r="AY3" s="106"/>
      <c r="AZ3" s="106"/>
      <c r="BA3" s="106"/>
      <c r="BB3" s="106"/>
      <c r="BC3" s="106"/>
      <c r="BD3" s="106"/>
      <c r="BE3" s="106"/>
      <c r="BF3" s="106"/>
      <c r="BG3" s="106"/>
      <c r="BH3" s="106"/>
      <c r="BI3" s="106"/>
      <c r="BJ3" s="106"/>
      <c r="BK3" s="106"/>
      <c r="BL3" s="106"/>
      <c r="BM3" s="106"/>
      <c r="BN3" s="106"/>
      <c r="BO3" s="106"/>
      <c r="BP3" s="106"/>
      <c r="BQ3" s="106"/>
      <c r="BR3" s="106"/>
      <c r="BS3" s="106"/>
      <c r="BT3" s="106"/>
      <c r="BU3" s="106"/>
      <c r="BV3" s="106"/>
      <c r="BW3" s="106"/>
      <c r="BX3" s="106"/>
      <c r="BY3" s="106"/>
      <c r="BZ3" s="106"/>
      <c r="CA3" s="106"/>
      <c r="CB3" s="106"/>
      <c r="CC3" s="106"/>
      <c r="CD3" s="106"/>
      <c r="CE3" s="106"/>
      <c r="CF3" s="106"/>
      <c r="CG3" s="106"/>
      <c r="CH3" s="106"/>
      <c r="CI3" s="106"/>
      <c r="CJ3" s="57"/>
    </row>
    <row r="4" spans="1:88" ht="17.25" thickBot="1" x14ac:dyDescent="0.25">
      <c r="A4" s="57"/>
      <c r="B4" s="154" t="s">
        <v>328</v>
      </c>
      <c r="C4" s="167"/>
      <c r="D4" s="164" t="str">
        <f>'Cover sheet'!C6</f>
        <v>Forest and Stroud</v>
      </c>
      <c r="E4" s="165"/>
      <c r="F4" s="166"/>
      <c r="G4" s="57"/>
      <c r="H4" s="106"/>
      <c r="I4" s="106"/>
      <c r="J4" s="106"/>
      <c r="K4" s="106"/>
      <c r="L4" s="106"/>
      <c r="M4" s="106"/>
      <c r="N4" s="106"/>
      <c r="O4" s="106"/>
      <c r="P4" s="106"/>
      <c r="Q4" s="106"/>
      <c r="R4" s="106"/>
      <c r="S4" s="106"/>
      <c r="T4" s="106"/>
      <c r="U4" s="106"/>
      <c r="V4" s="106"/>
      <c r="W4" s="106"/>
      <c r="X4" s="106"/>
      <c r="Y4" s="106"/>
      <c r="Z4" s="106"/>
      <c r="AA4" s="106"/>
      <c r="AB4" s="106"/>
      <c r="AC4" s="106"/>
      <c r="AD4" s="106"/>
      <c r="AE4" s="106"/>
      <c r="AF4" s="106"/>
      <c r="AG4" s="106"/>
      <c r="AH4" s="106"/>
      <c r="AI4" s="106"/>
      <c r="AJ4" s="106"/>
      <c r="AK4" s="106"/>
      <c r="AL4" s="106"/>
      <c r="AM4" s="106"/>
      <c r="AN4" s="106"/>
      <c r="AO4" s="106"/>
      <c r="AP4" s="106"/>
      <c r="AQ4" s="106"/>
      <c r="AR4" s="106"/>
      <c r="AS4" s="106"/>
      <c r="AT4" s="106"/>
      <c r="AU4" s="106"/>
      <c r="AV4" s="106"/>
      <c r="AW4" s="106"/>
      <c r="AX4" s="106"/>
      <c r="AY4" s="106"/>
      <c r="AZ4" s="106"/>
      <c r="BA4" s="106"/>
      <c r="BB4" s="106"/>
      <c r="BC4" s="106"/>
      <c r="BD4" s="106"/>
      <c r="BE4" s="106"/>
      <c r="BF4" s="106"/>
      <c r="BG4" s="106"/>
      <c r="BH4" s="106"/>
      <c r="BI4" s="106"/>
      <c r="BJ4" s="106"/>
      <c r="BK4" s="106"/>
      <c r="BL4" s="106"/>
      <c r="BM4" s="106"/>
      <c r="BN4" s="106"/>
      <c r="BO4" s="106"/>
      <c r="BP4" s="106"/>
      <c r="BQ4" s="106"/>
      <c r="BR4" s="106"/>
      <c r="BS4" s="106"/>
      <c r="BT4" s="106"/>
      <c r="BU4" s="106"/>
      <c r="BV4" s="106"/>
      <c r="BW4" s="106"/>
      <c r="BX4" s="106"/>
      <c r="BY4" s="106"/>
      <c r="BZ4" s="106"/>
      <c r="CA4" s="106"/>
      <c r="CB4" s="106"/>
      <c r="CC4" s="106"/>
      <c r="CD4" s="106"/>
      <c r="CE4" s="106"/>
      <c r="CF4" s="106"/>
      <c r="CG4" s="106"/>
      <c r="CH4" s="106"/>
      <c r="CI4" s="106"/>
      <c r="CJ4" s="57"/>
    </row>
    <row r="5" spans="1:88" ht="16.5" thickBot="1" x14ac:dyDescent="0.35">
      <c r="A5" s="57"/>
      <c r="B5" s="57"/>
      <c r="C5" s="61"/>
      <c r="D5" s="61"/>
      <c r="E5" s="57"/>
      <c r="F5" s="57"/>
      <c r="G5" s="57"/>
      <c r="H5" s="168" t="s">
        <v>56</v>
      </c>
      <c r="I5" s="168"/>
      <c r="J5" s="168"/>
      <c r="K5" s="168"/>
      <c r="L5" s="168"/>
      <c r="M5" s="168"/>
      <c r="N5" s="168"/>
      <c r="O5" s="168"/>
      <c r="P5" s="168"/>
      <c r="Q5" s="168"/>
      <c r="R5" s="168"/>
      <c r="S5" s="168"/>
      <c r="T5" s="168"/>
      <c r="U5" s="168"/>
      <c r="V5" s="168"/>
      <c r="W5" s="168"/>
      <c r="X5" s="168"/>
      <c r="Y5" s="168"/>
      <c r="Z5" s="168"/>
      <c r="AA5" s="168"/>
      <c r="AB5" s="168"/>
      <c r="AC5" s="168"/>
      <c r="AD5" s="168"/>
      <c r="AE5" s="168"/>
      <c r="AF5" s="168"/>
      <c r="AG5" s="157" t="s">
        <v>57</v>
      </c>
      <c r="AH5" s="157"/>
      <c r="AI5" s="157"/>
      <c r="AJ5" s="157"/>
      <c r="AK5" s="157"/>
      <c r="AL5" s="157"/>
      <c r="AM5" s="157"/>
      <c r="AN5" s="157"/>
      <c r="AO5" s="157"/>
      <c r="AP5" s="157"/>
      <c r="AQ5" s="157"/>
      <c r="AR5" s="157"/>
      <c r="AS5" s="157"/>
      <c r="AT5" s="157"/>
      <c r="AU5" s="157"/>
      <c r="AV5" s="157"/>
      <c r="AW5" s="157"/>
      <c r="AX5" s="157"/>
      <c r="AY5" s="157"/>
      <c r="AZ5" s="157"/>
      <c r="BA5" s="157"/>
      <c r="BB5" s="157"/>
      <c r="BC5" s="157"/>
      <c r="BD5" s="157"/>
      <c r="BE5" s="157"/>
      <c r="BF5" s="157"/>
      <c r="BG5" s="157"/>
      <c r="BH5" s="157"/>
      <c r="BI5" s="157"/>
      <c r="BJ5" s="157"/>
      <c r="BK5" s="157"/>
      <c r="BL5" s="157"/>
      <c r="BM5" s="157"/>
      <c r="BN5" s="157"/>
      <c r="BO5" s="157"/>
      <c r="BP5" s="157"/>
      <c r="BQ5" s="157"/>
      <c r="BR5" s="157"/>
      <c r="BS5" s="157"/>
      <c r="BT5" s="157"/>
      <c r="BU5" s="157"/>
      <c r="BV5" s="157"/>
      <c r="BW5" s="157"/>
      <c r="BX5" s="157"/>
      <c r="BY5" s="157"/>
      <c r="BZ5" s="157"/>
      <c r="CA5" s="157"/>
      <c r="CB5" s="157"/>
      <c r="CC5" s="157"/>
      <c r="CD5" s="157"/>
      <c r="CE5" s="157"/>
      <c r="CF5" s="157"/>
      <c r="CG5" s="157"/>
      <c r="CH5" s="157"/>
      <c r="CI5" s="157"/>
      <c r="CJ5" s="157"/>
    </row>
    <row r="6" spans="1:88" ht="15" thickBot="1" x14ac:dyDescent="0.25">
      <c r="A6" s="54"/>
      <c r="B6" s="62" t="s">
        <v>332</v>
      </c>
      <c r="C6" s="62" t="s">
        <v>19</v>
      </c>
      <c r="D6" s="63" t="s">
        <v>20</v>
      </c>
      <c r="E6" s="63" t="s">
        <v>21</v>
      </c>
      <c r="F6" s="65" t="s">
        <v>331</v>
      </c>
      <c r="G6" s="54"/>
      <c r="H6" s="63" t="s">
        <v>58</v>
      </c>
      <c r="I6" s="63" t="s">
        <v>59</v>
      </c>
      <c r="J6" s="63" t="s">
        <v>60</v>
      </c>
      <c r="K6" s="63" t="s">
        <v>61</v>
      </c>
      <c r="L6" s="63" t="s">
        <v>62</v>
      </c>
      <c r="M6" s="63" t="s">
        <v>63</v>
      </c>
      <c r="N6" s="63" t="s">
        <v>64</v>
      </c>
      <c r="O6" s="63" t="s">
        <v>65</v>
      </c>
      <c r="P6" s="63" t="s">
        <v>66</v>
      </c>
      <c r="Q6" s="63" t="s">
        <v>67</v>
      </c>
      <c r="R6" s="63" t="s">
        <v>68</v>
      </c>
      <c r="S6" s="63" t="s">
        <v>69</v>
      </c>
      <c r="T6" s="63" t="s">
        <v>70</v>
      </c>
      <c r="U6" s="63" t="s">
        <v>71</v>
      </c>
      <c r="V6" s="63" t="s">
        <v>72</v>
      </c>
      <c r="W6" s="63" t="s">
        <v>73</v>
      </c>
      <c r="X6" s="63" t="s">
        <v>74</v>
      </c>
      <c r="Y6" s="63" t="s">
        <v>75</v>
      </c>
      <c r="Z6" s="63" t="s">
        <v>76</v>
      </c>
      <c r="AA6" s="63" t="s">
        <v>77</v>
      </c>
      <c r="AB6" s="63" t="s">
        <v>78</v>
      </c>
      <c r="AC6" s="63" t="s">
        <v>79</v>
      </c>
      <c r="AD6" s="63" t="s">
        <v>80</v>
      </c>
      <c r="AE6" s="63" t="s">
        <v>81</v>
      </c>
      <c r="AF6" s="63" t="s">
        <v>82</v>
      </c>
      <c r="AG6" s="63" t="s">
        <v>83</v>
      </c>
      <c r="AH6" s="63" t="s">
        <v>84</v>
      </c>
      <c r="AI6" s="63" t="s">
        <v>85</v>
      </c>
      <c r="AJ6" s="63" t="s">
        <v>86</v>
      </c>
      <c r="AK6" s="63" t="s">
        <v>87</v>
      </c>
      <c r="AL6" s="63" t="s">
        <v>88</v>
      </c>
      <c r="AM6" s="63" t="s">
        <v>89</v>
      </c>
      <c r="AN6" s="63" t="s">
        <v>90</v>
      </c>
      <c r="AO6" s="63" t="s">
        <v>91</v>
      </c>
      <c r="AP6" s="63" t="s">
        <v>92</v>
      </c>
      <c r="AQ6" s="63" t="s">
        <v>93</v>
      </c>
      <c r="AR6" s="63" t="s">
        <v>94</v>
      </c>
      <c r="AS6" s="63" t="s">
        <v>95</v>
      </c>
      <c r="AT6" s="63" t="s">
        <v>96</v>
      </c>
      <c r="AU6" s="63" t="s">
        <v>97</v>
      </c>
      <c r="AV6" s="63" t="s">
        <v>98</v>
      </c>
      <c r="AW6" s="63" t="s">
        <v>99</v>
      </c>
      <c r="AX6" s="63" t="s">
        <v>100</v>
      </c>
      <c r="AY6" s="63" t="s">
        <v>101</v>
      </c>
      <c r="AZ6" s="63" t="s">
        <v>102</v>
      </c>
      <c r="BA6" s="63" t="s">
        <v>103</v>
      </c>
      <c r="BB6" s="63" t="s">
        <v>104</v>
      </c>
      <c r="BC6" s="63" t="s">
        <v>105</v>
      </c>
      <c r="BD6" s="63" t="s">
        <v>106</v>
      </c>
      <c r="BE6" s="63" t="s">
        <v>107</v>
      </c>
      <c r="BF6" s="63" t="s">
        <v>108</v>
      </c>
      <c r="BG6" s="63" t="s">
        <v>109</v>
      </c>
      <c r="BH6" s="63" t="s">
        <v>110</v>
      </c>
      <c r="BI6" s="63" t="s">
        <v>111</v>
      </c>
      <c r="BJ6" s="63" t="s">
        <v>112</v>
      </c>
      <c r="BK6" s="63" t="s">
        <v>113</v>
      </c>
      <c r="BL6" s="63" t="s">
        <v>114</v>
      </c>
      <c r="BM6" s="63" t="s">
        <v>115</v>
      </c>
      <c r="BN6" s="63" t="s">
        <v>116</v>
      </c>
      <c r="BO6" s="63" t="s">
        <v>117</v>
      </c>
      <c r="BP6" s="63" t="s">
        <v>118</v>
      </c>
      <c r="BQ6" s="63" t="s">
        <v>119</v>
      </c>
      <c r="BR6" s="63" t="s">
        <v>120</v>
      </c>
      <c r="BS6" s="63" t="s">
        <v>121</v>
      </c>
      <c r="BT6" s="63" t="s">
        <v>122</v>
      </c>
      <c r="BU6" s="63" t="s">
        <v>123</v>
      </c>
      <c r="BV6" s="63" t="s">
        <v>124</v>
      </c>
      <c r="BW6" s="63" t="s">
        <v>125</v>
      </c>
      <c r="BX6" s="63" t="s">
        <v>126</v>
      </c>
      <c r="BY6" s="63" t="s">
        <v>127</v>
      </c>
      <c r="BZ6" s="63" t="s">
        <v>128</v>
      </c>
      <c r="CA6" s="63" t="s">
        <v>129</v>
      </c>
      <c r="CB6" s="63" t="s">
        <v>130</v>
      </c>
      <c r="CC6" s="63" t="s">
        <v>131</v>
      </c>
      <c r="CD6" s="63" t="s">
        <v>132</v>
      </c>
      <c r="CE6" s="63" t="s">
        <v>133</v>
      </c>
      <c r="CF6" s="63" t="s">
        <v>134</v>
      </c>
      <c r="CG6" s="63" t="s">
        <v>135</v>
      </c>
      <c r="CH6" s="63" t="s">
        <v>136</v>
      </c>
      <c r="CI6" s="63" t="s">
        <v>137</v>
      </c>
      <c r="CJ6" s="63" t="s">
        <v>138</v>
      </c>
    </row>
    <row r="7" spans="1:88" ht="40.15" customHeight="1" x14ac:dyDescent="0.2">
      <c r="B7" s="107">
        <v>1</v>
      </c>
      <c r="C7" s="108" t="s">
        <v>365</v>
      </c>
      <c r="D7" s="109" t="s">
        <v>140</v>
      </c>
      <c r="E7" s="109" t="s">
        <v>45</v>
      </c>
      <c r="F7" s="109">
        <v>2</v>
      </c>
      <c r="G7" s="110"/>
      <c r="H7" s="111">
        <v>45.959000000000003</v>
      </c>
      <c r="I7" s="111">
        <v>45.959000000000003</v>
      </c>
      <c r="J7" s="111">
        <v>45.959000000000003</v>
      </c>
      <c r="K7" s="111">
        <v>45.959000000000003</v>
      </c>
      <c r="L7" s="111">
        <v>45.959000000000003</v>
      </c>
      <c r="M7" s="111">
        <v>45.959000000000003</v>
      </c>
      <c r="N7" s="111">
        <v>45.959000000000003</v>
      </c>
      <c r="O7" s="111">
        <v>45.959000000000003</v>
      </c>
      <c r="P7" s="111">
        <v>45.959000000000003</v>
      </c>
      <c r="Q7" s="111">
        <v>45.959000000000003</v>
      </c>
      <c r="R7" s="111">
        <v>45.959000000000003</v>
      </c>
      <c r="S7" s="111">
        <v>45.959000000000003</v>
      </c>
      <c r="T7" s="111">
        <v>45.959000000000003</v>
      </c>
      <c r="U7" s="111">
        <v>45.959000000000003</v>
      </c>
      <c r="V7" s="111">
        <v>45.959000000000003</v>
      </c>
      <c r="W7" s="111">
        <v>45.959000000000003</v>
      </c>
      <c r="X7" s="111">
        <v>45.959000000000003</v>
      </c>
      <c r="Y7" s="111">
        <v>45.959000000000003</v>
      </c>
      <c r="Z7" s="111">
        <v>45.959000000000003</v>
      </c>
      <c r="AA7" s="111">
        <v>45.959000000000003</v>
      </c>
      <c r="AB7" s="111">
        <v>45.959000000000003</v>
      </c>
      <c r="AC7" s="111">
        <v>45.959000000000003</v>
      </c>
      <c r="AD7" s="111">
        <v>45.959000000000003</v>
      </c>
      <c r="AE7" s="111">
        <v>45.959000000000003</v>
      </c>
      <c r="AF7" s="111">
        <v>45.959000000000003</v>
      </c>
      <c r="AG7" s="112"/>
      <c r="AH7" s="112"/>
      <c r="AI7" s="112"/>
      <c r="AJ7" s="112"/>
      <c r="AK7" s="112"/>
      <c r="AL7" s="112"/>
      <c r="AM7" s="112"/>
      <c r="AN7" s="112"/>
      <c r="AO7" s="112"/>
      <c r="AP7" s="112"/>
      <c r="AQ7" s="112"/>
      <c r="AR7" s="112"/>
      <c r="AS7" s="112"/>
      <c r="AT7" s="112"/>
      <c r="AU7" s="112"/>
      <c r="AV7" s="112"/>
      <c r="AW7" s="112"/>
      <c r="AX7" s="112"/>
      <c r="AY7" s="112"/>
      <c r="AZ7" s="112"/>
      <c r="BA7" s="112"/>
      <c r="BB7" s="112"/>
      <c r="BC7" s="112"/>
      <c r="BD7" s="112"/>
      <c r="BE7" s="112"/>
      <c r="BF7" s="112"/>
      <c r="BG7" s="112"/>
      <c r="BH7" s="112"/>
      <c r="BI7" s="112"/>
      <c r="BJ7" s="112"/>
      <c r="BK7" s="112"/>
      <c r="BL7" s="112"/>
      <c r="BM7" s="112"/>
      <c r="BN7" s="112"/>
      <c r="BO7" s="112"/>
      <c r="BP7" s="112"/>
      <c r="BQ7" s="112"/>
      <c r="BR7" s="112"/>
      <c r="BS7" s="112"/>
      <c r="BT7" s="112"/>
      <c r="BU7" s="112"/>
      <c r="BV7" s="112"/>
      <c r="BW7" s="112"/>
      <c r="BX7" s="112"/>
      <c r="BY7" s="112"/>
      <c r="BZ7" s="112"/>
      <c r="CA7" s="112"/>
      <c r="CB7" s="112"/>
      <c r="CC7" s="112"/>
      <c r="CD7" s="112"/>
      <c r="CE7" s="112"/>
      <c r="CF7" s="112"/>
      <c r="CG7" s="112"/>
      <c r="CH7" s="112"/>
      <c r="CI7" s="112"/>
      <c r="CJ7" s="113"/>
    </row>
    <row r="8" spans="1:88" ht="40.15" customHeight="1" x14ac:dyDescent="0.2">
      <c r="B8" s="114">
        <f>B7+1</f>
        <v>2</v>
      </c>
      <c r="C8" s="115" t="s">
        <v>364</v>
      </c>
      <c r="D8" s="116" t="s">
        <v>142</v>
      </c>
      <c r="E8" s="117" t="s">
        <v>45</v>
      </c>
      <c r="F8" s="117">
        <v>2</v>
      </c>
      <c r="G8" s="110"/>
      <c r="H8" s="111">
        <v>-0.53</v>
      </c>
      <c r="I8" s="111">
        <v>-0.67</v>
      </c>
      <c r="J8" s="111">
        <v>-0.8</v>
      </c>
      <c r="K8" s="111">
        <v>-0.93</v>
      </c>
      <c r="L8" s="111">
        <v>-1.07</v>
      </c>
      <c r="M8" s="111">
        <v>-1.2</v>
      </c>
      <c r="N8" s="111">
        <v>-1.33</v>
      </c>
      <c r="O8" s="111">
        <v>-1.47</v>
      </c>
      <c r="P8" s="111">
        <v>-1.6</v>
      </c>
      <c r="Q8" s="111">
        <v>-1.73</v>
      </c>
      <c r="R8" s="111">
        <v>-1.87</v>
      </c>
      <c r="S8" s="111">
        <v>-1.87</v>
      </c>
      <c r="T8" s="111">
        <v>-1.9</v>
      </c>
      <c r="U8" s="111">
        <v>-1.93</v>
      </c>
      <c r="V8" s="111">
        <v>-1.97</v>
      </c>
      <c r="W8" s="111">
        <v>-2</v>
      </c>
      <c r="X8" s="111">
        <v>-2.0299999999999998</v>
      </c>
      <c r="Y8" s="111">
        <v>-2.0699999999999998</v>
      </c>
      <c r="Z8" s="111">
        <v>-2.1</v>
      </c>
      <c r="AA8" s="111">
        <v>-2.13</v>
      </c>
      <c r="AB8" s="111">
        <v>-2.17</v>
      </c>
      <c r="AC8" s="111">
        <v>-2.2000000000000002</v>
      </c>
      <c r="AD8" s="111">
        <v>-2.23</v>
      </c>
      <c r="AE8" s="111">
        <v>-2.27</v>
      </c>
      <c r="AF8" s="111">
        <v>-2.2999999999999998</v>
      </c>
      <c r="AG8" s="112"/>
      <c r="AH8" s="112"/>
      <c r="AI8" s="112"/>
      <c r="AJ8" s="112"/>
      <c r="AK8" s="112"/>
      <c r="AL8" s="112"/>
      <c r="AM8" s="112"/>
      <c r="AN8" s="112"/>
      <c r="AO8" s="112"/>
      <c r="AP8" s="112"/>
      <c r="AQ8" s="112"/>
      <c r="AR8" s="112"/>
      <c r="AS8" s="112"/>
      <c r="AT8" s="112"/>
      <c r="AU8" s="112"/>
      <c r="AV8" s="112"/>
      <c r="AW8" s="112"/>
      <c r="AX8" s="112"/>
      <c r="AY8" s="112"/>
      <c r="AZ8" s="112"/>
      <c r="BA8" s="112"/>
      <c r="BB8" s="112"/>
      <c r="BC8" s="112"/>
      <c r="BD8" s="112"/>
      <c r="BE8" s="112"/>
      <c r="BF8" s="112"/>
      <c r="BG8" s="112"/>
      <c r="BH8" s="112"/>
      <c r="BI8" s="112"/>
      <c r="BJ8" s="112"/>
      <c r="BK8" s="112"/>
      <c r="BL8" s="112"/>
      <c r="BM8" s="112"/>
      <c r="BN8" s="112"/>
      <c r="BO8" s="112"/>
      <c r="BP8" s="112"/>
      <c r="BQ8" s="112"/>
      <c r="BR8" s="112"/>
      <c r="BS8" s="112"/>
      <c r="BT8" s="112"/>
      <c r="BU8" s="112"/>
      <c r="BV8" s="112"/>
      <c r="BW8" s="112"/>
      <c r="BX8" s="112"/>
      <c r="BY8" s="112"/>
      <c r="BZ8" s="112"/>
      <c r="CA8" s="112"/>
      <c r="CB8" s="112"/>
      <c r="CC8" s="112"/>
      <c r="CD8" s="112"/>
      <c r="CE8" s="112"/>
      <c r="CF8" s="112"/>
      <c r="CG8" s="112"/>
      <c r="CH8" s="112"/>
      <c r="CI8" s="112"/>
      <c r="CJ8" s="118"/>
    </row>
    <row r="9" spans="1:88" ht="40.15" customHeight="1" x14ac:dyDescent="0.2">
      <c r="B9" s="114">
        <f t="shared" ref="B9:B12" si="0">B8+1</f>
        <v>3</v>
      </c>
      <c r="C9" s="115" t="s">
        <v>144</v>
      </c>
      <c r="D9" s="116" t="s">
        <v>145</v>
      </c>
      <c r="E9" s="117" t="s">
        <v>45</v>
      </c>
      <c r="F9" s="117">
        <v>2</v>
      </c>
      <c r="G9" s="110"/>
      <c r="H9" s="111">
        <v>0</v>
      </c>
      <c r="I9" s="111">
        <v>0</v>
      </c>
      <c r="J9" s="111">
        <v>0</v>
      </c>
      <c r="K9" s="111">
        <v>0</v>
      </c>
      <c r="L9" s="111">
        <v>0</v>
      </c>
      <c r="M9" s="111">
        <v>0</v>
      </c>
      <c r="N9" s="111">
        <v>0</v>
      </c>
      <c r="O9" s="111">
        <v>0</v>
      </c>
      <c r="P9" s="111">
        <v>0</v>
      </c>
      <c r="Q9" s="111">
        <v>0</v>
      </c>
      <c r="R9" s="111">
        <v>-6</v>
      </c>
      <c r="S9" s="111">
        <v>-6</v>
      </c>
      <c r="T9" s="111">
        <v>-6</v>
      </c>
      <c r="U9" s="111">
        <v>-6</v>
      </c>
      <c r="V9" s="111">
        <v>-6</v>
      </c>
      <c r="W9" s="111">
        <v>-6</v>
      </c>
      <c r="X9" s="111">
        <v>-6</v>
      </c>
      <c r="Y9" s="111">
        <v>-6</v>
      </c>
      <c r="Z9" s="111">
        <v>-6</v>
      </c>
      <c r="AA9" s="111">
        <v>-6</v>
      </c>
      <c r="AB9" s="111">
        <v>-6</v>
      </c>
      <c r="AC9" s="111">
        <v>-6</v>
      </c>
      <c r="AD9" s="111">
        <v>-6</v>
      </c>
      <c r="AE9" s="111">
        <v>-6</v>
      </c>
      <c r="AF9" s="111">
        <v>-6</v>
      </c>
      <c r="AG9" s="112"/>
      <c r="AH9" s="112"/>
      <c r="AI9" s="112"/>
      <c r="AJ9" s="112"/>
      <c r="AK9" s="112"/>
      <c r="AL9" s="112"/>
      <c r="AM9" s="112"/>
      <c r="AN9" s="112"/>
      <c r="AO9" s="112"/>
      <c r="AP9" s="112"/>
      <c r="AQ9" s="112"/>
      <c r="AR9" s="112"/>
      <c r="AS9" s="112"/>
      <c r="AT9" s="112"/>
      <c r="AU9" s="112"/>
      <c r="AV9" s="112"/>
      <c r="AW9" s="112"/>
      <c r="AX9" s="112"/>
      <c r="AY9" s="112"/>
      <c r="AZ9" s="112"/>
      <c r="BA9" s="112"/>
      <c r="BB9" s="112"/>
      <c r="BC9" s="112"/>
      <c r="BD9" s="112"/>
      <c r="BE9" s="112"/>
      <c r="BF9" s="112"/>
      <c r="BG9" s="112"/>
      <c r="BH9" s="112"/>
      <c r="BI9" s="112"/>
      <c r="BJ9" s="112"/>
      <c r="BK9" s="112"/>
      <c r="BL9" s="112"/>
      <c r="BM9" s="112"/>
      <c r="BN9" s="112"/>
      <c r="BO9" s="112"/>
      <c r="BP9" s="112"/>
      <c r="BQ9" s="112"/>
      <c r="BR9" s="112"/>
      <c r="BS9" s="112"/>
      <c r="BT9" s="112"/>
      <c r="BU9" s="112"/>
      <c r="BV9" s="112"/>
      <c r="BW9" s="112"/>
      <c r="BX9" s="112"/>
      <c r="BY9" s="112"/>
      <c r="BZ9" s="112"/>
      <c r="CA9" s="112"/>
      <c r="CB9" s="112"/>
      <c r="CC9" s="112"/>
      <c r="CD9" s="112"/>
      <c r="CE9" s="112"/>
      <c r="CF9" s="112"/>
      <c r="CG9" s="112"/>
      <c r="CH9" s="112"/>
      <c r="CI9" s="112"/>
      <c r="CJ9" s="118"/>
    </row>
    <row r="10" spans="1:88" ht="40.15" customHeight="1" x14ac:dyDescent="0.2">
      <c r="B10" s="114">
        <f t="shared" si="0"/>
        <v>4</v>
      </c>
      <c r="C10" s="115" t="s">
        <v>147</v>
      </c>
      <c r="D10" s="116" t="s">
        <v>148</v>
      </c>
      <c r="E10" s="117" t="s">
        <v>45</v>
      </c>
      <c r="F10" s="117">
        <v>2</v>
      </c>
      <c r="G10" s="110"/>
      <c r="H10" s="111">
        <v>0</v>
      </c>
      <c r="I10" s="111">
        <v>0</v>
      </c>
      <c r="J10" s="111">
        <v>0</v>
      </c>
      <c r="K10" s="111">
        <v>0</v>
      </c>
      <c r="L10" s="111">
        <v>0</v>
      </c>
      <c r="M10" s="111">
        <v>0</v>
      </c>
      <c r="N10" s="111">
        <v>0</v>
      </c>
      <c r="O10" s="111">
        <v>0</v>
      </c>
      <c r="P10" s="111">
        <v>0</v>
      </c>
      <c r="Q10" s="111">
        <v>0</v>
      </c>
      <c r="R10" s="111">
        <v>0</v>
      </c>
      <c r="S10" s="111">
        <v>0</v>
      </c>
      <c r="T10" s="111">
        <v>0</v>
      </c>
      <c r="U10" s="111">
        <v>0</v>
      </c>
      <c r="V10" s="111">
        <v>0</v>
      </c>
      <c r="W10" s="111">
        <v>0</v>
      </c>
      <c r="X10" s="111">
        <v>0</v>
      </c>
      <c r="Y10" s="111">
        <v>0</v>
      </c>
      <c r="Z10" s="111">
        <v>0</v>
      </c>
      <c r="AA10" s="111">
        <v>0</v>
      </c>
      <c r="AB10" s="111">
        <v>0</v>
      </c>
      <c r="AC10" s="111">
        <v>0</v>
      </c>
      <c r="AD10" s="111">
        <v>0</v>
      </c>
      <c r="AE10" s="111">
        <v>0</v>
      </c>
      <c r="AF10" s="111">
        <v>0</v>
      </c>
      <c r="AG10" s="112"/>
      <c r="AH10" s="112"/>
      <c r="AI10" s="112"/>
      <c r="AJ10" s="112"/>
      <c r="AK10" s="112"/>
      <c r="AL10" s="112"/>
      <c r="AM10" s="112"/>
      <c r="AN10" s="112"/>
      <c r="AO10" s="112"/>
      <c r="AP10" s="112"/>
      <c r="AQ10" s="112"/>
      <c r="AR10" s="112"/>
      <c r="AS10" s="112"/>
      <c r="AT10" s="112"/>
      <c r="AU10" s="112"/>
      <c r="AV10" s="112"/>
      <c r="AW10" s="112"/>
      <c r="AX10" s="112"/>
      <c r="AY10" s="112"/>
      <c r="AZ10" s="112"/>
      <c r="BA10" s="112"/>
      <c r="BB10" s="112"/>
      <c r="BC10" s="112"/>
      <c r="BD10" s="112"/>
      <c r="BE10" s="112"/>
      <c r="BF10" s="112"/>
      <c r="BG10" s="112"/>
      <c r="BH10" s="112"/>
      <c r="BI10" s="112"/>
      <c r="BJ10" s="112"/>
      <c r="BK10" s="112"/>
      <c r="BL10" s="112"/>
      <c r="BM10" s="112"/>
      <c r="BN10" s="112"/>
      <c r="BO10" s="112"/>
      <c r="BP10" s="112"/>
      <c r="BQ10" s="112"/>
      <c r="BR10" s="112"/>
      <c r="BS10" s="112"/>
      <c r="BT10" s="112"/>
      <c r="BU10" s="112"/>
      <c r="BV10" s="112"/>
      <c r="BW10" s="112"/>
      <c r="BX10" s="112"/>
      <c r="BY10" s="112"/>
      <c r="BZ10" s="112"/>
      <c r="CA10" s="112"/>
      <c r="CB10" s="112"/>
      <c r="CC10" s="112"/>
      <c r="CD10" s="112"/>
      <c r="CE10" s="112"/>
      <c r="CF10" s="112"/>
      <c r="CG10" s="112"/>
      <c r="CH10" s="112"/>
      <c r="CI10" s="112"/>
      <c r="CJ10" s="118"/>
    </row>
    <row r="11" spans="1:88" ht="40.15" customHeight="1" x14ac:dyDescent="0.2">
      <c r="B11" s="114">
        <f t="shared" si="0"/>
        <v>5</v>
      </c>
      <c r="C11" s="115" t="s">
        <v>150</v>
      </c>
      <c r="D11" s="116" t="s">
        <v>151</v>
      </c>
      <c r="E11" s="117" t="s">
        <v>45</v>
      </c>
      <c r="F11" s="117">
        <v>2</v>
      </c>
      <c r="G11" s="110"/>
      <c r="H11" s="111">
        <v>0.35600000619888306</v>
      </c>
      <c r="I11" s="111">
        <v>0.35600000619888306</v>
      </c>
      <c r="J11" s="111">
        <v>0.35600000619888306</v>
      </c>
      <c r="K11" s="111">
        <v>0.35600000619888306</v>
      </c>
      <c r="L11" s="111">
        <v>0.35600000619888306</v>
      </c>
      <c r="M11" s="111">
        <v>0.35600000619888306</v>
      </c>
      <c r="N11" s="111">
        <v>0.35600000619888306</v>
      </c>
      <c r="O11" s="111">
        <v>0.35600000619888306</v>
      </c>
      <c r="P11" s="111">
        <v>0.35600000619888306</v>
      </c>
      <c r="Q11" s="111">
        <v>0.35600000619888306</v>
      </c>
      <c r="R11" s="111">
        <v>0.35600000619888306</v>
      </c>
      <c r="S11" s="111">
        <v>0.35600000619888306</v>
      </c>
      <c r="T11" s="111">
        <v>0.35600000619888306</v>
      </c>
      <c r="U11" s="111">
        <v>0.35600000619888306</v>
      </c>
      <c r="V11" s="111">
        <v>0.35600000619888306</v>
      </c>
      <c r="W11" s="111">
        <v>0.35600000619888306</v>
      </c>
      <c r="X11" s="111">
        <v>0.35600000619888306</v>
      </c>
      <c r="Y11" s="111">
        <v>0.35600000619888306</v>
      </c>
      <c r="Z11" s="111">
        <v>0.35600000619888306</v>
      </c>
      <c r="AA11" s="111">
        <v>0.35600000619888306</v>
      </c>
      <c r="AB11" s="111">
        <v>0.35600000619888306</v>
      </c>
      <c r="AC11" s="111">
        <v>0.35600000619888306</v>
      </c>
      <c r="AD11" s="111">
        <v>0.35600000619888306</v>
      </c>
      <c r="AE11" s="111">
        <v>0.35600000619888306</v>
      </c>
      <c r="AF11" s="111">
        <v>0.35600000619888306</v>
      </c>
      <c r="AG11" s="112"/>
      <c r="AH11" s="112"/>
      <c r="AI11" s="112"/>
      <c r="AJ11" s="112"/>
      <c r="AK11" s="112"/>
      <c r="AL11" s="112"/>
      <c r="AM11" s="112"/>
      <c r="AN11" s="112"/>
      <c r="AO11" s="112"/>
      <c r="AP11" s="112"/>
      <c r="AQ11" s="112"/>
      <c r="AR11" s="112"/>
      <c r="AS11" s="112"/>
      <c r="AT11" s="112"/>
      <c r="AU11" s="112"/>
      <c r="AV11" s="112"/>
      <c r="AW11" s="112"/>
      <c r="AX11" s="112"/>
      <c r="AY11" s="112"/>
      <c r="AZ11" s="112"/>
      <c r="BA11" s="112"/>
      <c r="BB11" s="112"/>
      <c r="BC11" s="112"/>
      <c r="BD11" s="112"/>
      <c r="BE11" s="112"/>
      <c r="BF11" s="112"/>
      <c r="BG11" s="112"/>
      <c r="BH11" s="112"/>
      <c r="BI11" s="112"/>
      <c r="BJ11" s="112"/>
      <c r="BK11" s="112"/>
      <c r="BL11" s="112"/>
      <c r="BM11" s="112"/>
      <c r="BN11" s="112"/>
      <c r="BO11" s="112"/>
      <c r="BP11" s="112"/>
      <c r="BQ11" s="112"/>
      <c r="BR11" s="112"/>
      <c r="BS11" s="112"/>
      <c r="BT11" s="112"/>
      <c r="BU11" s="112"/>
      <c r="BV11" s="112"/>
      <c r="BW11" s="112"/>
      <c r="BX11" s="112"/>
      <c r="BY11" s="112"/>
      <c r="BZ11" s="112"/>
      <c r="CA11" s="112"/>
      <c r="CB11" s="112"/>
      <c r="CC11" s="112"/>
      <c r="CD11" s="112"/>
      <c r="CE11" s="112"/>
      <c r="CF11" s="112"/>
      <c r="CG11" s="112"/>
      <c r="CH11" s="112"/>
      <c r="CI11" s="112"/>
      <c r="CJ11" s="118"/>
    </row>
    <row r="12" spans="1:88" ht="40.15" customHeight="1" x14ac:dyDescent="0.2">
      <c r="B12" s="114">
        <f t="shared" si="0"/>
        <v>6</v>
      </c>
      <c r="C12" s="115" t="s">
        <v>153</v>
      </c>
      <c r="D12" s="116" t="s">
        <v>154</v>
      </c>
      <c r="E12" s="117" t="s">
        <v>45</v>
      </c>
      <c r="F12" s="117">
        <v>2</v>
      </c>
      <c r="G12" s="110"/>
      <c r="H12" s="111">
        <v>2.94</v>
      </c>
      <c r="I12" s="111">
        <v>2.94</v>
      </c>
      <c r="J12" s="111">
        <v>2.94</v>
      </c>
      <c r="K12" s="111">
        <v>2.94</v>
      </c>
      <c r="L12" s="111">
        <v>2.94</v>
      </c>
      <c r="M12" s="111">
        <v>2.94</v>
      </c>
      <c r="N12" s="111">
        <v>2.94</v>
      </c>
      <c r="O12" s="111">
        <v>2.94</v>
      </c>
      <c r="P12" s="111">
        <v>2.94</v>
      </c>
      <c r="Q12" s="111">
        <v>2.94</v>
      </c>
      <c r="R12" s="111">
        <v>2.94</v>
      </c>
      <c r="S12" s="111">
        <v>2.94</v>
      </c>
      <c r="T12" s="111">
        <v>2.94</v>
      </c>
      <c r="U12" s="111">
        <v>2.94</v>
      </c>
      <c r="V12" s="111">
        <v>2.94</v>
      </c>
      <c r="W12" s="111">
        <v>2.94</v>
      </c>
      <c r="X12" s="111">
        <v>2.94</v>
      </c>
      <c r="Y12" s="111">
        <v>2.94</v>
      </c>
      <c r="Z12" s="111">
        <v>2.94</v>
      </c>
      <c r="AA12" s="111">
        <v>2.94</v>
      </c>
      <c r="AB12" s="111">
        <v>2.94</v>
      </c>
      <c r="AC12" s="111">
        <v>2.94</v>
      </c>
      <c r="AD12" s="111">
        <v>2.94</v>
      </c>
      <c r="AE12" s="111">
        <v>2.94</v>
      </c>
      <c r="AF12" s="111">
        <v>2.94</v>
      </c>
      <c r="AG12" s="118"/>
      <c r="AH12" s="118"/>
      <c r="AI12" s="118"/>
      <c r="AJ12" s="118"/>
      <c r="AK12" s="118"/>
      <c r="AL12" s="118"/>
      <c r="AM12" s="118"/>
      <c r="AN12" s="118"/>
      <c r="AO12" s="118"/>
      <c r="AP12" s="118"/>
      <c r="AQ12" s="118"/>
      <c r="AR12" s="118"/>
      <c r="AS12" s="118"/>
      <c r="AT12" s="118"/>
      <c r="AU12" s="118"/>
      <c r="AV12" s="118"/>
      <c r="AW12" s="118"/>
      <c r="AX12" s="118"/>
      <c r="AY12" s="118"/>
      <c r="AZ12" s="118"/>
      <c r="BA12" s="118"/>
      <c r="BB12" s="118"/>
      <c r="BC12" s="118"/>
      <c r="BD12" s="118"/>
      <c r="BE12" s="118"/>
      <c r="BF12" s="118"/>
      <c r="BG12" s="118"/>
      <c r="BH12" s="118"/>
      <c r="BI12" s="118"/>
      <c r="BJ12" s="118"/>
      <c r="BK12" s="118"/>
      <c r="BL12" s="118"/>
      <c r="BM12" s="118"/>
      <c r="BN12" s="118"/>
      <c r="BO12" s="118"/>
      <c r="BP12" s="118"/>
      <c r="BQ12" s="118"/>
      <c r="BR12" s="118"/>
      <c r="BS12" s="118"/>
      <c r="BT12" s="118"/>
      <c r="BU12" s="118"/>
      <c r="BV12" s="118"/>
      <c r="BW12" s="118"/>
      <c r="BX12" s="118"/>
      <c r="BY12" s="118"/>
      <c r="BZ12" s="118"/>
      <c r="CA12" s="118"/>
      <c r="CB12" s="118"/>
      <c r="CC12" s="118"/>
      <c r="CD12" s="118"/>
      <c r="CE12" s="118"/>
      <c r="CF12" s="118"/>
      <c r="CG12" s="118"/>
      <c r="CH12" s="118"/>
      <c r="CI12" s="118"/>
      <c r="CJ12" s="118"/>
    </row>
    <row r="13" spans="1:88" x14ac:dyDescent="0.2"/>
    <row r="14" spans="1:88" x14ac:dyDescent="0.2"/>
    <row r="15" spans="1:88" x14ac:dyDescent="0.2"/>
    <row r="16" spans="1:88" ht="15" x14ac:dyDescent="0.25">
      <c r="B16" s="82" t="s">
        <v>334</v>
      </c>
      <c r="C16" s="54"/>
    </row>
    <row r="17" spans="2:9" x14ac:dyDescent="0.2">
      <c r="B17" s="54"/>
      <c r="C17" s="54"/>
    </row>
    <row r="18" spans="2:9" x14ac:dyDescent="0.2">
      <c r="B18" s="83"/>
      <c r="C18" s="54" t="s">
        <v>335</v>
      </c>
    </row>
    <row r="19" spans="2:9" x14ac:dyDescent="0.2">
      <c r="B19" s="54"/>
      <c r="C19" s="54"/>
    </row>
    <row r="20" spans="2:9" x14ac:dyDescent="0.2">
      <c r="B20" s="84"/>
      <c r="C20" s="54" t="s">
        <v>336</v>
      </c>
    </row>
    <row r="21" spans="2:9" x14ac:dyDescent="0.2"/>
    <row r="22" spans="2:9" x14ac:dyDescent="0.2"/>
    <row r="23" spans="2:9" x14ac:dyDescent="0.2"/>
    <row r="24" spans="2:9" s="54" customFormat="1" ht="15" x14ac:dyDescent="0.25">
      <c r="B24" s="158" t="s">
        <v>338</v>
      </c>
      <c r="C24" s="159"/>
      <c r="D24" s="159"/>
      <c r="E24" s="159"/>
      <c r="F24" s="159"/>
      <c r="G24" s="159"/>
      <c r="H24" s="159"/>
      <c r="I24" s="160"/>
    </row>
    <row r="25" spans="2:9" x14ac:dyDescent="0.2"/>
    <row r="26" spans="2:9" s="33" customFormat="1" ht="13.5" x14ac:dyDescent="0.2">
      <c r="B26" s="119" t="s">
        <v>332</v>
      </c>
      <c r="C26" s="161" t="s">
        <v>330</v>
      </c>
      <c r="D26" s="161"/>
      <c r="E26" s="161"/>
      <c r="F26" s="161"/>
      <c r="G26" s="161"/>
      <c r="H26" s="161"/>
      <c r="I26" s="161"/>
    </row>
    <row r="27" spans="2:9" s="33" customFormat="1" ht="76.150000000000006" customHeight="1" x14ac:dyDescent="0.2">
      <c r="B27" s="94">
        <v>1</v>
      </c>
      <c r="C27" s="162" t="s">
        <v>141</v>
      </c>
      <c r="D27" s="163"/>
      <c r="E27" s="163"/>
      <c r="F27" s="163"/>
      <c r="G27" s="163"/>
      <c r="H27" s="163"/>
      <c r="I27" s="163"/>
    </row>
    <row r="28" spans="2:9" s="33" customFormat="1" ht="55.9" customHeight="1" x14ac:dyDescent="0.2">
      <c r="B28" s="94">
        <f>B27+1</f>
        <v>2</v>
      </c>
      <c r="C28" s="162" t="s">
        <v>143</v>
      </c>
      <c r="D28" s="163"/>
      <c r="E28" s="163"/>
      <c r="F28" s="163"/>
      <c r="G28" s="163"/>
      <c r="H28" s="163"/>
      <c r="I28" s="163"/>
    </row>
    <row r="29" spans="2:9" s="33" customFormat="1" ht="58.15" customHeight="1" x14ac:dyDescent="0.2">
      <c r="B29" s="94">
        <f t="shared" ref="B29:B32" si="1">B28+1</f>
        <v>3</v>
      </c>
      <c r="C29" s="162" t="s">
        <v>146</v>
      </c>
      <c r="D29" s="163"/>
      <c r="E29" s="163"/>
      <c r="F29" s="163"/>
      <c r="G29" s="163"/>
      <c r="H29" s="163"/>
      <c r="I29" s="163"/>
    </row>
    <row r="30" spans="2:9" s="33" customFormat="1" ht="41.65" customHeight="1" x14ac:dyDescent="0.2">
      <c r="B30" s="94">
        <f t="shared" si="1"/>
        <v>4</v>
      </c>
      <c r="C30" s="162" t="s">
        <v>149</v>
      </c>
      <c r="D30" s="163"/>
      <c r="E30" s="163"/>
      <c r="F30" s="163"/>
      <c r="G30" s="163"/>
      <c r="H30" s="163"/>
      <c r="I30" s="163"/>
    </row>
    <row r="31" spans="2:9" s="33" customFormat="1" ht="94.9" customHeight="1" x14ac:dyDescent="0.2">
      <c r="B31" s="94">
        <f t="shared" si="1"/>
        <v>5</v>
      </c>
      <c r="C31" s="162" t="s">
        <v>152</v>
      </c>
      <c r="D31" s="163"/>
      <c r="E31" s="163"/>
      <c r="F31" s="163"/>
      <c r="G31" s="163"/>
      <c r="H31" s="163"/>
      <c r="I31" s="163"/>
    </row>
    <row r="32" spans="2:9" s="33" customFormat="1" ht="82.5" customHeight="1" x14ac:dyDescent="0.2">
      <c r="B32" s="94">
        <f t="shared" si="1"/>
        <v>6</v>
      </c>
      <c r="C32" s="162" t="s">
        <v>155</v>
      </c>
      <c r="D32" s="163"/>
      <c r="E32" s="163"/>
      <c r="F32" s="163"/>
      <c r="G32" s="163"/>
      <c r="H32" s="163"/>
      <c r="I32" s="163"/>
    </row>
    <row r="33" s="33" customFormat="1" ht="12.75" x14ac:dyDescent="0.2"/>
    <row r="34" s="33" customFormat="1" ht="12.75" x14ac:dyDescent="0.2"/>
    <row r="35" s="33" customFormat="1" ht="12.75" x14ac:dyDescent="0.2"/>
    <row r="36" s="33" customFormat="1" ht="12.75"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sheetData>
  <sheetProtection algorithmName="SHA-512" hashValue="d8C9a11VI2K5VCfBbqv+eRTP5emJTQZ4WfoJM86Y37/3ufFw+rtWTx8v83DjAuRKjJT1ipBcqJyjGdhHBpEPXg==" saltValue="gj9r1AtkjvJWU/sU6kHgEA==" spinCount="100000" sheet="1" objects="1" scenarios="1"/>
  <mergeCells count="14">
    <mergeCell ref="C28:I28"/>
    <mergeCell ref="C29:I29"/>
    <mergeCell ref="C30:I30"/>
    <mergeCell ref="C31:I31"/>
    <mergeCell ref="C32:I32"/>
    <mergeCell ref="AG5:CJ5"/>
    <mergeCell ref="B24:I24"/>
    <mergeCell ref="C26:I26"/>
    <mergeCell ref="C27:I27"/>
    <mergeCell ref="D3:F3"/>
    <mergeCell ref="D4:F4"/>
    <mergeCell ref="B3:C3"/>
    <mergeCell ref="B4:C4"/>
    <mergeCell ref="H5:AF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DF67"/>
  <sheetViews>
    <sheetView showGridLines="0" topLeftCell="D17" zoomScale="85" zoomScaleNormal="85" workbookViewId="0">
      <selection activeCell="H21" sqref="H5:CJ21"/>
    </sheetView>
  </sheetViews>
  <sheetFormatPr defaultColWidth="0" defaultRowHeight="14.25" zeroHeight="1" x14ac:dyDescent="0.2"/>
  <cols>
    <col min="1" max="1" width="1.75" customWidth="1"/>
    <col min="2" max="2" width="4.125" customWidth="1"/>
    <col min="3" max="3" width="70.625" customWidth="1"/>
    <col min="4" max="4" width="16.625" customWidth="1"/>
    <col min="5" max="5" width="14.625" customWidth="1"/>
    <col min="6" max="6" width="5.625" customWidth="1"/>
    <col min="7" max="7" width="3.25" customWidth="1"/>
    <col min="8" max="109" width="8.75" customWidth="1"/>
    <col min="110" max="110" width="0" hidden="1" customWidth="1"/>
    <col min="111" max="16384" width="8.75" hidden="1"/>
  </cols>
  <sheetData>
    <row r="1" spans="2:88" ht="22.5" customHeight="1" x14ac:dyDescent="0.35">
      <c r="B1" s="169" t="s">
        <v>156</v>
      </c>
      <c r="C1" s="169"/>
      <c r="D1" s="169"/>
      <c r="E1" s="169"/>
      <c r="F1" s="169"/>
      <c r="G1" s="13"/>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c r="BQ1" s="8"/>
      <c r="BR1" s="8"/>
      <c r="BS1" s="8"/>
      <c r="BT1" s="8"/>
      <c r="BU1" s="8"/>
      <c r="BV1" s="8"/>
      <c r="BW1" s="8"/>
      <c r="BX1" s="8"/>
      <c r="BY1" s="8"/>
      <c r="BZ1" s="8"/>
      <c r="CA1" s="8"/>
      <c r="CB1" s="8"/>
      <c r="CC1" s="8"/>
      <c r="CD1" s="8"/>
      <c r="CE1" s="8"/>
      <c r="CF1" s="8"/>
      <c r="CG1" s="8"/>
      <c r="CH1" s="8"/>
      <c r="CI1" s="8"/>
      <c r="CJ1" s="8"/>
    </row>
    <row r="2" spans="2:88" ht="15" thickBot="1" x14ac:dyDescent="0.25">
      <c r="C2" s="9"/>
      <c r="D2" s="9"/>
      <c r="E2" s="9"/>
      <c r="F2" s="9"/>
      <c r="G2" s="13"/>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c r="BT2" s="9"/>
      <c r="BU2" s="9"/>
      <c r="BV2" s="9"/>
      <c r="BW2" s="9"/>
      <c r="BX2" s="9"/>
      <c r="BY2" s="9"/>
      <c r="BZ2" s="9"/>
      <c r="CA2" s="9"/>
      <c r="CB2" s="9"/>
      <c r="CC2" s="9"/>
      <c r="CD2" s="9"/>
      <c r="CE2" s="9"/>
      <c r="CF2" s="9"/>
      <c r="CG2" s="9"/>
      <c r="CH2" s="9"/>
      <c r="CI2" s="9"/>
      <c r="CJ2" s="9"/>
    </row>
    <row r="3" spans="2:88" ht="16.5" customHeight="1" thickBot="1" x14ac:dyDescent="0.25">
      <c r="B3" s="173" t="s">
        <v>2</v>
      </c>
      <c r="C3" s="174"/>
      <c r="D3" s="177" t="str">
        <f>'Cover sheet'!C5</f>
        <v>Severn Trent Water</v>
      </c>
      <c r="E3" s="178"/>
      <c r="F3" s="179"/>
      <c r="G3" s="16"/>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9"/>
      <c r="CF3" s="9"/>
      <c r="CG3" s="9"/>
      <c r="CH3" s="9"/>
      <c r="CI3" s="9"/>
      <c r="CJ3" s="9"/>
    </row>
    <row r="4" spans="2:88" ht="14.65" customHeight="1" thickBot="1" x14ac:dyDescent="0.35">
      <c r="B4" s="175" t="s">
        <v>328</v>
      </c>
      <c r="C4" s="176"/>
      <c r="D4" s="177" t="str">
        <f>'Cover sheet'!C6</f>
        <v>Forest and Stroud</v>
      </c>
      <c r="E4" s="178"/>
      <c r="F4" s="179"/>
      <c r="G4" s="16"/>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c r="BU4" s="9"/>
      <c r="BV4" s="9"/>
      <c r="BW4" s="9"/>
      <c r="BX4" s="9"/>
      <c r="BY4" s="9"/>
      <c r="BZ4" s="9"/>
      <c r="CA4" s="9"/>
      <c r="CB4" s="9"/>
      <c r="CC4" s="9"/>
      <c r="CD4" s="9"/>
      <c r="CE4" s="9"/>
      <c r="CF4" s="9"/>
      <c r="CG4" s="9"/>
      <c r="CH4" s="9"/>
      <c r="CI4" s="9"/>
      <c r="CJ4" s="9"/>
    </row>
    <row r="5" spans="2:88" ht="16.5" thickBot="1" x14ac:dyDescent="0.35">
      <c r="C5" s="10"/>
      <c r="D5" s="10"/>
      <c r="E5" s="9"/>
      <c r="F5" s="9"/>
      <c r="G5" s="16"/>
      <c r="H5" s="168" t="s">
        <v>56</v>
      </c>
      <c r="I5" s="168"/>
      <c r="J5" s="168"/>
      <c r="K5" s="168"/>
      <c r="L5" s="168"/>
      <c r="M5" s="168"/>
      <c r="N5" s="168"/>
      <c r="O5" s="168"/>
      <c r="P5" s="168"/>
      <c r="Q5" s="168"/>
      <c r="R5" s="168"/>
      <c r="S5" s="168"/>
      <c r="T5" s="168"/>
      <c r="U5" s="168"/>
      <c r="V5" s="168"/>
      <c r="W5" s="168"/>
      <c r="X5" s="168"/>
      <c r="Y5" s="168"/>
      <c r="Z5" s="168"/>
      <c r="AA5" s="168"/>
      <c r="AB5" s="168"/>
      <c r="AC5" s="168"/>
      <c r="AD5" s="168"/>
      <c r="AE5" s="168"/>
      <c r="AF5" s="168"/>
      <c r="AG5" s="157" t="s">
        <v>57</v>
      </c>
      <c r="AH5" s="157"/>
      <c r="AI5" s="157"/>
      <c r="AJ5" s="157"/>
      <c r="AK5" s="157"/>
      <c r="AL5" s="157"/>
      <c r="AM5" s="157"/>
      <c r="AN5" s="157"/>
      <c r="AO5" s="157"/>
      <c r="AP5" s="157"/>
      <c r="AQ5" s="157"/>
      <c r="AR5" s="157"/>
      <c r="AS5" s="157"/>
      <c r="AT5" s="157"/>
      <c r="AU5" s="157"/>
      <c r="AV5" s="157"/>
      <c r="AW5" s="157"/>
      <c r="AX5" s="157"/>
      <c r="AY5" s="157"/>
      <c r="AZ5" s="157"/>
      <c r="BA5" s="157"/>
      <c r="BB5" s="157"/>
      <c r="BC5" s="157"/>
      <c r="BD5" s="157"/>
      <c r="BE5" s="157"/>
      <c r="BF5" s="157"/>
      <c r="BG5" s="157"/>
      <c r="BH5" s="157"/>
      <c r="BI5" s="157"/>
      <c r="BJ5" s="157"/>
      <c r="BK5" s="157"/>
      <c r="BL5" s="157"/>
      <c r="BM5" s="157"/>
      <c r="BN5" s="157"/>
      <c r="BO5" s="157"/>
      <c r="BP5" s="157"/>
      <c r="BQ5" s="157"/>
      <c r="BR5" s="157"/>
      <c r="BS5" s="157"/>
      <c r="BT5" s="157"/>
      <c r="BU5" s="157"/>
      <c r="BV5" s="157"/>
      <c r="BW5" s="157"/>
      <c r="BX5" s="157"/>
      <c r="BY5" s="157"/>
      <c r="BZ5" s="157"/>
      <c r="CA5" s="157"/>
      <c r="CB5" s="157"/>
      <c r="CC5" s="157"/>
      <c r="CD5" s="157"/>
      <c r="CE5" s="157"/>
      <c r="CF5" s="157"/>
      <c r="CG5" s="157"/>
      <c r="CH5" s="157"/>
      <c r="CI5" s="157"/>
      <c r="CJ5" s="157"/>
    </row>
    <row r="6" spans="2:88" ht="15" thickBot="1" x14ac:dyDescent="0.25">
      <c r="B6" s="22" t="s">
        <v>332</v>
      </c>
      <c r="C6" s="4" t="s">
        <v>19</v>
      </c>
      <c r="D6" s="5" t="s">
        <v>20</v>
      </c>
      <c r="E6" s="5" t="s">
        <v>21</v>
      </c>
      <c r="F6" s="24" t="s">
        <v>331</v>
      </c>
      <c r="G6" s="16"/>
      <c r="H6" s="63" t="s">
        <v>58</v>
      </c>
      <c r="I6" s="63" t="s">
        <v>59</v>
      </c>
      <c r="J6" s="63" t="s">
        <v>60</v>
      </c>
      <c r="K6" s="63" t="s">
        <v>61</v>
      </c>
      <c r="L6" s="63" t="s">
        <v>62</v>
      </c>
      <c r="M6" s="63" t="s">
        <v>63</v>
      </c>
      <c r="N6" s="63" t="s">
        <v>64</v>
      </c>
      <c r="O6" s="63" t="s">
        <v>65</v>
      </c>
      <c r="P6" s="63" t="s">
        <v>66</v>
      </c>
      <c r="Q6" s="63" t="s">
        <v>67</v>
      </c>
      <c r="R6" s="63" t="s">
        <v>68</v>
      </c>
      <c r="S6" s="63" t="s">
        <v>69</v>
      </c>
      <c r="T6" s="63" t="s">
        <v>70</v>
      </c>
      <c r="U6" s="63" t="s">
        <v>71</v>
      </c>
      <c r="V6" s="63" t="s">
        <v>72</v>
      </c>
      <c r="W6" s="63" t="s">
        <v>73</v>
      </c>
      <c r="X6" s="63" t="s">
        <v>74</v>
      </c>
      <c r="Y6" s="63" t="s">
        <v>75</v>
      </c>
      <c r="Z6" s="63" t="s">
        <v>76</v>
      </c>
      <c r="AA6" s="63" t="s">
        <v>77</v>
      </c>
      <c r="AB6" s="63" t="s">
        <v>78</v>
      </c>
      <c r="AC6" s="63" t="s">
        <v>79</v>
      </c>
      <c r="AD6" s="63" t="s">
        <v>80</v>
      </c>
      <c r="AE6" s="63" t="s">
        <v>81</v>
      </c>
      <c r="AF6" s="63" t="s">
        <v>82</v>
      </c>
      <c r="AG6" s="63" t="s">
        <v>83</v>
      </c>
      <c r="AH6" s="63" t="s">
        <v>84</v>
      </c>
      <c r="AI6" s="63" t="s">
        <v>85</v>
      </c>
      <c r="AJ6" s="63" t="s">
        <v>86</v>
      </c>
      <c r="AK6" s="63" t="s">
        <v>87</v>
      </c>
      <c r="AL6" s="63" t="s">
        <v>88</v>
      </c>
      <c r="AM6" s="63" t="s">
        <v>89</v>
      </c>
      <c r="AN6" s="63" t="s">
        <v>90</v>
      </c>
      <c r="AO6" s="63" t="s">
        <v>91</v>
      </c>
      <c r="AP6" s="63" t="s">
        <v>92</v>
      </c>
      <c r="AQ6" s="63" t="s">
        <v>93</v>
      </c>
      <c r="AR6" s="63" t="s">
        <v>94</v>
      </c>
      <c r="AS6" s="63" t="s">
        <v>95</v>
      </c>
      <c r="AT6" s="63" t="s">
        <v>96</v>
      </c>
      <c r="AU6" s="63" t="s">
        <v>97</v>
      </c>
      <c r="AV6" s="63" t="s">
        <v>98</v>
      </c>
      <c r="AW6" s="63" t="s">
        <v>99</v>
      </c>
      <c r="AX6" s="63" t="s">
        <v>100</v>
      </c>
      <c r="AY6" s="63" t="s">
        <v>101</v>
      </c>
      <c r="AZ6" s="63" t="s">
        <v>102</v>
      </c>
      <c r="BA6" s="63" t="s">
        <v>103</v>
      </c>
      <c r="BB6" s="63" t="s">
        <v>104</v>
      </c>
      <c r="BC6" s="63" t="s">
        <v>105</v>
      </c>
      <c r="BD6" s="63" t="s">
        <v>106</v>
      </c>
      <c r="BE6" s="63" t="s">
        <v>107</v>
      </c>
      <c r="BF6" s="63" t="s">
        <v>108</v>
      </c>
      <c r="BG6" s="63" t="s">
        <v>109</v>
      </c>
      <c r="BH6" s="63" t="s">
        <v>110</v>
      </c>
      <c r="BI6" s="63" t="s">
        <v>111</v>
      </c>
      <c r="BJ6" s="63" t="s">
        <v>112</v>
      </c>
      <c r="BK6" s="63" t="s">
        <v>113</v>
      </c>
      <c r="BL6" s="63" t="s">
        <v>114</v>
      </c>
      <c r="BM6" s="63" t="s">
        <v>115</v>
      </c>
      <c r="BN6" s="63" t="s">
        <v>116</v>
      </c>
      <c r="BO6" s="63" t="s">
        <v>117</v>
      </c>
      <c r="BP6" s="63" t="s">
        <v>118</v>
      </c>
      <c r="BQ6" s="63" t="s">
        <v>119</v>
      </c>
      <c r="BR6" s="63" t="s">
        <v>120</v>
      </c>
      <c r="BS6" s="63" t="s">
        <v>121</v>
      </c>
      <c r="BT6" s="63" t="s">
        <v>122</v>
      </c>
      <c r="BU6" s="63" t="s">
        <v>123</v>
      </c>
      <c r="BV6" s="63" t="s">
        <v>124</v>
      </c>
      <c r="BW6" s="63" t="s">
        <v>125</v>
      </c>
      <c r="BX6" s="63" t="s">
        <v>126</v>
      </c>
      <c r="BY6" s="63" t="s">
        <v>127</v>
      </c>
      <c r="BZ6" s="63" t="s">
        <v>128</v>
      </c>
      <c r="CA6" s="63" t="s">
        <v>129</v>
      </c>
      <c r="CB6" s="63" t="s">
        <v>130</v>
      </c>
      <c r="CC6" s="63" t="s">
        <v>131</v>
      </c>
      <c r="CD6" s="63" t="s">
        <v>132</v>
      </c>
      <c r="CE6" s="63" t="s">
        <v>133</v>
      </c>
      <c r="CF6" s="63" t="s">
        <v>134</v>
      </c>
      <c r="CG6" s="63" t="s">
        <v>135</v>
      </c>
      <c r="CH6" s="63" t="s">
        <v>136</v>
      </c>
      <c r="CI6" s="63" t="s">
        <v>137</v>
      </c>
      <c r="CJ6" s="63" t="s">
        <v>138</v>
      </c>
    </row>
    <row r="7" spans="2:88" ht="51" x14ac:dyDescent="0.2">
      <c r="B7" s="23">
        <v>1</v>
      </c>
      <c r="C7" s="14" t="s">
        <v>157</v>
      </c>
      <c r="D7" s="15" t="s">
        <v>158</v>
      </c>
      <c r="E7" s="15" t="s">
        <v>45</v>
      </c>
      <c r="F7" s="25">
        <v>2</v>
      </c>
      <c r="G7" s="16"/>
      <c r="H7" s="111">
        <v>8.9689744529634794</v>
      </c>
      <c r="I7" s="111">
        <v>8.9661548177517254</v>
      </c>
      <c r="J7" s="111">
        <v>8.947677736559486</v>
      </c>
      <c r="K7" s="111">
        <v>8.9292044824453978</v>
      </c>
      <c r="L7" s="111">
        <v>8.8800202557673629</v>
      </c>
      <c r="M7" s="111">
        <v>8.8686643103466913</v>
      </c>
      <c r="N7" s="111">
        <v>8.8307189411360234</v>
      </c>
      <c r="O7" s="111">
        <v>8.793358993381803</v>
      </c>
      <c r="P7" s="111">
        <v>8.7335449314939311</v>
      </c>
      <c r="Q7" s="111">
        <v>8.7219766074221408</v>
      </c>
      <c r="R7" s="111">
        <v>8.6882860935448534</v>
      </c>
      <c r="S7" s="111">
        <v>8.6552180914773835</v>
      </c>
      <c r="T7" s="111">
        <v>8.5978159049404397</v>
      </c>
      <c r="U7" s="111">
        <v>8.5861292940337446</v>
      </c>
      <c r="V7" s="111">
        <v>8.5502148688938107</v>
      </c>
      <c r="W7" s="111">
        <v>8.5139194827514757</v>
      </c>
      <c r="X7" s="111">
        <v>8.4541840523609739</v>
      </c>
      <c r="Y7" s="111">
        <v>8.4425217001987356</v>
      </c>
      <c r="Z7" s="111">
        <v>8.4085654651211588</v>
      </c>
      <c r="AA7" s="111">
        <v>8.3750737300435478</v>
      </c>
      <c r="AB7" s="111">
        <v>8.3192250277840625</v>
      </c>
      <c r="AC7" s="111">
        <v>8.3095231202596747</v>
      </c>
      <c r="AD7" s="111">
        <v>8.2774617126964607</v>
      </c>
      <c r="AE7" s="111">
        <v>8.2457891711545379</v>
      </c>
      <c r="AF7" s="111">
        <v>8.1920585642436379</v>
      </c>
      <c r="AG7" s="112"/>
      <c r="AH7" s="112"/>
      <c r="AI7" s="112"/>
      <c r="AJ7" s="112"/>
      <c r="AK7" s="112"/>
      <c r="AL7" s="112"/>
      <c r="AM7" s="112"/>
      <c r="AN7" s="112"/>
      <c r="AO7" s="112"/>
      <c r="AP7" s="112"/>
      <c r="AQ7" s="112"/>
      <c r="AR7" s="112"/>
      <c r="AS7" s="112"/>
      <c r="AT7" s="112"/>
      <c r="AU7" s="112"/>
      <c r="AV7" s="112"/>
      <c r="AW7" s="112"/>
      <c r="AX7" s="112"/>
      <c r="AY7" s="112"/>
      <c r="AZ7" s="112"/>
      <c r="BA7" s="112"/>
      <c r="BB7" s="112"/>
      <c r="BC7" s="112"/>
      <c r="BD7" s="112"/>
      <c r="BE7" s="112"/>
      <c r="BF7" s="112"/>
      <c r="BG7" s="112"/>
      <c r="BH7" s="112"/>
      <c r="BI7" s="112"/>
      <c r="BJ7" s="112"/>
      <c r="BK7" s="112"/>
      <c r="BL7" s="112"/>
      <c r="BM7" s="112"/>
      <c r="BN7" s="112"/>
      <c r="BO7" s="112"/>
      <c r="BP7" s="112"/>
      <c r="BQ7" s="112"/>
      <c r="BR7" s="112"/>
      <c r="BS7" s="112"/>
      <c r="BT7" s="112"/>
      <c r="BU7" s="112"/>
      <c r="BV7" s="112"/>
      <c r="BW7" s="112"/>
      <c r="BX7" s="112"/>
      <c r="BY7" s="112"/>
      <c r="BZ7" s="112"/>
      <c r="CA7" s="112"/>
      <c r="CB7" s="112"/>
      <c r="CC7" s="112"/>
      <c r="CD7" s="112"/>
      <c r="CE7" s="112"/>
      <c r="CF7" s="112"/>
      <c r="CG7" s="112"/>
      <c r="CH7" s="112"/>
      <c r="CI7" s="112"/>
      <c r="CJ7" s="113"/>
    </row>
    <row r="8" spans="2:88" ht="38.25" x14ac:dyDescent="0.2">
      <c r="B8" s="23">
        <v>2</v>
      </c>
      <c r="C8" s="11" t="s">
        <v>160</v>
      </c>
      <c r="D8" s="12" t="s">
        <v>161</v>
      </c>
      <c r="E8" s="12" t="s">
        <v>45</v>
      </c>
      <c r="F8" s="12">
        <v>2</v>
      </c>
      <c r="G8" s="16"/>
      <c r="H8" s="111">
        <v>0.1626088127566501</v>
      </c>
      <c r="I8" s="111">
        <v>0.1626088127566501</v>
      </c>
      <c r="J8" s="111">
        <v>0.1626088127566501</v>
      </c>
      <c r="K8" s="111">
        <v>0.1626088127566501</v>
      </c>
      <c r="L8" s="111">
        <v>0.1626088127566501</v>
      </c>
      <c r="M8" s="111">
        <v>0.1626088127566501</v>
      </c>
      <c r="N8" s="111">
        <v>0.1626088127566501</v>
      </c>
      <c r="O8" s="111">
        <v>0.1626088127566501</v>
      </c>
      <c r="P8" s="111">
        <v>0.1626088127566501</v>
      </c>
      <c r="Q8" s="111">
        <v>0.1626088127566501</v>
      </c>
      <c r="R8" s="111">
        <v>0.1626088127566501</v>
      </c>
      <c r="S8" s="111">
        <v>0.1626088127566501</v>
      </c>
      <c r="T8" s="111">
        <v>0.1626088127566501</v>
      </c>
      <c r="U8" s="111">
        <v>0.1626088127566501</v>
      </c>
      <c r="V8" s="111">
        <v>0.1626088127566501</v>
      </c>
      <c r="W8" s="111">
        <v>0.1626088127566501</v>
      </c>
      <c r="X8" s="111">
        <v>0.1626088127566501</v>
      </c>
      <c r="Y8" s="111">
        <v>0.1626088127566501</v>
      </c>
      <c r="Z8" s="111">
        <v>0.1626088127566501</v>
      </c>
      <c r="AA8" s="111">
        <v>0.1626088127566501</v>
      </c>
      <c r="AB8" s="111">
        <v>0.1626088127566501</v>
      </c>
      <c r="AC8" s="111">
        <v>0.1626088127566501</v>
      </c>
      <c r="AD8" s="111">
        <v>0.1626088127566501</v>
      </c>
      <c r="AE8" s="111">
        <v>0.1626088127566501</v>
      </c>
      <c r="AF8" s="111">
        <v>0.1626088127566501</v>
      </c>
      <c r="AG8" s="112"/>
      <c r="AH8" s="112"/>
      <c r="AI8" s="112"/>
      <c r="AJ8" s="112"/>
      <c r="AK8" s="112"/>
      <c r="AL8" s="112"/>
      <c r="AM8" s="112"/>
      <c r="AN8" s="112"/>
      <c r="AO8" s="112"/>
      <c r="AP8" s="112"/>
      <c r="AQ8" s="112"/>
      <c r="AR8" s="112"/>
      <c r="AS8" s="112"/>
      <c r="AT8" s="112"/>
      <c r="AU8" s="112"/>
      <c r="AV8" s="112"/>
      <c r="AW8" s="112"/>
      <c r="AX8" s="112"/>
      <c r="AY8" s="112"/>
      <c r="AZ8" s="112"/>
      <c r="BA8" s="112"/>
      <c r="BB8" s="112"/>
      <c r="BC8" s="112"/>
      <c r="BD8" s="112"/>
      <c r="BE8" s="112"/>
      <c r="BF8" s="112"/>
      <c r="BG8" s="112"/>
      <c r="BH8" s="112"/>
      <c r="BI8" s="112"/>
      <c r="BJ8" s="112"/>
      <c r="BK8" s="112"/>
      <c r="BL8" s="112"/>
      <c r="BM8" s="112"/>
      <c r="BN8" s="112"/>
      <c r="BO8" s="112"/>
      <c r="BP8" s="112"/>
      <c r="BQ8" s="112"/>
      <c r="BR8" s="112"/>
      <c r="BS8" s="112"/>
      <c r="BT8" s="112"/>
      <c r="BU8" s="112"/>
      <c r="BV8" s="112"/>
      <c r="BW8" s="112"/>
      <c r="BX8" s="112"/>
      <c r="BY8" s="112"/>
      <c r="BZ8" s="112"/>
      <c r="CA8" s="112"/>
      <c r="CB8" s="112"/>
      <c r="CC8" s="112"/>
      <c r="CD8" s="112"/>
      <c r="CE8" s="112"/>
      <c r="CF8" s="112"/>
      <c r="CG8" s="112"/>
      <c r="CH8" s="112"/>
      <c r="CI8" s="112"/>
      <c r="CJ8" s="118"/>
    </row>
    <row r="9" spans="2:88" ht="38.25" x14ac:dyDescent="0.2">
      <c r="B9" s="23">
        <v>3</v>
      </c>
      <c r="C9" s="11" t="s">
        <v>163</v>
      </c>
      <c r="D9" s="12" t="s">
        <v>164</v>
      </c>
      <c r="E9" s="12" t="s">
        <v>45</v>
      </c>
      <c r="F9" s="12">
        <v>2</v>
      </c>
      <c r="G9" s="16"/>
      <c r="H9" s="111">
        <v>6.2162429773624837</v>
      </c>
      <c r="I9" s="111">
        <v>6.4722044190812618</v>
      </c>
      <c r="J9" s="111">
        <v>6.7247920462013493</v>
      </c>
      <c r="K9" s="111">
        <v>6.9810412278979133</v>
      </c>
      <c r="L9" s="111">
        <v>7.2362697670033231</v>
      </c>
      <c r="M9" s="111">
        <v>7.4821725639472794</v>
      </c>
      <c r="N9" s="111">
        <v>7.7142613406580143</v>
      </c>
      <c r="O9" s="111">
        <v>7.9373441605106887</v>
      </c>
      <c r="P9" s="111">
        <v>8.1599901980782814</v>
      </c>
      <c r="Q9" s="111">
        <v>8.3635597654398381</v>
      </c>
      <c r="R9" s="111">
        <v>8.514310193144528</v>
      </c>
      <c r="S9" s="111">
        <v>8.6880743701539487</v>
      </c>
      <c r="T9" s="111">
        <v>8.8558447985953634</v>
      </c>
      <c r="U9" s="111">
        <v>9.0177838261330301</v>
      </c>
      <c r="V9" s="111">
        <v>9.1740473000111056</v>
      </c>
      <c r="W9" s="111">
        <v>9.3345808265192414</v>
      </c>
      <c r="X9" s="111">
        <v>9.4911223101844282</v>
      </c>
      <c r="Y9" s="111">
        <v>9.6421443260288182</v>
      </c>
      <c r="Z9" s="111">
        <v>9.7876137258511644</v>
      </c>
      <c r="AA9" s="111">
        <v>9.9278254238697912</v>
      </c>
      <c r="AB9" s="111">
        <v>10.062891043603642</v>
      </c>
      <c r="AC9" s="111">
        <v>10.192924146273818</v>
      </c>
      <c r="AD9" s="111">
        <v>10.319213335570572</v>
      </c>
      <c r="AE9" s="111">
        <v>10.440646088899516</v>
      </c>
      <c r="AF9" s="111">
        <v>10.557558346868241</v>
      </c>
      <c r="AG9" s="112"/>
      <c r="AH9" s="112"/>
      <c r="AI9" s="112"/>
      <c r="AJ9" s="112"/>
      <c r="AK9" s="112"/>
      <c r="AL9" s="112"/>
      <c r="AM9" s="112"/>
      <c r="AN9" s="112"/>
      <c r="AO9" s="112"/>
      <c r="AP9" s="112"/>
      <c r="AQ9" s="112"/>
      <c r="AR9" s="112"/>
      <c r="AS9" s="112"/>
      <c r="AT9" s="112"/>
      <c r="AU9" s="112"/>
      <c r="AV9" s="112"/>
      <c r="AW9" s="112"/>
      <c r="AX9" s="112"/>
      <c r="AY9" s="112"/>
      <c r="AZ9" s="112"/>
      <c r="BA9" s="112"/>
      <c r="BB9" s="112"/>
      <c r="BC9" s="112"/>
      <c r="BD9" s="112"/>
      <c r="BE9" s="112"/>
      <c r="BF9" s="112"/>
      <c r="BG9" s="112"/>
      <c r="BH9" s="112"/>
      <c r="BI9" s="112"/>
      <c r="BJ9" s="112"/>
      <c r="BK9" s="112"/>
      <c r="BL9" s="112"/>
      <c r="BM9" s="112"/>
      <c r="BN9" s="112"/>
      <c r="BO9" s="112"/>
      <c r="BP9" s="112"/>
      <c r="BQ9" s="112"/>
      <c r="BR9" s="112"/>
      <c r="BS9" s="112"/>
      <c r="BT9" s="112"/>
      <c r="BU9" s="112"/>
      <c r="BV9" s="112"/>
      <c r="BW9" s="112"/>
      <c r="BX9" s="112"/>
      <c r="BY9" s="112"/>
      <c r="BZ9" s="112"/>
      <c r="CA9" s="112"/>
      <c r="CB9" s="112"/>
      <c r="CC9" s="112"/>
      <c r="CD9" s="112"/>
      <c r="CE9" s="112"/>
      <c r="CF9" s="112"/>
      <c r="CG9" s="112"/>
      <c r="CH9" s="112"/>
      <c r="CI9" s="112"/>
      <c r="CJ9" s="118"/>
    </row>
    <row r="10" spans="2:88" ht="38.25" x14ac:dyDescent="0.2">
      <c r="B10" s="23">
        <v>4</v>
      </c>
      <c r="C10" s="11" t="s">
        <v>166</v>
      </c>
      <c r="D10" s="12" t="s">
        <v>167</v>
      </c>
      <c r="E10" s="12" t="s">
        <v>45</v>
      </c>
      <c r="F10" s="12">
        <v>2</v>
      </c>
      <c r="G10" s="16"/>
      <c r="H10" s="111">
        <v>11.64594292391298</v>
      </c>
      <c r="I10" s="111">
        <v>11.430553374882335</v>
      </c>
      <c r="J10" s="111">
        <v>11.225629563608262</v>
      </c>
      <c r="K10" s="111">
        <v>11.019063773804186</v>
      </c>
      <c r="L10" s="111">
        <v>10.820775158078588</v>
      </c>
      <c r="M10" s="111">
        <v>10.625382586160233</v>
      </c>
      <c r="N10" s="111">
        <v>10.438787482156023</v>
      </c>
      <c r="O10" s="111">
        <v>10.260955377864713</v>
      </c>
      <c r="P10" s="111">
        <v>10.081159396233344</v>
      </c>
      <c r="Q10" s="111">
        <v>9.9131223650405946</v>
      </c>
      <c r="R10" s="111">
        <v>9.7459984607150005</v>
      </c>
      <c r="S10" s="111">
        <v>9.5696822965904556</v>
      </c>
      <c r="T10" s="111">
        <v>9.3974389103370886</v>
      </c>
      <c r="U10" s="111">
        <v>9.2292686983637733</v>
      </c>
      <c r="V10" s="111">
        <v>9.0631100694549716</v>
      </c>
      <c r="W10" s="111">
        <v>8.9069358042499012</v>
      </c>
      <c r="X10" s="111">
        <v>8.7545638451733314</v>
      </c>
      <c r="Y10" s="111">
        <v>8.600602214346674</v>
      </c>
      <c r="Z10" s="111">
        <v>8.4536502699101046</v>
      </c>
      <c r="AA10" s="111">
        <v>8.3088304833794346</v>
      </c>
      <c r="AB10" s="111">
        <v>8.1666958487640553</v>
      </c>
      <c r="AC10" s="111">
        <v>8.0267897685367053</v>
      </c>
      <c r="AD10" s="111">
        <v>7.8901085237469273</v>
      </c>
      <c r="AE10" s="111">
        <v>7.7563691584463497</v>
      </c>
      <c r="AF10" s="111">
        <v>7.6250093224782063</v>
      </c>
      <c r="AG10" s="112"/>
      <c r="AH10" s="112"/>
      <c r="AI10" s="112"/>
      <c r="AJ10" s="112"/>
      <c r="AK10" s="112"/>
      <c r="AL10" s="112"/>
      <c r="AM10" s="112"/>
      <c r="AN10" s="112"/>
      <c r="AO10" s="112"/>
      <c r="AP10" s="112"/>
      <c r="AQ10" s="112"/>
      <c r="AR10" s="112"/>
      <c r="AS10" s="112"/>
      <c r="AT10" s="112"/>
      <c r="AU10" s="112"/>
      <c r="AV10" s="112"/>
      <c r="AW10" s="112"/>
      <c r="AX10" s="112"/>
      <c r="AY10" s="112"/>
      <c r="AZ10" s="112"/>
      <c r="BA10" s="112"/>
      <c r="BB10" s="112"/>
      <c r="BC10" s="112"/>
      <c r="BD10" s="112"/>
      <c r="BE10" s="112"/>
      <c r="BF10" s="112"/>
      <c r="BG10" s="112"/>
      <c r="BH10" s="112"/>
      <c r="BI10" s="112"/>
      <c r="BJ10" s="112"/>
      <c r="BK10" s="112"/>
      <c r="BL10" s="112"/>
      <c r="BM10" s="112"/>
      <c r="BN10" s="112"/>
      <c r="BO10" s="112"/>
      <c r="BP10" s="112"/>
      <c r="BQ10" s="112"/>
      <c r="BR10" s="112"/>
      <c r="BS10" s="112"/>
      <c r="BT10" s="112"/>
      <c r="BU10" s="112"/>
      <c r="BV10" s="112"/>
      <c r="BW10" s="112"/>
      <c r="BX10" s="112"/>
      <c r="BY10" s="112"/>
      <c r="BZ10" s="112"/>
      <c r="CA10" s="112"/>
      <c r="CB10" s="112"/>
      <c r="CC10" s="112"/>
      <c r="CD10" s="112"/>
      <c r="CE10" s="112"/>
      <c r="CF10" s="112"/>
      <c r="CG10" s="112"/>
      <c r="CH10" s="112"/>
      <c r="CI10" s="112"/>
      <c r="CJ10" s="118"/>
    </row>
    <row r="11" spans="2:88" ht="38.25" x14ac:dyDescent="0.2">
      <c r="B11" s="23">
        <v>5</v>
      </c>
      <c r="C11" s="11" t="s">
        <v>169</v>
      </c>
      <c r="D11" s="12" t="s">
        <v>170</v>
      </c>
      <c r="E11" s="12" t="s">
        <v>171</v>
      </c>
      <c r="F11" s="12">
        <v>1</v>
      </c>
      <c r="G11" s="16"/>
      <c r="H11" s="120">
        <v>123.3</v>
      </c>
      <c r="I11" s="120">
        <v>123.4</v>
      </c>
      <c r="J11" s="120">
        <v>123.6</v>
      </c>
      <c r="K11" s="120">
        <v>123.7</v>
      </c>
      <c r="L11" s="120">
        <v>123.8</v>
      </c>
      <c r="M11" s="120">
        <v>123.9</v>
      </c>
      <c r="N11" s="120">
        <v>124</v>
      </c>
      <c r="O11" s="120">
        <v>124</v>
      </c>
      <c r="P11" s="120">
        <v>124.1</v>
      </c>
      <c r="Q11" s="120">
        <v>124</v>
      </c>
      <c r="R11" s="120">
        <v>123.3</v>
      </c>
      <c r="S11" s="120">
        <v>122.8</v>
      </c>
      <c r="T11" s="120">
        <v>122.3</v>
      </c>
      <c r="U11" s="120">
        <v>121.8</v>
      </c>
      <c r="V11" s="120">
        <v>121.3</v>
      </c>
      <c r="W11" s="120">
        <v>120.9</v>
      </c>
      <c r="X11" s="120">
        <v>120.4</v>
      </c>
      <c r="Y11" s="120">
        <v>120.1</v>
      </c>
      <c r="Z11" s="120">
        <v>119.6</v>
      </c>
      <c r="AA11" s="120">
        <v>119.2</v>
      </c>
      <c r="AB11" s="120">
        <v>118.7</v>
      </c>
      <c r="AC11" s="120">
        <v>118.2</v>
      </c>
      <c r="AD11" s="120">
        <v>117.7</v>
      </c>
      <c r="AE11" s="120">
        <v>117.1</v>
      </c>
      <c r="AF11" s="120">
        <v>116.6</v>
      </c>
      <c r="AG11" s="112"/>
      <c r="AH11" s="112"/>
      <c r="AI11" s="112"/>
      <c r="AJ11" s="112"/>
      <c r="AK11" s="112"/>
      <c r="AL11" s="112"/>
      <c r="AM11" s="112"/>
      <c r="AN11" s="112"/>
      <c r="AO11" s="112"/>
      <c r="AP11" s="112"/>
      <c r="AQ11" s="112"/>
      <c r="AR11" s="112"/>
      <c r="AS11" s="112"/>
      <c r="AT11" s="112"/>
      <c r="AU11" s="112"/>
      <c r="AV11" s="112"/>
      <c r="AW11" s="112"/>
      <c r="AX11" s="112"/>
      <c r="AY11" s="112"/>
      <c r="AZ11" s="112"/>
      <c r="BA11" s="112"/>
      <c r="BB11" s="112"/>
      <c r="BC11" s="112"/>
      <c r="BD11" s="112"/>
      <c r="BE11" s="112"/>
      <c r="BF11" s="112"/>
      <c r="BG11" s="112"/>
      <c r="BH11" s="112"/>
      <c r="BI11" s="112"/>
      <c r="BJ11" s="112"/>
      <c r="BK11" s="112"/>
      <c r="BL11" s="112"/>
      <c r="BM11" s="112"/>
      <c r="BN11" s="112"/>
      <c r="BO11" s="112"/>
      <c r="BP11" s="112"/>
      <c r="BQ11" s="112"/>
      <c r="BR11" s="112"/>
      <c r="BS11" s="112"/>
      <c r="BT11" s="112"/>
      <c r="BU11" s="112"/>
      <c r="BV11" s="112"/>
      <c r="BW11" s="112"/>
      <c r="BX11" s="112"/>
      <c r="BY11" s="112"/>
      <c r="BZ11" s="112"/>
      <c r="CA11" s="112"/>
      <c r="CB11" s="112"/>
      <c r="CC11" s="112"/>
      <c r="CD11" s="112"/>
      <c r="CE11" s="112"/>
      <c r="CF11" s="112"/>
      <c r="CG11" s="112"/>
      <c r="CH11" s="112"/>
      <c r="CI11" s="112"/>
      <c r="CJ11" s="118"/>
    </row>
    <row r="12" spans="2:88" ht="38.25" x14ac:dyDescent="0.2">
      <c r="B12" s="23">
        <v>6</v>
      </c>
      <c r="C12" s="11" t="s">
        <v>173</v>
      </c>
      <c r="D12" s="12" t="s">
        <v>174</v>
      </c>
      <c r="E12" s="12" t="s">
        <v>171</v>
      </c>
      <c r="F12" s="12">
        <v>1</v>
      </c>
      <c r="G12" s="16"/>
      <c r="H12" s="120">
        <v>138.4</v>
      </c>
      <c r="I12" s="120">
        <v>137.80000000000001</v>
      </c>
      <c r="J12" s="120">
        <v>137.19999999999999</v>
      </c>
      <c r="K12" s="120">
        <v>136.69999999999999</v>
      </c>
      <c r="L12" s="120">
        <v>136.19999999999999</v>
      </c>
      <c r="M12" s="120">
        <v>135.69999999999999</v>
      </c>
      <c r="N12" s="120">
        <v>135.19999999999999</v>
      </c>
      <c r="O12" s="120">
        <v>134.69999999999999</v>
      </c>
      <c r="P12" s="120">
        <v>134.19999999999999</v>
      </c>
      <c r="Q12" s="120">
        <v>133.69999999999999</v>
      </c>
      <c r="R12" s="120">
        <v>133.1</v>
      </c>
      <c r="S12" s="120">
        <v>132.69999999999999</v>
      </c>
      <c r="T12" s="120">
        <v>132.19999999999999</v>
      </c>
      <c r="U12" s="120">
        <v>131.69999999999999</v>
      </c>
      <c r="V12" s="120">
        <v>131.30000000000001</v>
      </c>
      <c r="W12" s="120">
        <v>131</v>
      </c>
      <c r="X12" s="120">
        <v>130.69999999999999</v>
      </c>
      <c r="Y12" s="120">
        <v>130.4</v>
      </c>
      <c r="Z12" s="120">
        <v>130.1</v>
      </c>
      <c r="AA12" s="120">
        <v>129.80000000000001</v>
      </c>
      <c r="AB12" s="120">
        <v>129.5</v>
      </c>
      <c r="AC12" s="120">
        <v>129.19999999999999</v>
      </c>
      <c r="AD12" s="120">
        <v>128.9</v>
      </c>
      <c r="AE12" s="120">
        <v>128.6</v>
      </c>
      <c r="AF12" s="120">
        <v>128.19999999999999</v>
      </c>
      <c r="AG12" s="112"/>
      <c r="AH12" s="112"/>
      <c r="AI12" s="112"/>
      <c r="AJ12" s="112"/>
      <c r="AK12" s="112"/>
      <c r="AL12" s="112"/>
      <c r="AM12" s="112"/>
      <c r="AN12" s="112"/>
      <c r="AO12" s="112"/>
      <c r="AP12" s="112"/>
      <c r="AQ12" s="112"/>
      <c r="AR12" s="112"/>
      <c r="AS12" s="112"/>
      <c r="AT12" s="112"/>
      <c r="AU12" s="112"/>
      <c r="AV12" s="112"/>
      <c r="AW12" s="112"/>
      <c r="AX12" s="112"/>
      <c r="AY12" s="112"/>
      <c r="AZ12" s="112"/>
      <c r="BA12" s="112"/>
      <c r="BB12" s="112"/>
      <c r="BC12" s="112"/>
      <c r="BD12" s="112"/>
      <c r="BE12" s="112"/>
      <c r="BF12" s="112"/>
      <c r="BG12" s="112"/>
      <c r="BH12" s="112"/>
      <c r="BI12" s="112"/>
      <c r="BJ12" s="112"/>
      <c r="BK12" s="112"/>
      <c r="BL12" s="112"/>
      <c r="BM12" s="112"/>
      <c r="BN12" s="112"/>
      <c r="BO12" s="112"/>
      <c r="BP12" s="112"/>
      <c r="BQ12" s="112"/>
      <c r="BR12" s="112"/>
      <c r="BS12" s="112"/>
      <c r="BT12" s="112"/>
      <c r="BU12" s="112"/>
      <c r="BV12" s="112"/>
      <c r="BW12" s="112"/>
      <c r="BX12" s="112"/>
      <c r="BY12" s="112"/>
      <c r="BZ12" s="112"/>
      <c r="CA12" s="112"/>
      <c r="CB12" s="112"/>
      <c r="CC12" s="112"/>
      <c r="CD12" s="112"/>
      <c r="CE12" s="112"/>
      <c r="CF12" s="112"/>
      <c r="CG12" s="112"/>
      <c r="CH12" s="112"/>
      <c r="CI12" s="112"/>
      <c r="CJ12" s="118"/>
    </row>
    <row r="13" spans="2:88" ht="38.25" x14ac:dyDescent="0.2">
      <c r="B13" s="23">
        <v>7</v>
      </c>
      <c r="C13" s="11" t="s">
        <v>176</v>
      </c>
      <c r="D13" s="12" t="s">
        <v>177</v>
      </c>
      <c r="E13" s="12" t="s">
        <v>171</v>
      </c>
      <c r="F13" s="12">
        <v>1</v>
      </c>
      <c r="G13" s="16"/>
      <c r="H13" s="121">
        <v>132.72158094114931</v>
      </c>
      <c r="I13" s="121">
        <v>132.23769096288558</v>
      </c>
      <c r="J13" s="121">
        <v>131.76144438237827</v>
      </c>
      <c r="K13" s="121">
        <v>131.35320244776008</v>
      </c>
      <c r="L13" s="121">
        <v>130.92808147240009</v>
      </c>
      <c r="M13" s="121">
        <v>130.5812422785055</v>
      </c>
      <c r="N13" s="121">
        <v>130.20667762746686</v>
      </c>
      <c r="O13" s="121">
        <v>129.79186080618393</v>
      </c>
      <c r="P13" s="121">
        <v>129.4888871638114</v>
      </c>
      <c r="Q13" s="121">
        <v>129.09352226084866</v>
      </c>
      <c r="R13" s="121">
        <v>128.34619335677451</v>
      </c>
      <c r="S13" s="121">
        <v>127.78038006945333</v>
      </c>
      <c r="T13" s="121">
        <v>127.20743160574341</v>
      </c>
      <c r="U13" s="121">
        <v>126.62284285890571</v>
      </c>
      <c r="V13" s="121">
        <v>126.05990766640062</v>
      </c>
      <c r="W13" s="121">
        <v>125.59964515292249</v>
      </c>
      <c r="X13" s="121">
        <v>125.14521265334831</v>
      </c>
      <c r="Y13" s="121">
        <v>124.75389486288509</v>
      </c>
      <c r="Z13" s="121">
        <v>124.27038070604972</v>
      </c>
      <c r="AA13" s="121">
        <v>123.78499120998229</v>
      </c>
      <c r="AB13" s="121">
        <v>123.28564997312529</v>
      </c>
      <c r="AC13" s="121">
        <v>122.78095153030371</v>
      </c>
      <c r="AD13" s="121">
        <v>122.27432368466641</v>
      </c>
      <c r="AE13" s="121">
        <v>121.74529087819106</v>
      </c>
      <c r="AF13" s="121">
        <v>121.21014671361236</v>
      </c>
      <c r="AG13" s="112"/>
      <c r="AH13" s="112"/>
      <c r="AI13" s="112"/>
      <c r="AJ13" s="112"/>
      <c r="AK13" s="112"/>
      <c r="AL13" s="112"/>
      <c r="AM13" s="112"/>
      <c r="AN13" s="112"/>
      <c r="AO13" s="112"/>
      <c r="AP13" s="112"/>
      <c r="AQ13" s="112"/>
      <c r="AR13" s="112"/>
      <c r="AS13" s="112"/>
      <c r="AT13" s="112"/>
      <c r="AU13" s="112"/>
      <c r="AV13" s="112"/>
      <c r="AW13" s="112"/>
      <c r="AX13" s="112"/>
      <c r="AY13" s="112"/>
      <c r="AZ13" s="112"/>
      <c r="BA13" s="112"/>
      <c r="BB13" s="112"/>
      <c r="BC13" s="112"/>
      <c r="BD13" s="112"/>
      <c r="BE13" s="112"/>
      <c r="BF13" s="112"/>
      <c r="BG13" s="112"/>
      <c r="BH13" s="112"/>
      <c r="BI13" s="112"/>
      <c r="BJ13" s="112"/>
      <c r="BK13" s="112"/>
      <c r="BL13" s="112"/>
      <c r="BM13" s="112"/>
      <c r="BN13" s="112"/>
      <c r="BO13" s="112"/>
      <c r="BP13" s="112"/>
      <c r="BQ13" s="112"/>
      <c r="BR13" s="112"/>
      <c r="BS13" s="112"/>
      <c r="BT13" s="112"/>
      <c r="BU13" s="112"/>
      <c r="BV13" s="112"/>
      <c r="BW13" s="112"/>
      <c r="BX13" s="112"/>
      <c r="BY13" s="112"/>
      <c r="BZ13" s="112"/>
      <c r="CA13" s="112"/>
      <c r="CB13" s="112"/>
      <c r="CC13" s="112"/>
      <c r="CD13" s="112"/>
      <c r="CE13" s="112"/>
      <c r="CF13" s="112"/>
      <c r="CG13" s="112"/>
      <c r="CH13" s="112"/>
      <c r="CI13" s="112"/>
      <c r="CJ13" s="118"/>
    </row>
    <row r="14" spans="2:88" ht="38.25" x14ac:dyDescent="0.2">
      <c r="B14" s="23">
        <v>8</v>
      </c>
      <c r="C14" s="11" t="s">
        <v>179</v>
      </c>
      <c r="D14" s="12" t="s">
        <v>180</v>
      </c>
      <c r="E14" s="12" t="s">
        <v>45</v>
      </c>
      <c r="F14" s="12">
        <v>2</v>
      </c>
      <c r="G14" s="16"/>
      <c r="H14" s="111">
        <v>14.98</v>
      </c>
      <c r="I14" s="111">
        <v>14.98</v>
      </c>
      <c r="J14" s="111">
        <v>14.98</v>
      </c>
      <c r="K14" s="111">
        <v>14.98</v>
      </c>
      <c r="L14" s="111">
        <v>14.98</v>
      </c>
      <c r="M14" s="111">
        <v>14.98</v>
      </c>
      <c r="N14" s="111">
        <v>14.98</v>
      </c>
      <c r="O14" s="111">
        <v>14.98</v>
      </c>
      <c r="P14" s="111">
        <v>14.98</v>
      </c>
      <c r="Q14" s="111">
        <v>14.98</v>
      </c>
      <c r="R14" s="111">
        <v>14.98</v>
      </c>
      <c r="S14" s="111">
        <v>14.98</v>
      </c>
      <c r="T14" s="111">
        <v>14.98</v>
      </c>
      <c r="U14" s="111">
        <v>14.98</v>
      </c>
      <c r="V14" s="111">
        <v>14.98</v>
      </c>
      <c r="W14" s="111">
        <v>14.98</v>
      </c>
      <c r="X14" s="111">
        <v>14.98</v>
      </c>
      <c r="Y14" s="111">
        <v>14.98</v>
      </c>
      <c r="Z14" s="111">
        <v>14.98</v>
      </c>
      <c r="AA14" s="111">
        <v>14.98</v>
      </c>
      <c r="AB14" s="111">
        <v>14.98</v>
      </c>
      <c r="AC14" s="111">
        <v>14.98</v>
      </c>
      <c r="AD14" s="111">
        <v>14.98</v>
      </c>
      <c r="AE14" s="111">
        <v>14.98</v>
      </c>
      <c r="AF14" s="111">
        <v>14.98</v>
      </c>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8"/>
    </row>
    <row r="15" spans="2:88" ht="38.25" x14ac:dyDescent="0.2">
      <c r="B15" s="23">
        <v>9</v>
      </c>
      <c r="C15" s="11" t="s">
        <v>182</v>
      </c>
      <c r="D15" s="12" t="s">
        <v>183</v>
      </c>
      <c r="E15" s="12" t="s">
        <v>184</v>
      </c>
      <c r="F15" s="12">
        <v>2</v>
      </c>
      <c r="G15" s="16"/>
      <c r="H15" s="111">
        <v>233.46096731073948</v>
      </c>
      <c r="I15" s="111">
        <v>231.59414970703898</v>
      </c>
      <c r="J15" s="111">
        <v>229.76470305338088</v>
      </c>
      <c r="K15" s="111">
        <v>227.85075656639916</v>
      </c>
      <c r="L15" s="111">
        <v>225.93550119465215</v>
      </c>
      <c r="M15" s="111">
        <v>224.13676175818804</v>
      </c>
      <c r="N15" s="111">
        <v>222.49830224967246</v>
      </c>
      <c r="O15" s="111">
        <v>220.95534255996691</v>
      </c>
      <c r="P15" s="111">
        <v>219.4070107093454</v>
      </c>
      <c r="Q15" s="111">
        <v>218.07090373405501</v>
      </c>
      <c r="R15" s="111">
        <v>216.88485032020603</v>
      </c>
      <c r="S15" s="111">
        <v>215.37530786939416</v>
      </c>
      <c r="T15" s="111">
        <v>213.88656118707712</v>
      </c>
      <c r="U15" s="111">
        <v>212.41818558880234</v>
      </c>
      <c r="V15" s="111">
        <v>210.96976774472074</v>
      </c>
      <c r="W15" s="111">
        <v>209.54090469880313</v>
      </c>
      <c r="X15" s="111">
        <v>208.13120477886861</v>
      </c>
      <c r="Y15" s="111">
        <v>206.74028594331924</v>
      </c>
      <c r="Z15" s="111">
        <v>205.36777681271408</v>
      </c>
      <c r="AA15" s="111">
        <v>204.01331566206883</v>
      </c>
      <c r="AB15" s="111">
        <v>202.67655011485564</v>
      </c>
      <c r="AC15" s="111">
        <v>201.35713685154937</v>
      </c>
      <c r="AD15" s="111">
        <v>200.05474132113966</v>
      </c>
      <c r="AE15" s="111">
        <v>198.76903747026822</v>
      </c>
      <c r="AF15" s="111">
        <v>197.49970747835496</v>
      </c>
      <c r="AG15" s="112"/>
      <c r="AH15" s="112"/>
      <c r="AI15" s="112"/>
      <c r="AJ15" s="112"/>
      <c r="AK15" s="112"/>
      <c r="AL15" s="112"/>
      <c r="AM15" s="112"/>
      <c r="AN15" s="112"/>
      <c r="AO15" s="112"/>
      <c r="AP15" s="112"/>
      <c r="AQ15" s="112"/>
      <c r="AR15" s="112"/>
      <c r="AS15" s="112"/>
      <c r="AT15" s="112"/>
      <c r="AU15" s="112"/>
      <c r="AV15" s="112"/>
      <c r="AW15" s="112"/>
      <c r="AX15" s="112"/>
      <c r="AY15" s="112"/>
      <c r="AZ15" s="112"/>
      <c r="BA15" s="112"/>
      <c r="BB15" s="112"/>
      <c r="BC15" s="112"/>
      <c r="BD15" s="112"/>
      <c r="BE15" s="112"/>
      <c r="BF15" s="112"/>
      <c r="BG15" s="112"/>
      <c r="BH15" s="112"/>
      <c r="BI15" s="112"/>
      <c r="BJ15" s="112"/>
      <c r="BK15" s="112"/>
      <c r="BL15" s="112"/>
      <c r="BM15" s="112"/>
      <c r="BN15" s="112"/>
      <c r="BO15" s="112"/>
      <c r="BP15" s="112"/>
      <c r="BQ15" s="112"/>
      <c r="BR15" s="112"/>
      <c r="BS15" s="112"/>
      <c r="BT15" s="112"/>
      <c r="BU15" s="112"/>
      <c r="BV15" s="112"/>
      <c r="BW15" s="112"/>
      <c r="BX15" s="112"/>
      <c r="BY15" s="112"/>
      <c r="BZ15" s="112"/>
      <c r="CA15" s="112"/>
      <c r="CB15" s="112"/>
      <c r="CC15" s="112"/>
      <c r="CD15" s="112"/>
      <c r="CE15" s="112"/>
      <c r="CF15" s="112"/>
      <c r="CG15" s="112"/>
      <c r="CH15" s="112"/>
      <c r="CI15" s="112"/>
      <c r="CJ15" s="118"/>
    </row>
    <row r="16" spans="2:88" ht="38.25" x14ac:dyDescent="0.2">
      <c r="B16" s="23">
        <v>10</v>
      </c>
      <c r="C16" s="11" t="s">
        <v>186</v>
      </c>
      <c r="D16" s="12" t="s">
        <v>187</v>
      </c>
      <c r="E16" s="12" t="s">
        <v>188</v>
      </c>
      <c r="F16" s="12">
        <v>2</v>
      </c>
      <c r="G16" s="16"/>
      <c r="H16" s="111">
        <v>23.951585725338752</v>
      </c>
      <c r="I16" s="111">
        <v>25.077310999887771</v>
      </c>
      <c r="J16" s="111">
        <v>26.189307802638591</v>
      </c>
      <c r="K16" s="111">
        <v>27.322641681989076</v>
      </c>
      <c r="L16" s="111">
        <v>28.454540947835699</v>
      </c>
      <c r="M16" s="111">
        <v>29.550316671345225</v>
      </c>
      <c r="N16" s="111">
        <v>30.595480822155849</v>
      </c>
      <c r="O16" s="111">
        <v>31.608131118942126</v>
      </c>
      <c r="P16" s="111">
        <v>32.618769688485074</v>
      </c>
      <c r="Q16" s="111">
        <v>33.559201064570253</v>
      </c>
      <c r="R16" s="111">
        <v>34.447045522988105</v>
      </c>
      <c r="S16" s="111">
        <v>35.433610762076036</v>
      </c>
      <c r="T16" s="111">
        <v>36.410643804725048</v>
      </c>
      <c r="U16" s="111">
        <v>37.378328621624654</v>
      </c>
      <c r="V16" s="111">
        <v>38.336849095713696</v>
      </c>
      <c r="W16" s="111">
        <v>39.286349704488678</v>
      </c>
      <c r="X16" s="111">
        <v>40.22701417008102</v>
      </c>
      <c r="Y16" s="111">
        <v>41.159006587587307</v>
      </c>
      <c r="Z16" s="111">
        <v>42.082490731055174</v>
      </c>
      <c r="AA16" s="111">
        <v>42.997630283611166</v>
      </c>
      <c r="AB16" s="111">
        <v>43.904569073567451</v>
      </c>
      <c r="AC16" s="111">
        <v>44.803470609258689</v>
      </c>
      <c r="AD16" s="111">
        <v>45.694478540974615</v>
      </c>
      <c r="AE16" s="111">
        <v>46.577736434286706</v>
      </c>
      <c r="AF16" s="111">
        <v>47.453387768894622</v>
      </c>
      <c r="AG16" s="112"/>
      <c r="AH16" s="112"/>
      <c r="AI16" s="112"/>
      <c r="AJ16" s="112"/>
      <c r="AK16" s="112"/>
      <c r="AL16" s="112"/>
      <c r="AM16" s="112"/>
      <c r="AN16" s="112"/>
      <c r="AO16" s="112"/>
      <c r="AP16" s="112"/>
      <c r="AQ16" s="112"/>
      <c r="AR16" s="112"/>
      <c r="AS16" s="112"/>
      <c r="AT16" s="112"/>
      <c r="AU16" s="112"/>
      <c r="AV16" s="112"/>
      <c r="AW16" s="112"/>
      <c r="AX16" s="112"/>
      <c r="AY16" s="112"/>
      <c r="AZ16" s="112"/>
      <c r="BA16" s="112"/>
      <c r="BB16" s="112"/>
      <c r="BC16" s="112"/>
      <c r="BD16" s="112"/>
      <c r="BE16" s="112"/>
      <c r="BF16" s="112"/>
      <c r="BG16" s="112"/>
      <c r="BH16" s="112"/>
      <c r="BI16" s="112"/>
      <c r="BJ16" s="112"/>
      <c r="BK16" s="112"/>
      <c r="BL16" s="112"/>
      <c r="BM16" s="112"/>
      <c r="BN16" s="112"/>
      <c r="BO16" s="112"/>
      <c r="BP16" s="112"/>
      <c r="BQ16" s="112"/>
      <c r="BR16" s="112"/>
      <c r="BS16" s="112"/>
      <c r="BT16" s="112"/>
      <c r="BU16" s="112"/>
      <c r="BV16" s="112"/>
      <c r="BW16" s="112"/>
      <c r="BX16" s="112"/>
      <c r="BY16" s="112"/>
      <c r="BZ16" s="112"/>
      <c r="CA16" s="112"/>
      <c r="CB16" s="112"/>
      <c r="CC16" s="112"/>
      <c r="CD16" s="112"/>
      <c r="CE16" s="112"/>
      <c r="CF16" s="112"/>
      <c r="CG16" s="112"/>
      <c r="CH16" s="112"/>
      <c r="CI16" s="112"/>
      <c r="CJ16" s="118"/>
    </row>
    <row r="17" spans="2:88" ht="38.25" x14ac:dyDescent="0.2">
      <c r="B17" s="23">
        <v>11</v>
      </c>
      <c r="C17" s="11" t="s">
        <v>190</v>
      </c>
      <c r="D17" s="12" t="s">
        <v>191</v>
      </c>
      <c r="E17" s="12" t="s">
        <v>188</v>
      </c>
      <c r="F17" s="12">
        <v>2</v>
      </c>
      <c r="G17" s="16"/>
      <c r="H17" s="111">
        <v>64.16490162169778</v>
      </c>
      <c r="I17" s="111">
        <v>64.682117484182299</v>
      </c>
      <c r="J17" s="111">
        <v>65.197133419225494</v>
      </c>
      <c r="K17" s="111">
        <v>65.744789377667047</v>
      </c>
      <c r="L17" s="111">
        <v>66.302107994503046</v>
      </c>
      <c r="M17" s="111">
        <v>66.83419481254623</v>
      </c>
      <c r="N17" s="111">
        <v>67.326356419522085</v>
      </c>
      <c r="O17" s="111">
        <v>67.796505060448823</v>
      </c>
      <c r="P17" s="111">
        <v>68.27493775868642</v>
      </c>
      <c r="Q17" s="111">
        <v>68.693254090736588</v>
      </c>
      <c r="R17" s="111">
        <v>69.068909044978113</v>
      </c>
      <c r="S17" s="111">
        <v>69.553005626271826</v>
      </c>
      <c r="T17" s="111">
        <v>70.037125833715464</v>
      </c>
      <c r="U17" s="111">
        <v>70.521268969871443</v>
      </c>
      <c r="V17" s="111">
        <v>71.005434381129973</v>
      </c>
      <c r="W17" s="111">
        <v>71.489621663762733</v>
      </c>
      <c r="X17" s="111">
        <v>71.973830238073504</v>
      </c>
      <c r="Y17" s="111">
        <v>72.458059790567276</v>
      </c>
      <c r="Z17" s="111">
        <v>72.942309803845546</v>
      </c>
      <c r="AA17" s="111">
        <v>73.42657978665045</v>
      </c>
      <c r="AB17" s="111">
        <v>73.910869271807314</v>
      </c>
      <c r="AC17" s="111">
        <v>74.395177813061636</v>
      </c>
      <c r="AD17" s="111">
        <v>74.879504984854222</v>
      </c>
      <c r="AE17" s="111">
        <v>75.363850379567793</v>
      </c>
      <c r="AF17" s="111">
        <v>75.848213606299836</v>
      </c>
      <c r="AG17" s="112"/>
      <c r="AH17" s="112"/>
      <c r="AI17" s="112"/>
      <c r="AJ17" s="112"/>
      <c r="AK17" s="112"/>
      <c r="AL17" s="112"/>
      <c r="AM17" s="112"/>
      <c r="AN17" s="112"/>
      <c r="AO17" s="112"/>
      <c r="AP17" s="112"/>
      <c r="AQ17" s="112"/>
      <c r="AR17" s="112"/>
      <c r="AS17" s="112"/>
      <c r="AT17" s="112"/>
      <c r="AU17" s="112"/>
      <c r="AV17" s="112"/>
      <c r="AW17" s="112"/>
      <c r="AX17" s="112"/>
      <c r="AY17" s="112"/>
      <c r="AZ17" s="112"/>
      <c r="BA17" s="112"/>
      <c r="BB17" s="112"/>
      <c r="BC17" s="112"/>
      <c r="BD17" s="112"/>
      <c r="BE17" s="112"/>
      <c r="BF17" s="112"/>
      <c r="BG17" s="112"/>
      <c r="BH17" s="112"/>
      <c r="BI17" s="112"/>
      <c r="BJ17" s="112"/>
      <c r="BK17" s="112"/>
      <c r="BL17" s="112"/>
      <c r="BM17" s="112"/>
      <c r="BN17" s="112"/>
      <c r="BO17" s="112"/>
      <c r="BP17" s="112"/>
      <c r="BQ17" s="112"/>
      <c r="BR17" s="112"/>
      <c r="BS17" s="112"/>
      <c r="BT17" s="112"/>
      <c r="BU17" s="112"/>
      <c r="BV17" s="112"/>
      <c r="BW17" s="112"/>
      <c r="BX17" s="112"/>
      <c r="BY17" s="112"/>
      <c r="BZ17" s="112"/>
      <c r="CA17" s="112"/>
      <c r="CB17" s="112"/>
      <c r="CC17" s="112"/>
      <c r="CD17" s="112"/>
      <c r="CE17" s="112"/>
      <c r="CF17" s="112"/>
      <c r="CG17" s="112"/>
      <c r="CH17" s="112"/>
      <c r="CI17" s="112"/>
      <c r="CJ17" s="118"/>
    </row>
    <row r="18" spans="2:88" ht="38.25" x14ac:dyDescent="0.2">
      <c r="B18" s="23">
        <v>12</v>
      </c>
      <c r="C18" s="11" t="s">
        <v>193</v>
      </c>
      <c r="D18" s="12" t="s">
        <v>194</v>
      </c>
      <c r="E18" s="12" t="s">
        <v>188</v>
      </c>
      <c r="F18" s="12">
        <v>2</v>
      </c>
      <c r="G18" s="16"/>
      <c r="H18" s="111">
        <v>137.14488435860943</v>
      </c>
      <c r="I18" s="111">
        <v>137.9441699843297</v>
      </c>
      <c r="J18" s="111">
        <v>138.79525042090913</v>
      </c>
      <c r="K18" s="111">
        <v>139.59690522553757</v>
      </c>
      <c r="L18" s="111">
        <v>140.4767528470191</v>
      </c>
      <c r="M18" s="111">
        <v>141.22988409200047</v>
      </c>
      <c r="N18" s="111">
        <v>141.9781877632233</v>
      </c>
      <c r="O18" s="111">
        <v>142.77240790600592</v>
      </c>
      <c r="P18" s="111">
        <v>143.43138659337188</v>
      </c>
      <c r="Q18" s="111">
        <v>144.1380660711406</v>
      </c>
      <c r="R18" s="111">
        <v>144.83486240509561</v>
      </c>
      <c r="S18" s="111">
        <v>145.44488136598625</v>
      </c>
      <c r="T18" s="111">
        <v>146.05327461415322</v>
      </c>
      <c r="U18" s="111">
        <v>146.66653508760868</v>
      </c>
      <c r="V18" s="111">
        <v>147.23155947500837</v>
      </c>
      <c r="W18" s="111">
        <v>147.79641534340627</v>
      </c>
      <c r="X18" s="111">
        <v>148.35711771405295</v>
      </c>
      <c r="Y18" s="111">
        <v>148.79087571190291</v>
      </c>
      <c r="Z18" s="111">
        <v>149.34790040315656</v>
      </c>
      <c r="AA18" s="111">
        <v>149.88625913673599</v>
      </c>
      <c r="AB18" s="111">
        <v>150.42562898432635</v>
      </c>
      <c r="AC18" s="111">
        <v>150.95302406990382</v>
      </c>
      <c r="AD18" s="111">
        <v>151.48287755033155</v>
      </c>
      <c r="AE18" s="111">
        <v>152.02891876781828</v>
      </c>
      <c r="AF18" s="111">
        <v>152.56962685454101</v>
      </c>
      <c r="AG18" s="112"/>
      <c r="AH18" s="112"/>
      <c r="AI18" s="112"/>
      <c r="AJ18" s="112"/>
      <c r="AK18" s="112"/>
      <c r="AL18" s="112"/>
      <c r="AM18" s="112"/>
      <c r="AN18" s="112"/>
      <c r="AO18" s="112"/>
      <c r="AP18" s="112"/>
      <c r="AQ18" s="112"/>
      <c r="AR18" s="112"/>
      <c r="AS18" s="112"/>
      <c r="AT18" s="112"/>
      <c r="AU18" s="112"/>
      <c r="AV18" s="112"/>
      <c r="AW18" s="112"/>
      <c r="AX18" s="112"/>
      <c r="AY18" s="112"/>
      <c r="AZ18" s="112"/>
      <c r="BA18" s="112"/>
      <c r="BB18" s="112"/>
      <c r="BC18" s="112"/>
      <c r="BD18" s="112"/>
      <c r="BE18" s="112"/>
      <c r="BF18" s="112"/>
      <c r="BG18" s="112"/>
      <c r="BH18" s="112"/>
      <c r="BI18" s="112"/>
      <c r="BJ18" s="112"/>
      <c r="BK18" s="112"/>
      <c r="BL18" s="112"/>
      <c r="BM18" s="112"/>
      <c r="BN18" s="112"/>
      <c r="BO18" s="112"/>
      <c r="BP18" s="112"/>
      <c r="BQ18" s="112"/>
      <c r="BR18" s="112"/>
      <c r="BS18" s="112"/>
      <c r="BT18" s="112"/>
      <c r="BU18" s="112"/>
      <c r="BV18" s="112"/>
      <c r="BW18" s="112"/>
      <c r="BX18" s="112"/>
      <c r="BY18" s="112"/>
      <c r="BZ18" s="112"/>
      <c r="CA18" s="112"/>
      <c r="CB18" s="112"/>
      <c r="CC18" s="112"/>
      <c r="CD18" s="112"/>
      <c r="CE18" s="112"/>
      <c r="CF18" s="112"/>
      <c r="CG18" s="112"/>
      <c r="CH18" s="112"/>
      <c r="CI18" s="112"/>
      <c r="CJ18" s="118"/>
    </row>
    <row r="19" spans="2:88" ht="38.25" x14ac:dyDescent="0.2">
      <c r="B19" s="23">
        <v>13</v>
      </c>
      <c r="C19" s="11" t="s">
        <v>196</v>
      </c>
      <c r="D19" s="12" t="s">
        <v>197</v>
      </c>
      <c r="E19" s="12" t="s">
        <v>198</v>
      </c>
      <c r="F19" s="12">
        <v>1</v>
      </c>
      <c r="G19" s="16"/>
      <c r="H19" s="111">
        <v>2.1055489059199193</v>
      </c>
      <c r="I19" s="111">
        <v>2.0907334650471645</v>
      </c>
      <c r="J19" s="111">
        <v>2.0781146867902902</v>
      </c>
      <c r="K19" s="111">
        <v>2.065170604185484</v>
      </c>
      <c r="L19" s="111">
        <v>2.0542002962767447</v>
      </c>
      <c r="M19" s="111">
        <v>2.0428905502541941</v>
      </c>
      <c r="N19" s="111">
        <v>2.0332994641866877</v>
      </c>
      <c r="O19" s="111">
        <v>2.0255948658782681</v>
      </c>
      <c r="P19" s="111">
        <v>2.0164366072968969</v>
      </c>
      <c r="Q19" s="111">
        <v>2.0099283978676676</v>
      </c>
      <c r="R19" s="111">
        <v>2.0048181390672215</v>
      </c>
      <c r="S19" s="111">
        <v>1.9964543131468626</v>
      </c>
      <c r="T19" s="111">
        <v>1.9885108673471696</v>
      </c>
      <c r="U19" s="111">
        <v>1.9810710597876431</v>
      </c>
      <c r="V19" s="111">
        <v>1.9733640832611326</v>
      </c>
      <c r="W19" s="111">
        <v>1.9660189829178263</v>
      </c>
      <c r="X19" s="111">
        <v>1.9589480947211539</v>
      </c>
      <c r="Y19" s="111">
        <v>1.950510433363567</v>
      </c>
      <c r="Z19" s="111">
        <v>1.9439903507462604</v>
      </c>
      <c r="AA19" s="111">
        <v>1.9374763466541736</v>
      </c>
      <c r="AB19" s="111">
        <v>1.9312311345020889</v>
      </c>
      <c r="AC19" s="111">
        <v>1.9250657624688337</v>
      </c>
      <c r="AD19" s="111">
        <v>1.9191492376821813</v>
      </c>
      <c r="AE19" s="111">
        <v>1.9136449841251082</v>
      </c>
      <c r="AF19" s="111">
        <v>1.9082505758552801</v>
      </c>
      <c r="AG19" s="112"/>
      <c r="AH19" s="112"/>
      <c r="AI19" s="112"/>
      <c r="AJ19" s="112"/>
      <c r="AK19" s="112"/>
      <c r="AL19" s="112"/>
      <c r="AM19" s="112"/>
      <c r="AN19" s="112"/>
      <c r="AO19" s="112"/>
      <c r="AP19" s="112"/>
      <c r="AQ19" s="112"/>
      <c r="AR19" s="112"/>
      <c r="AS19" s="112"/>
      <c r="AT19" s="112"/>
      <c r="AU19" s="112"/>
      <c r="AV19" s="112"/>
      <c r="AW19" s="112"/>
      <c r="AX19" s="112"/>
      <c r="AY19" s="112"/>
      <c r="AZ19" s="112"/>
      <c r="BA19" s="112"/>
      <c r="BB19" s="112"/>
      <c r="BC19" s="112"/>
      <c r="BD19" s="112"/>
      <c r="BE19" s="112"/>
      <c r="BF19" s="112"/>
      <c r="BG19" s="112"/>
      <c r="BH19" s="112"/>
      <c r="BI19" s="112"/>
      <c r="BJ19" s="112"/>
      <c r="BK19" s="112"/>
      <c r="BL19" s="112"/>
      <c r="BM19" s="112"/>
      <c r="BN19" s="112"/>
      <c r="BO19" s="112"/>
      <c r="BP19" s="112"/>
      <c r="BQ19" s="112"/>
      <c r="BR19" s="112"/>
      <c r="BS19" s="112"/>
      <c r="BT19" s="112"/>
      <c r="BU19" s="112"/>
      <c r="BV19" s="112"/>
      <c r="BW19" s="112"/>
      <c r="BX19" s="112"/>
      <c r="BY19" s="112"/>
      <c r="BZ19" s="112"/>
      <c r="CA19" s="112"/>
      <c r="CB19" s="112"/>
      <c r="CC19" s="112"/>
      <c r="CD19" s="112"/>
      <c r="CE19" s="112"/>
      <c r="CF19" s="112"/>
      <c r="CG19" s="112"/>
      <c r="CH19" s="112"/>
      <c r="CI19" s="112"/>
      <c r="CJ19" s="118"/>
    </row>
    <row r="20" spans="2:88" ht="38.25" x14ac:dyDescent="0.2">
      <c r="B20" s="23">
        <v>14</v>
      </c>
      <c r="C20" s="11" t="s">
        <v>200</v>
      </c>
      <c r="D20" s="12" t="s">
        <v>201</v>
      </c>
      <c r="E20" s="12" t="s">
        <v>198</v>
      </c>
      <c r="F20" s="12">
        <v>1</v>
      </c>
      <c r="G20" s="16"/>
      <c r="H20" s="111">
        <v>2.530176524833935</v>
      </c>
      <c r="I20" s="111">
        <v>2.5414148547151139</v>
      </c>
      <c r="J20" s="111">
        <v>2.5539209271097238</v>
      </c>
      <c r="K20" s="111">
        <v>2.5641890169721258</v>
      </c>
      <c r="L20" s="111">
        <v>2.5756885265300626</v>
      </c>
      <c r="M20" s="111">
        <v>2.5861059915871798</v>
      </c>
      <c r="N20" s="111">
        <v>2.598354785761952</v>
      </c>
      <c r="O20" s="111">
        <v>2.6126107114132506</v>
      </c>
      <c r="P20" s="111">
        <v>2.6240909247266364</v>
      </c>
      <c r="Q20" s="111">
        <v>2.6392767297830813</v>
      </c>
      <c r="R20" s="111">
        <v>2.6562544380191988</v>
      </c>
      <c r="S20" s="111">
        <v>2.6670190156784237</v>
      </c>
      <c r="T20" s="111">
        <v>2.6779335560300033</v>
      </c>
      <c r="U20" s="111">
        <v>2.6890735732937316</v>
      </c>
      <c r="V20" s="111">
        <v>2.6994586234092939</v>
      </c>
      <c r="W20" s="111">
        <v>2.7099908112545501</v>
      </c>
      <c r="X20" s="111">
        <v>2.7206042598651345</v>
      </c>
      <c r="Y20" s="111">
        <v>2.7289713252060945</v>
      </c>
      <c r="Z20" s="111">
        <v>2.7398323573366219</v>
      </c>
      <c r="AA20" s="111">
        <v>2.7505235622325763</v>
      </c>
      <c r="AB20" s="111">
        <v>2.761377248463361</v>
      </c>
      <c r="AC20" s="111">
        <v>2.7721560081387016</v>
      </c>
      <c r="AD20" s="111">
        <v>2.7831378365475072</v>
      </c>
      <c r="AE20" s="111">
        <v>2.7945743912352734</v>
      </c>
      <c r="AF20" s="111">
        <v>2.8060896061483995</v>
      </c>
      <c r="AG20" s="112"/>
      <c r="AH20" s="112"/>
      <c r="AI20" s="112"/>
      <c r="AJ20" s="112"/>
      <c r="AK20" s="112"/>
      <c r="AL20" s="112"/>
      <c r="AM20" s="112"/>
      <c r="AN20" s="112"/>
      <c r="AO20" s="112"/>
      <c r="AP20" s="112"/>
      <c r="AQ20" s="112"/>
      <c r="AR20" s="112"/>
      <c r="AS20" s="112"/>
      <c r="AT20" s="112"/>
      <c r="AU20" s="112"/>
      <c r="AV20" s="112"/>
      <c r="AW20" s="112"/>
      <c r="AX20" s="112"/>
      <c r="AY20" s="112"/>
      <c r="AZ20" s="112"/>
      <c r="BA20" s="112"/>
      <c r="BB20" s="112"/>
      <c r="BC20" s="112"/>
      <c r="BD20" s="112"/>
      <c r="BE20" s="112"/>
      <c r="BF20" s="112"/>
      <c r="BG20" s="112"/>
      <c r="BH20" s="112"/>
      <c r="BI20" s="112"/>
      <c r="BJ20" s="112"/>
      <c r="BK20" s="112"/>
      <c r="BL20" s="112"/>
      <c r="BM20" s="112"/>
      <c r="BN20" s="112"/>
      <c r="BO20" s="112"/>
      <c r="BP20" s="112"/>
      <c r="BQ20" s="112"/>
      <c r="BR20" s="112"/>
      <c r="BS20" s="112"/>
      <c r="BT20" s="112"/>
      <c r="BU20" s="112"/>
      <c r="BV20" s="112"/>
      <c r="BW20" s="112"/>
      <c r="BX20" s="112"/>
      <c r="BY20" s="112"/>
      <c r="BZ20" s="112"/>
      <c r="CA20" s="112"/>
      <c r="CB20" s="112"/>
      <c r="CC20" s="112"/>
      <c r="CD20" s="112"/>
      <c r="CE20" s="112"/>
      <c r="CF20" s="112"/>
      <c r="CG20" s="112"/>
      <c r="CH20" s="112"/>
      <c r="CI20" s="112"/>
      <c r="CJ20" s="118"/>
    </row>
    <row r="21" spans="2:88" ht="38.25" x14ac:dyDescent="0.2">
      <c r="B21" s="23">
        <v>15</v>
      </c>
      <c r="C21" s="11" t="s">
        <v>203</v>
      </c>
      <c r="D21" s="12" t="s">
        <v>204</v>
      </c>
      <c r="E21" s="12" t="s">
        <v>205</v>
      </c>
      <c r="F21" s="12">
        <v>0</v>
      </c>
      <c r="G21" s="16"/>
      <c r="H21" s="122">
        <v>0.40035636446275957</v>
      </c>
      <c r="I21" s="122">
        <v>0.4156528045535523</v>
      </c>
      <c r="J21" s="122">
        <v>0.43048437974684783</v>
      </c>
      <c r="K21" s="122">
        <v>0.44518296441919319</v>
      </c>
      <c r="L21" s="122">
        <v>0.45953162286764182</v>
      </c>
      <c r="M21" s="122">
        <v>0.47324197313977007</v>
      </c>
      <c r="N21" s="122">
        <v>0.48622969390125109</v>
      </c>
      <c r="O21" s="122">
        <v>0.49868045361926533</v>
      </c>
      <c r="P21" s="122">
        <v>0.51085415713479532</v>
      </c>
      <c r="Q21" s="122">
        <v>0.52224733273442159</v>
      </c>
      <c r="R21" s="122">
        <v>0.53303528346482665</v>
      </c>
      <c r="S21" s="122">
        <v>0.54431281416536159</v>
      </c>
      <c r="T21" s="122">
        <v>0.55528189074194578</v>
      </c>
      <c r="U21" s="122">
        <v>0.56595192878107392</v>
      </c>
      <c r="V21" s="122">
        <v>0.57633207506789552</v>
      </c>
      <c r="W21" s="122">
        <v>0.58643062829262227</v>
      </c>
      <c r="X21" s="122">
        <v>0.59625623812160022</v>
      </c>
      <c r="Y21" s="122">
        <v>0.60581702257301551</v>
      </c>
      <c r="Z21" s="122">
        <v>0.61512087261699633</v>
      </c>
      <c r="AA21" s="122">
        <v>0.6241754613377356</v>
      </c>
      <c r="AB21" s="122">
        <v>0.63298796639292687</v>
      </c>
      <c r="AC21" s="122">
        <v>0.64156565291645684</v>
      </c>
      <c r="AD21" s="122">
        <v>0.64991530817419696</v>
      </c>
      <c r="AE21" s="122">
        <v>0.65804353689319661</v>
      </c>
      <c r="AF21" s="122">
        <v>0.66595676728605746</v>
      </c>
      <c r="AG21" s="118"/>
      <c r="AH21" s="118"/>
      <c r="AI21" s="118"/>
      <c r="AJ21" s="118"/>
      <c r="AK21" s="118"/>
      <c r="AL21" s="118"/>
      <c r="AM21" s="118"/>
      <c r="AN21" s="118"/>
      <c r="AO21" s="118"/>
      <c r="AP21" s="118"/>
      <c r="AQ21" s="118"/>
      <c r="AR21" s="118"/>
      <c r="AS21" s="118"/>
      <c r="AT21" s="118"/>
      <c r="AU21" s="118"/>
      <c r="AV21" s="118"/>
      <c r="AW21" s="118"/>
      <c r="AX21" s="118"/>
      <c r="AY21" s="118"/>
      <c r="AZ21" s="118"/>
      <c r="BA21" s="118"/>
      <c r="BB21" s="118"/>
      <c r="BC21" s="118"/>
      <c r="BD21" s="118"/>
      <c r="BE21" s="118"/>
      <c r="BF21" s="118"/>
      <c r="BG21" s="118"/>
      <c r="BH21" s="118"/>
      <c r="BI21" s="118"/>
      <c r="BJ21" s="118"/>
      <c r="BK21" s="118"/>
      <c r="BL21" s="118"/>
      <c r="BM21" s="118"/>
      <c r="BN21" s="118"/>
      <c r="BO21" s="118"/>
      <c r="BP21" s="118"/>
      <c r="BQ21" s="118"/>
      <c r="BR21" s="118"/>
      <c r="BS21" s="118"/>
      <c r="BT21" s="118"/>
      <c r="BU21" s="118"/>
      <c r="BV21" s="118"/>
      <c r="BW21" s="118"/>
      <c r="BX21" s="118"/>
      <c r="BY21" s="118"/>
      <c r="BZ21" s="118"/>
      <c r="CA21" s="118"/>
      <c r="CB21" s="118"/>
      <c r="CC21" s="118"/>
      <c r="CD21" s="118"/>
      <c r="CE21" s="118"/>
      <c r="CF21" s="118"/>
      <c r="CG21" s="118"/>
      <c r="CH21" s="118"/>
      <c r="CI21" s="118"/>
      <c r="CJ21" s="118"/>
    </row>
    <row r="22" spans="2:88" x14ac:dyDescent="0.2"/>
    <row r="23" spans="2:88" x14ac:dyDescent="0.2"/>
    <row r="24" spans="2:88" x14ac:dyDescent="0.2"/>
    <row r="25" spans="2:88" ht="15" x14ac:dyDescent="0.25">
      <c r="B25" s="17" t="s">
        <v>334</v>
      </c>
      <c r="C25" s="8"/>
    </row>
    <row r="26" spans="2:88" x14ac:dyDescent="0.2">
      <c r="B26" s="8"/>
      <c r="C26" s="8"/>
    </row>
    <row r="27" spans="2:88" x14ac:dyDescent="0.2">
      <c r="B27" s="18"/>
      <c r="C27" s="8" t="s">
        <v>335</v>
      </c>
    </row>
    <row r="28" spans="2:88" x14ac:dyDescent="0.2">
      <c r="B28" s="8"/>
      <c r="C28" s="8"/>
    </row>
    <row r="29" spans="2:88" x14ac:dyDescent="0.2">
      <c r="B29" s="19"/>
      <c r="C29" s="8" t="s">
        <v>336</v>
      </c>
    </row>
    <row r="30" spans="2:88" x14ac:dyDescent="0.2"/>
    <row r="31" spans="2:88" x14ac:dyDescent="0.2"/>
    <row r="32" spans="2:88" x14ac:dyDescent="0.2"/>
    <row r="33" spans="2:9" s="8" customFormat="1" ht="15" x14ac:dyDescent="0.25">
      <c r="B33" s="180" t="s">
        <v>339</v>
      </c>
      <c r="C33" s="181"/>
      <c r="D33" s="181"/>
      <c r="E33" s="181"/>
      <c r="F33" s="181"/>
      <c r="G33" s="181"/>
      <c r="H33" s="181"/>
      <c r="I33" s="182"/>
    </row>
    <row r="34" spans="2:9" x14ac:dyDescent="0.2"/>
    <row r="35" spans="2:9" s="2" customFormat="1" ht="13.5" x14ac:dyDescent="0.2">
      <c r="B35" s="20" t="s">
        <v>332</v>
      </c>
      <c r="C35" s="183" t="s">
        <v>330</v>
      </c>
      <c r="D35" s="183"/>
      <c r="E35" s="183"/>
      <c r="F35" s="183"/>
      <c r="G35" s="183"/>
      <c r="H35" s="183"/>
      <c r="I35" s="183"/>
    </row>
    <row r="36" spans="2:9" s="2" customFormat="1" ht="89.65" customHeight="1" x14ac:dyDescent="0.2">
      <c r="B36" s="21">
        <v>1</v>
      </c>
      <c r="C36" s="184" t="s">
        <v>159</v>
      </c>
      <c r="D36" s="185"/>
      <c r="E36" s="185"/>
      <c r="F36" s="185"/>
      <c r="G36" s="185"/>
      <c r="H36" s="185"/>
      <c r="I36" s="185"/>
    </row>
    <row r="37" spans="2:9" s="2" customFormat="1" ht="76.5" customHeight="1" x14ac:dyDescent="0.2">
      <c r="B37" s="21">
        <f>B36+1</f>
        <v>2</v>
      </c>
      <c r="C37" s="170" t="s">
        <v>162</v>
      </c>
      <c r="D37" s="171"/>
      <c r="E37" s="171"/>
      <c r="F37" s="171"/>
      <c r="G37" s="171"/>
      <c r="H37" s="171"/>
      <c r="I37" s="172"/>
    </row>
    <row r="38" spans="2:9" s="2" customFormat="1" ht="58.15" customHeight="1" x14ac:dyDescent="0.2">
      <c r="B38" s="21">
        <f t="shared" ref="B38:B50" si="0">B37+1</f>
        <v>3</v>
      </c>
      <c r="C38" s="170" t="s">
        <v>165</v>
      </c>
      <c r="D38" s="171"/>
      <c r="E38" s="171"/>
      <c r="F38" s="171"/>
      <c r="G38" s="171"/>
      <c r="H38" s="171"/>
      <c r="I38" s="172"/>
    </row>
    <row r="39" spans="2:9" s="2" customFormat="1" ht="73.150000000000006" customHeight="1" x14ac:dyDescent="0.2">
      <c r="B39" s="21">
        <f t="shared" si="0"/>
        <v>4</v>
      </c>
      <c r="C39" s="170" t="s">
        <v>168</v>
      </c>
      <c r="D39" s="171"/>
      <c r="E39" s="171"/>
      <c r="F39" s="171"/>
      <c r="G39" s="171"/>
      <c r="H39" s="171"/>
      <c r="I39" s="172"/>
    </row>
    <row r="40" spans="2:9" s="2" customFormat="1" ht="59.65" customHeight="1" x14ac:dyDescent="0.2">
      <c r="B40" s="21">
        <f t="shared" si="0"/>
        <v>5</v>
      </c>
      <c r="C40" s="170" t="s">
        <v>172</v>
      </c>
      <c r="D40" s="171"/>
      <c r="E40" s="171"/>
      <c r="F40" s="171"/>
      <c r="G40" s="171"/>
      <c r="H40" s="171"/>
      <c r="I40" s="172"/>
    </row>
    <row r="41" spans="2:9" s="2" customFormat="1" ht="52.15" customHeight="1" x14ac:dyDescent="0.2">
      <c r="B41" s="21">
        <f t="shared" si="0"/>
        <v>6</v>
      </c>
      <c r="C41" s="170" t="s">
        <v>175</v>
      </c>
      <c r="D41" s="171"/>
      <c r="E41" s="171"/>
      <c r="F41" s="171"/>
      <c r="G41" s="171"/>
      <c r="H41" s="171"/>
      <c r="I41" s="172"/>
    </row>
    <row r="42" spans="2:9" s="2" customFormat="1" ht="54.4" customHeight="1" x14ac:dyDescent="0.2">
      <c r="B42" s="21">
        <f t="shared" si="0"/>
        <v>7</v>
      </c>
      <c r="C42" s="170" t="s">
        <v>178</v>
      </c>
      <c r="D42" s="171"/>
      <c r="E42" s="171"/>
      <c r="F42" s="171"/>
      <c r="G42" s="171"/>
      <c r="H42" s="171"/>
      <c r="I42" s="172"/>
    </row>
    <row r="43" spans="2:9" s="2" customFormat="1" ht="67.150000000000006" customHeight="1" x14ac:dyDescent="0.2">
      <c r="B43" s="21">
        <f t="shared" si="0"/>
        <v>8</v>
      </c>
      <c r="C43" s="170" t="s">
        <v>181</v>
      </c>
      <c r="D43" s="171"/>
      <c r="E43" s="171"/>
      <c r="F43" s="171"/>
      <c r="G43" s="171"/>
      <c r="H43" s="171"/>
      <c r="I43" s="172"/>
    </row>
    <row r="44" spans="2:9" s="2" customFormat="1" ht="67.150000000000006" customHeight="1" x14ac:dyDescent="0.2">
      <c r="B44" s="21">
        <f t="shared" si="0"/>
        <v>9</v>
      </c>
      <c r="C44" s="170" t="s">
        <v>185</v>
      </c>
      <c r="D44" s="171"/>
      <c r="E44" s="171"/>
      <c r="F44" s="171"/>
      <c r="G44" s="171"/>
      <c r="H44" s="171"/>
      <c r="I44" s="172"/>
    </row>
    <row r="45" spans="2:9" s="2" customFormat="1" ht="56.65" customHeight="1" x14ac:dyDescent="0.2">
      <c r="B45" s="21">
        <f t="shared" si="0"/>
        <v>10</v>
      </c>
      <c r="C45" s="170" t="s">
        <v>189</v>
      </c>
      <c r="D45" s="171"/>
      <c r="E45" s="171"/>
      <c r="F45" s="171"/>
      <c r="G45" s="171"/>
      <c r="H45" s="171"/>
      <c r="I45" s="172"/>
    </row>
    <row r="46" spans="2:9" s="2" customFormat="1" ht="94.9" customHeight="1" x14ac:dyDescent="0.2">
      <c r="B46" s="21">
        <f t="shared" si="0"/>
        <v>11</v>
      </c>
      <c r="C46" s="170" t="s">
        <v>192</v>
      </c>
      <c r="D46" s="171"/>
      <c r="E46" s="171"/>
      <c r="F46" s="171"/>
      <c r="G46" s="171"/>
      <c r="H46" s="171"/>
      <c r="I46" s="172"/>
    </row>
    <row r="47" spans="2:9" s="2" customFormat="1" ht="47.65" customHeight="1" x14ac:dyDescent="0.2">
      <c r="B47" s="21">
        <f t="shared" si="0"/>
        <v>12</v>
      </c>
      <c r="C47" s="170" t="s">
        <v>195</v>
      </c>
      <c r="D47" s="171"/>
      <c r="E47" s="171"/>
      <c r="F47" s="171"/>
      <c r="G47" s="171"/>
      <c r="H47" s="171"/>
      <c r="I47" s="172"/>
    </row>
    <row r="48" spans="2:9" s="2" customFormat="1" ht="46.9" customHeight="1" x14ac:dyDescent="0.2">
      <c r="B48" s="21">
        <f t="shared" si="0"/>
        <v>13</v>
      </c>
      <c r="C48" s="170" t="s">
        <v>199</v>
      </c>
      <c r="D48" s="171"/>
      <c r="E48" s="171"/>
      <c r="F48" s="171"/>
      <c r="G48" s="171"/>
      <c r="H48" s="171"/>
      <c r="I48" s="172"/>
    </row>
    <row r="49" spans="2:9" s="2" customFormat="1" ht="31.15" customHeight="1" x14ac:dyDescent="0.2">
      <c r="B49" s="21">
        <f t="shared" si="0"/>
        <v>14</v>
      </c>
      <c r="C49" s="170" t="s">
        <v>202</v>
      </c>
      <c r="D49" s="171"/>
      <c r="E49" s="171"/>
      <c r="F49" s="171"/>
      <c r="G49" s="171"/>
      <c r="H49" s="171"/>
      <c r="I49" s="172"/>
    </row>
    <row r="50" spans="2:9" s="2" customFormat="1" ht="48.4" customHeight="1" x14ac:dyDescent="0.2">
      <c r="B50" s="21">
        <f t="shared" si="0"/>
        <v>15</v>
      </c>
      <c r="C50" s="170" t="s">
        <v>206</v>
      </c>
      <c r="D50" s="171"/>
      <c r="E50" s="171"/>
      <c r="F50" s="171"/>
      <c r="G50" s="171"/>
      <c r="H50" s="171"/>
      <c r="I50" s="172"/>
    </row>
    <row r="51" spans="2:9" s="2" customFormat="1" ht="12.75" x14ac:dyDescent="0.2"/>
    <row r="52" spans="2:9" s="2" customFormat="1" ht="12.75" x14ac:dyDescent="0.2"/>
    <row r="53" spans="2:9" s="2" customFormat="1" ht="12.75" x14ac:dyDescent="0.2"/>
    <row r="54" spans="2:9" s="2" customFormat="1" ht="12.75" x14ac:dyDescent="0.2"/>
    <row r="55" spans="2:9" x14ac:dyDescent="0.2"/>
    <row r="56" spans="2:9" x14ac:dyDescent="0.2"/>
    <row r="57" spans="2:9" x14ac:dyDescent="0.2"/>
    <row r="58" spans="2:9" x14ac:dyDescent="0.2"/>
    <row r="59" spans="2:9" x14ac:dyDescent="0.2"/>
    <row r="60" spans="2:9" x14ac:dyDescent="0.2"/>
    <row r="61" spans="2:9" x14ac:dyDescent="0.2"/>
    <row r="62" spans="2:9" x14ac:dyDescent="0.2"/>
    <row r="63" spans="2:9" x14ac:dyDescent="0.2"/>
    <row r="64" spans="2:9" x14ac:dyDescent="0.2"/>
    <row r="65" x14ac:dyDescent="0.2"/>
    <row r="66" x14ac:dyDescent="0.2"/>
    <row r="67" x14ac:dyDescent="0.2"/>
  </sheetData>
  <sheetProtection algorithmName="SHA-512" hashValue="NAilbncpocXFShYQ34liJtpiOIwxbrG7XhRx7Ox6ku7hCioH4DjuMdj+7pQ78EEep+vWdr8YwkxX6z4yy/S/6g==" saltValue="4c66mnAP6AhAfXg3qTUwQw==" spinCount="100000" sheet="1" objects="1" scenarios="1"/>
  <mergeCells count="24">
    <mergeCell ref="H5:AF5"/>
    <mergeCell ref="C40:I40"/>
    <mergeCell ref="B33:I33"/>
    <mergeCell ref="C35:I35"/>
    <mergeCell ref="C36:I36"/>
    <mergeCell ref="C37:I37"/>
    <mergeCell ref="C38:I38"/>
    <mergeCell ref="C39:I39"/>
    <mergeCell ref="AG5:CJ5"/>
    <mergeCell ref="B1:F1"/>
    <mergeCell ref="C50:I50"/>
    <mergeCell ref="C41:I41"/>
    <mergeCell ref="C46:I46"/>
    <mergeCell ref="C47:I47"/>
    <mergeCell ref="C42:I42"/>
    <mergeCell ref="C43:I43"/>
    <mergeCell ref="C44:I44"/>
    <mergeCell ref="C45:I45"/>
    <mergeCell ref="C48:I48"/>
    <mergeCell ref="C49:I49"/>
    <mergeCell ref="B3:C3"/>
    <mergeCell ref="B4:C4"/>
    <mergeCell ref="D3:F3"/>
    <mergeCell ref="D4:F4"/>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DE53"/>
  <sheetViews>
    <sheetView showGridLines="0" topLeftCell="N1" zoomScale="85" zoomScaleNormal="85" workbookViewId="0">
      <selection activeCell="U2" sqref="A1:XFD1048576"/>
    </sheetView>
  </sheetViews>
  <sheetFormatPr defaultColWidth="0" defaultRowHeight="14.25" zeroHeight="1" x14ac:dyDescent="0.2"/>
  <cols>
    <col min="1" max="1" width="2.375" style="26" customWidth="1"/>
    <col min="2" max="2" width="4.125" style="26" customWidth="1"/>
    <col min="3" max="3" width="70.625" style="26" customWidth="1"/>
    <col min="4" max="4" width="16.625" style="26" customWidth="1"/>
    <col min="5" max="5" width="14.625" style="26" customWidth="1"/>
    <col min="6" max="6" width="5.625" style="26" customWidth="1"/>
    <col min="7" max="7" width="3.25" style="26" customWidth="1"/>
    <col min="8" max="109" width="8.75" style="26" customWidth="1"/>
    <col min="110" max="16384" width="8.75" style="26" hidden="1"/>
  </cols>
  <sheetData>
    <row r="1" spans="1:88" ht="22.5" customHeight="1" x14ac:dyDescent="0.2">
      <c r="A1" s="54"/>
      <c r="B1" s="186" t="s">
        <v>207</v>
      </c>
      <c r="C1" s="186"/>
      <c r="D1" s="186"/>
      <c r="E1" s="186"/>
      <c r="F1" s="186"/>
      <c r="G1" s="106"/>
      <c r="H1" s="54"/>
      <c r="I1" s="54"/>
      <c r="J1" s="54"/>
      <c r="K1" s="54"/>
      <c r="L1" s="54"/>
      <c r="M1" s="54"/>
      <c r="N1" s="54"/>
      <c r="O1" s="54"/>
      <c r="P1" s="54"/>
      <c r="Q1" s="54"/>
      <c r="R1" s="54"/>
      <c r="S1" s="54"/>
      <c r="T1" s="54"/>
      <c r="U1" s="54"/>
      <c r="V1" s="54"/>
      <c r="W1" s="54"/>
      <c r="X1" s="54"/>
      <c r="Y1" s="54"/>
      <c r="Z1" s="54"/>
      <c r="AA1" s="54"/>
      <c r="AB1" s="54"/>
      <c r="AC1" s="54"/>
      <c r="AD1" s="54"/>
      <c r="AE1" s="54"/>
      <c r="AF1" s="54"/>
      <c r="AG1" s="54"/>
      <c r="AH1" s="54"/>
      <c r="AI1" s="54"/>
      <c r="AJ1" s="54"/>
      <c r="AK1" s="54"/>
      <c r="AL1" s="54"/>
      <c r="AM1" s="54"/>
      <c r="AN1" s="54"/>
      <c r="AO1" s="54"/>
      <c r="AP1" s="54"/>
      <c r="AQ1" s="54"/>
      <c r="AR1" s="54"/>
      <c r="AS1" s="54"/>
      <c r="AT1" s="54"/>
      <c r="AU1" s="54"/>
      <c r="AV1" s="54"/>
      <c r="AW1" s="54"/>
      <c r="AX1" s="54"/>
      <c r="AY1" s="54"/>
      <c r="AZ1" s="54"/>
      <c r="BA1" s="54"/>
      <c r="BB1" s="54"/>
      <c r="BC1" s="54"/>
      <c r="BD1" s="54"/>
      <c r="BE1" s="54"/>
      <c r="BF1" s="54"/>
      <c r="BG1" s="54"/>
      <c r="BH1" s="54"/>
      <c r="BI1" s="54"/>
      <c r="BJ1" s="54"/>
      <c r="BK1" s="54"/>
      <c r="BL1" s="54"/>
      <c r="BM1" s="54"/>
      <c r="BN1" s="54"/>
      <c r="BO1" s="54"/>
      <c r="BP1" s="54"/>
      <c r="BQ1" s="54"/>
      <c r="BR1" s="54"/>
      <c r="BS1" s="54"/>
      <c r="BT1" s="54"/>
      <c r="BU1" s="54"/>
      <c r="BV1" s="54"/>
      <c r="BW1" s="54"/>
      <c r="BX1" s="54"/>
      <c r="BY1" s="54"/>
      <c r="BZ1" s="54"/>
      <c r="CA1" s="54"/>
      <c r="CB1" s="54"/>
      <c r="CC1" s="54"/>
      <c r="CD1" s="54"/>
      <c r="CE1" s="54"/>
      <c r="CF1" s="54"/>
      <c r="CG1" s="54"/>
      <c r="CH1" s="54"/>
      <c r="CI1" s="54"/>
      <c r="CJ1" s="54"/>
    </row>
    <row r="2" spans="1:88" ht="15" thickBot="1" x14ac:dyDescent="0.25">
      <c r="A2" s="57"/>
      <c r="B2" s="57"/>
      <c r="C2" s="57"/>
      <c r="D2" s="57"/>
      <c r="E2" s="57"/>
      <c r="F2" s="57"/>
      <c r="G2" s="106"/>
      <c r="H2" s="57"/>
      <c r="I2" s="57"/>
      <c r="J2" s="57"/>
      <c r="K2" s="57"/>
      <c r="L2" s="57"/>
      <c r="M2" s="57"/>
      <c r="N2" s="57"/>
      <c r="O2" s="57"/>
      <c r="P2" s="57"/>
      <c r="Q2" s="57"/>
      <c r="R2" s="57"/>
      <c r="S2" s="57"/>
      <c r="T2" s="57"/>
      <c r="U2" s="57"/>
      <c r="V2" s="57"/>
      <c r="W2" s="57"/>
      <c r="X2" s="57"/>
      <c r="Y2" s="57"/>
      <c r="Z2" s="57"/>
      <c r="AA2" s="57"/>
      <c r="AB2" s="57"/>
      <c r="AC2" s="57"/>
      <c r="AD2" s="57"/>
      <c r="AE2" s="57"/>
      <c r="AF2" s="57"/>
      <c r="AG2" s="57"/>
      <c r="AH2" s="57"/>
      <c r="AI2" s="57"/>
      <c r="AJ2" s="57"/>
      <c r="AK2" s="57"/>
      <c r="AL2" s="57"/>
      <c r="AM2" s="57"/>
      <c r="AN2" s="57"/>
      <c r="AO2" s="57"/>
      <c r="AP2" s="57"/>
      <c r="AQ2" s="57"/>
      <c r="AR2" s="57"/>
      <c r="AS2" s="57"/>
      <c r="AT2" s="57"/>
      <c r="AU2" s="57"/>
      <c r="AV2" s="57"/>
      <c r="AW2" s="57"/>
      <c r="AX2" s="57"/>
      <c r="AY2" s="57"/>
      <c r="AZ2" s="57"/>
      <c r="BA2" s="57"/>
      <c r="BB2" s="57"/>
      <c r="BC2" s="57"/>
      <c r="BD2" s="57"/>
      <c r="BE2" s="57"/>
      <c r="BF2" s="57"/>
      <c r="BG2" s="57"/>
      <c r="BH2" s="57"/>
      <c r="BI2" s="57"/>
      <c r="BJ2" s="57"/>
      <c r="BK2" s="57"/>
      <c r="BL2" s="57"/>
      <c r="BM2" s="57"/>
      <c r="BN2" s="57"/>
      <c r="BO2" s="57"/>
      <c r="BP2" s="57"/>
      <c r="BQ2" s="57"/>
      <c r="BR2" s="57"/>
      <c r="BS2" s="57"/>
      <c r="BT2" s="57"/>
      <c r="BU2" s="57"/>
      <c r="BV2" s="57"/>
      <c r="BW2" s="57"/>
      <c r="BX2" s="57"/>
      <c r="BY2" s="57"/>
      <c r="BZ2" s="57"/>
      <c r="CA2" s="57"/>
      <c r="CB2" s="57"/>
      <c r="CC2" s="57"/>
      <c r="CD2" s="57"/>
      <c r="CE2" s="57"/>
      <c r="CF2" s="57"/>
      <c r="CG2" s="57"/>
      <c r="CH2" s="57"/>
      <c r="CI2" s="57"/>
      <c r="CJ2" s="57"/>
    </row>
    <row r="3" spans="1:88" ht="17.25" thickBot="1" x14ac:dyDescent="0.25">
      <c r="A3" s="57"/>
      <c r="B3" s="154" t="s">
        <v>2</v>
      </c>
      <c r="C3" s="155"/>
      <c r="D3" s="164" t="str">
        <f>'Cover sheet'!C5</f>
        <v>Severn Trent Water</v>
      </c>
      <c r="E3" s="165"/>
      <c r="F3" s="166"/>
      <c r="G3" s="123"/>
      <c r="H3" s="57"/>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c r="AY3" s="57"/>
      <c r="AZ3" s="57"/>
      <c r="BA3" s="57"/>
      <c r="BB3" s="57"/>
      <c r="BC3" s="57"/>
      <c r="BD3" s="57"/>
      <c r="BE3" s="57"/>
      <c r="BF3" s="57"/>
      <c r="BG3" s="57"/>
      <c r="BH3" s="57"/>
      <c r="BI3" s="57"/>
      <c r="BJ3" s="57"/>
      <c r="BK3" s="57"/>
      <c r="BL3" s="57"/>
      <c r="BM3" s="57"/>
      <c r="BN3" s="57"/>
      <c r="BO3" s="57"/>
      <c r="BP3" s="57"/>
      <c r="BQ3" s="57"/>
      <c r="BR3" s="57"/>
      <c r="BS3" s="57"/>
      <c r="BT3" s="57"/>
      <c r="BU3" s="57"/>
      <c r="BV3" s="57"/>
      <c r="BW3" s="57"/>
      <c r="BX3" s="57"/>
      <c r="BY3" s="57"/>
      <c r="BZ3" s="57"/>
      <c r="CA3" s="57"/>
      <c r="CB3" s="57"/>
      <c r="CC3" s="57"/>
      <c r="CD3" s="57"/>
      <c r="CE3" s="57"/>
      <c r="CF3" s="57"/>
      <c r="CG3" s="57"/>
      <c r="CH3" s="57"/>
      <c r="CI3" s="57"/>
      <c r="CJ3" s="57"/>
    </row>
    <row r="4" spans="1:88" ht="17.25" thickBot="1" x14ac:dyDescent="0.25">
      <c r="A4" s="57"/>
      <c r="B4" s="124" t="s">
        <v>328</v>
      </c>
      <c r="C4" s="124"/>
      <c r="D4" s="164" t="str">
        <f>'Cover sheet'!C6</f>
        <v>Forest and Stroud</v>
      </c>
      <c r="E4" s="165"/>
      <c r="F4" s="166"/>
      <c r="G4" s="123"/>
      <c r="H4" s="57"/>
      <c r="I4" s="57"/>
      <c r="J4" s="57"/>
      <c r="K4" s="57"/>
      <c r="L4" s="57"/>
      <c r="M4" s="57"/>
      <c r="N4" s="57"/>
      <c r="O4" s="57"/>
      <c r="P4" s="57"/>
      <c r="Q4" s="57"/>
      <c r="R4" s="57"/>
      <c r="S4" s="57"/>
      <c r="T4" s="57"/>
      <c r="U4" s="57"/>
      <c r="V4" s="57"/>
      <c r="W4" s="57"/>
      <c r="X4" s="57"/>
      <c r="Y4" s="57"/>
      <c r="Z4" s="57"/>
      <c r="AA4" s="57"/>
      <c r="AB4" s="57"/>
      <c r="AC4" s="57"/>
      <c r="AD4" s="57"/>
      <c r="AE4" s="57"/>
      <c r="AF4" s="57"/>
      <c r="AG4" s="57"/>
      <c r="AH4" s="57"/>
      <c r="AI4" s="57"/>
      <c r="AJ4" s="57"/>
      <c r="AK4" s="57"/>
      <c r="AL4" s="57"/>
      <c r="AM4" s="57"/>
      <c r="AN4" s="57"/>
      <c r="AO4" s="57"/>
      <c r="AP4" s="57"/>
      <c r="AQ4" s="57"/>
      <c r="AR4" s="57"/>
      <c r="AS4" s="57"/>
      <c r="AT4" s="57"/>
      <c r="AU4" s="57"/>
      <c r="AV4" s="57"/>
      <c r="AW4" s="57"/>
      <c r="AX4" s="57"/>
      <c r="AY4" s="57"/>
      <c r="AZ4" s="57"/>
      <c r="BA4" s="57"/>
      <c r="BB4" s="57"/>
      <c r="BC4" s="57"/>
      <c r="BD4" s="57"/>
      <c r="BE4" s="57"/>
      <c r="BF4" s="57"/>
      <c r="BG4" s="57"/>
      <c r="BH4" s="57"/>
      <c r="BI4" s="57"/>
      <c r="BJ4" s="57"/>
      <c r="BK4" s="57"/>
      <c r="BL4" s="57"/>
      <c r="BM4" s="57"/>
      <c r="BN4" s="57"/>
      <c r="BO4" s="57"/>
      <c r="BP4" s="57"/>
      <c r="BQ4" s="57"/>
      <c r="BR4" s="57"/>
      <c r="BS4" s="57"/>
      <c r="BT4" s="57"/>
      <c r="BU4" s="57"/>
      <c r="BV4" s="57"/>
      <c r="BW4" s="57"/>
      <c r="BX4" s="57"/>
      <c r="BY4" s="57"/>
      <c r="BZ4" s="57"/>
      <c r="CA4" s="57"/>
      <c r="CB4" s="57"/>
      <c r="CC4" s="57"/>
      <c r="CD4" s="57"/>
      <c r="CE4" s="57"/>
      <c r="CF4" s="57"/>
      <c r="CG4" s="57"/>
      <c r="CH4" s="57"/>
      <c r="CI4" s="57"/>
      <c r="CJ4" s="57"/>
    </row>
    <row r="5" spans="1:88" ht="16.5" thickBot="1" x14ac:dyDescent="0.35">
      <c r="A5" s="57"/>
      <c r="B5" s="57"/>
      <c r="C5" s="61"/>
      <c r="D5" s="61"/>
      <c r="E5" s="57"/>
      <c r="F5" s="57"/>
      <c r="G5" s="123"/>
      <c r="H5" s="168" t="s">
        <v>56</v>
      </c>
      <c r="I5" s="168"/>
      <c r="J5" s="168"/>
      <c r="K5" s="168"/>
      <c r="L5" s="168"/>
      <c r="M5" s="168"/>
      <c r="N5" s="168"/>
      <c r="O5" s="168"/>
      <c r="P5" s="168"/>
      <c r="Q5" s="168"/>
      <c r="R5" s="168"/>
      <c r="S5" s="168"/>
      <c r="T5" s="168"/>
      <c r="U5" s="168"/>
      <c r="V5" s="168"/>
      <c r="W5" s="168"/>
      <c r="X5" s="168"/>
      <c r="Y5" s="168"/>
      <c r="Z5" s="168"/>
      <c r="AA5" s="168"/>
      <c r="AB5" s="168"/>
      <c r="AC5" s="168"/>
      <c r="AD5" s="168"/>
      <c r="AE5" s="168"/>
      <c r="AF5" s="168"/>
      <c r="AG5" s="157" t="s">
        <v>57</v>
      </c>
      <c r="AH5" s="157"/>
      <c r="AI5" s="157"/>
      <c r="AJ5" s="157"/>
      <c r="AK5" s="157"/>
      <c r="AL5" s="157"/>
      <c r="AM5" s="157"/>
      <c r="AN5" s="157"/>
      <c r="AO5" s="157"/>
      <c r="AP5" s="157"/>
      <c r="AQ5" s="157"/>
      <c r="AR5" s="157"/>
      <c r="AS5" s="157"/>
      <c r="AT5" s="157"/>
      <c r="AU5" s="157"/>
      <c r="AV5" s="157"/>
      <c r="AW5" s="157"/>
      <c r="AX5" s="157"/>
      <c r="AY5" s="157"/>
      <c r="AZ5" s="157"/>
      <c r="BA5" s="157"/>
      <c r="BB5" s="157"/>
      <c r="BC5" s="157"/>
      <c r="BD5" s="157"/>
      <c r="BE5" s="157"/>
      <c r="BF5" s="157"/>
      <c r="BG5" s="157"/>
      <c r="BH5" s="157"/>
      <c r="BI5" s="157"/>
      <c r="BJ5" s="157"/>
      <c r="BK5" s="157"/>
      <c r="BL5" s="157"/>
      <c r="BM5" s="157"/>
      <c r="BN5" s="157"/>
      <c r="BO5" s="157"/>
      <c r="BP5" s="157"/>
      <c r="BQ5" s="157"/>
      <c r="BR5" s="157"/>
      <c r="BS5" s="157"/>
      <c r="BT5" s="157"/>
      <c r="BU5" s="157"/>
      <c r="BV5" s="157"/>
      <c r="BW5" s="157"/>
      <c r="BX5" s="157"/>
      <c r="BY5" s="157"/>
      <c r="BZ5" s="157"/>
      <c r="CA5" s="157"/>
      <c r="CB5" s="157"/>
      <c r="CC5" s="157"/>
      <c r="CD5" s="157"/>
      <c r="CE5" s="157"/>
      <c r="CF5" s="157"/>
      <c r="CG5" s="157"/>
      <c r="CH5" s="157"/>
      <c r="CI5" s="157"/>
      <c r="CJ5" s="157"/>
    </row>
    <row r="6" spans="1:88" ht="15" thickBot="1" x14ac:dyDescent="0.25">
      <c r="A6" s="54"/>
      <c r="B6" s="125" t="s">
        <v>332</v>
      </c>
      <c r="C6" s="62" t="s">
        <v>19</v>
      </c>
      <c r="D6" s="63" t="s">
        <v>20</v>
      </c>
      <c r="E6" s="63" t="s">
        <v>21</v>
      </c>
      <c r="F6" s="65" t="s">
        <v>331</v>
      </c>
      <c r="G6" s="123"/>
      <c r="H6" s="63" t="s">
        <v>58</v>
      </c>
      <c r="I6" s="63" t="s">
        <v>59</v>
      </c>
      <c r="J6" s="63" t="s">
        <v>60</v>
      </c>
      <c r="K6" s="63" t="s">
        <v>61</v>
      </c>
      <c r="L6" s="63" t="s">
        <v>62</v>
      </c>
      <c r="M6" s="63" t="s">
        <v>63</v>
      </c>
      <c r="N6" s="63" t="s">
        <v>64</v>
      </c>
      <c r="O6" s="63" t="s">
        <v>65</v>
      </c>
      <c r="P6" s="63" t="s">
        <v>66</v>
      </c>
      <c r="Q6" s="63" t="s">
        <v>67</v>
      </c>
      <c r="R6" s="63" t="s">
        <v>68</v>
      </c>
      <c r="S6" s="63" t="s">
        <v>69</v>
      </c>
      <c r="T6" s="63" t="s">
        <v>70</v>
      </c>
      <c r="U6" s="63" t="s">
        <v>71</v>
      </c>
      <c r="V6" s="63" t="s">
        <v>72</v>
      </c>
      <c r="W6" s="63" t="s">
        <v>73</v>
      </c>
      <c r="X6" s="63" t="s">
        <v>74</v>
      </c>
      <c r="Y6" s="63" t="s">
        <v>75</v>
      </c>
      <c r="Z6" s="63" t="s">
        <v>76</v>
      </c>
      <c r="AA6" s="63" t="s">
        <v>77</v>
      </c>
      <c r="AB6" s="63" t="s">
        <v>78</v>
      </c>
      <c r="AC6" s="63" t="s">
        <v>79</v>
      </c>
      <c r="AD6" s="63" t="s">
        <v>80</v>
      </c>
      <c r="AE6" s="63" t="s">
        <v>81</v>
      </c>
      <c r="AF6" s="63" t="s">
        <v>82</v>
      </c>
      <c r="AG6" s="63" t="s">
        <v>83</v>
      </c>
      <c r="AH6" s="63" t="s">
        <v>84</v>
      </c>
      <c r="AI6" s="63" t="s">
        <v>85</v>
      </c>
      <c r="AJ6" s="63" t="s">
        <v>86</v>
      </c>
      <c r="AK6" s="63" t="s">
        <v>87</v>
      </c>
      <c r="AL6" s="63" t="s">
        <v>88</v>
      </c>
      <c r="AM6" s="63" t="s">
        <v>89</v>
      </c>
      <c r="AN6" s="63" t="s">
        <v>90</v>
      </c>
      <c r="AO6" s="63" t="s">
        <v>91</v>
      </c>
      <c r="AP6" s="63" t="s">
        <v>92</v>
      </c>
      <c r="AQ6" s="63" t="s">
        <v>93</v>
      </c>
      <c r="AR6" s="63" t="s">
        <v>94</v>
      </c>
      <c r="AS6" s="63" t="s">
        <v>95</v>
      </c>
      <c r="AT6" s="63" t="s">
        <v>96</v>
      </c>
      <c r="AU6" s="63" t="s">
        <v>97</v>
      </c>
      <c r="AV6" s="63" t="s">
        <v>98</v>
      </c>
      <c r="AW6" s="63" t="s">
        <v>99</v>
      </c>
      <c r="AX6" s="63" t="s">
        <v>100</v>
      </c>
      <c r="AY6" s="63" t="s">
        <v>101</v>
      </c>
      <c r="AZ6" s="63" t="s">
        <v>102</v>
      </c>
      <c r="BA6" s="63" t="s">
        <v>103</v>
      </c>
      <c r="BB6" s="63" t="s">
        <v>104</v>
      </c>
      <c r="BC6" s="63" t="s">
        <v>105</v>
      </c>
      <c r="BD6" s="63" t="s">
        <v>106</v>
      </c>
      <c r="BE6" s="63" t="s">
        <v>107</v>
      </c>
      <c r="BF6" s="63" t="s">
        <v>108</v>
      </c>
      <c r="BG6" s="63" t="s">
        <v>109</v>
      </c>
      <c r="BH6" s="63" t="s">
        <v>110</v>
      </c>
      <c r="BI6" s="63" t="s">
        <v>111</v>
      </c>
      <c r="BJ6" s="63" t="s">
        <v>112</v>
      </c>
      <c r="BK6" s="63" t="s">
        <v>113</v>
      </c>
      <c r="BL6" s="63" t="s">
        <v>114</v>
      </c>
      <c r="BM6" s="63" t="s">
        <v>115</v>
      </c>
      <c r="BN6" s="63" t="s">
        <v>116</v>
      </c>
      <c r="BO6" s="63" t="s">
        <v>117</v>
      </c>
      <c r="BP6" s="63" t="s">
        <v>118</v>
      </c>
      <c r="BQ6" s="63" t="s">
        <v>119</v>
      </c>
      <c r="BR6" s="63" t="s">
        <v>120</v>
      </c>
      <c r="BS6" s="63" t="s">
        <v>121</v>
      </c>
      <c r="BT6" s="63" t="s">
        <v>122</v>
      </c>
      <c r="BU6" s="63" t="s">
        <v>123</v>
      </c>
      <c r="BV6" s="63" t="s">
        <v>124</v>
      </c>
      <c r="BW6" s="63" t="s">
        <v>125</v>
      </c>
      <c r="BX6" s="63" t="s">
        <v>126</v>
      </c>
      <c r="BY6" s="63" t="s">
        <v>127</v>
      </c>
      <c r="BZ6" s="63" t="s">
        <v>128</v>
      </c>
      <c r="CA6" s="63" t="s">
        <v>129</v>
      </c>
      <c r="CB6" s="63" t="s">
        <v>130</v>
      </c>
      <c r="CC6" s="63" t="s">
        <v>131</v>
      </c>
      <c r="CD6" s="63" t="s">
        <v>132</v>
      </c>
      <c r="CE6" s="63" t="s">
        <v>133</v>
      </c>
      <c r="CF6" s="63" t="s">
        <v>134</v>
      </c>
      <c r="CG6" s="63" t="s">
        <v>135</v>
      </c>
      <c r="CH6" s="63" t="s">
        <v>136</v>
      </c>
      <c r="CI6" s="63" t="s">
        <v>137</v>
      </c>
      <c r="CJ6" s="63" t="s">
        <v>138</v>
      </c>
    </row>
    <row r="7" spans="1:88" ht="51" x14ac:dyDescent="0.2">
      <c r="B7" s="126">
        <v>1</v>
      </c>
      <c r="C7" s="127" t="s">
        <v>208</v>
      </c>
      <c r="D7" s="109" t="s">
        <v>209</v>
      </c>
      <c r="E7" s="109" t="s">
        <v>45</v>
      </c>
      <c r="F7" s="109">
        <v>2</v>
      </c>
      <c r="G7" s="123"/>
      <c r="H7" s="111">
        <v>43.045753388321984</v>
      </c>
      <c r="I7" s="111">
        <v>43.083505645798368</v>
      </c>
      <c r="J7" s="111">
        <v>43.112692380452145</v>
      </c>
      <c r="K7" s="111">
        <v>43.14390251823054</v>
      </c>
      <c r="L7" s="111">
        <v>43.151658214932318</v>
      </c>
      <c r="M7" s="111">
        <v>43.190812494537248</v>
      </c>
      <c r="N7" s="111">
        <v>43.198360798033107</v>
      </c>
      <c r="O7" s="111">
        <v>43.206251565840248</v>
      </c>
      <c r="P7" s="111">
        <v>43.189287559888598</v>
      </c>
      <c r="Q7" s="111">
        <v>43.213251771985618</v>
      </c>
      <c r="R7" s="111">
        <v>43.163187781487423</v>
      </c>
      <c r="S7" s="111">
        <v>43.127567792304831</v>
      </c>
      <c r="T7" s="111">
        <v>43.065692647955942</v>
      </c>
      <c r="U7" s="111">
        <v>43.047774852613593</v>
      </c>
      <c r="V7" s="111">
        <v>43.001965272442931</v>
      </c>
      <c r="W7" s="111">
        <v>42.970029147603668</v>
      </c>
      <c r="X7" s="111">
        <v>42.914463241801784</v>
      </c>
      <c r="Y7" s="111">
        <v>42.899861274657276</v>
      </c>
      <c r="Z7" s="111">
        <v>42.864422494965474</v>
      </c>
      <c r="AA7" s="111">
        <v>42.82632267137582</v>
      </c>
      <c r="AB7" s="111">
        <v>42.763404954234801</v>
      </c>
      <c r="AC7" s="111">
        <v>42.74383006915324</v>
      </c>
      <c r="AD7" s="111">
        <v>42.701376606097007</v>
      </c>
      <c r="AE7" s="111">
        <v>42.657397452583446</v>
      </c>
      <c r="AF7" s="111">
        <v>42.58921926767313</v>
      </c>
      <c r="AG7" s="112"/>
      <c r="AH7" s="112"/>
      <c r="AI7" s="112"/>
      <c r="AJ7" s="112"/>
      <c r="AK7" s="112"/>
      <c r="AL7" s="112"/>
      <c r="AM7" s="112"/>
      <c r="AN7" s="112"/>
      <c r="AO7" s="112"/>
      <c r="AP7" s="112"/>
      <c r="AQ7" s="112"/>
      <c r="AR7" s="112"/>
      <c r="AS7" s="112"/>
      <c r="AT7" s="112"/>
      <c r="AU7" s="112"/>
      <c r="AV7" s="112"/>
      <c r="AW7" s="112"/>
      <c r="AX7" s="112"/>
      <c r="AY7" s="112"/>
      <c r="AZ7" s="112"/>
      <c r="BA7" s="112"/>
      <c r="BB7" s="112"/>
      <c r="BC7" s="112"/>
      <c r="BD7" s="112"/>
      <c r="BE7" s="112"/>
      <c r="BF7" s="112"/>
      <c r="BG7" s="112"/>
      <c r="BH7" s="112"/>
      <c r="BI7" s="112"/>
      <c r="BJ7" s="112"/>
      <c r="BK7" s="112"/>
      <c r="BL7" s="112"/>
      <c r="BM7" s="112"/>
      <c r="BN7" s="112"/>
      <c r="BO7" s="112"/>
      <c r="BP7" s="112"/>
      <c r="BQ7" s="112"/>
      <c r="BR7" s="112"/>
      <c r="BS7" s="112"/>
      <c r="BT7" s="112"/>
      <c r="BU7" s="112"/>
      <c r="BV7" s="112"/>
      <c r="BW7" s="112"/>
      <c r="BX7" s="112"/>
      <c r="BY7" s="112"/>
      <c r="BZ7" s="112"/>
      <c r="CA7" s="112"/>
      <c r="CB7" s="112"/>
      <c r="CC7" s="112"/>
      <c r="CD7" s="112"/>
      <c r="CE7" s="112"/>
      <c r="CF7" s="112"/>
      <c r="CG7" s="112"/>
      <c r="CH7" s="112"/>
      <c r="CI7" s="112"/>
      <c r="CJ7" s="113"/>
    </row>
    <row r="8" spans="1:88" ht="51" x14ac:dyDescent="0.2">
      <c r="B8" s="126">
        <f>B7+1</f>
        <v>2</v>
      </c>
      <c r="C8" s="128" t="s">
        <v>211</v>
      </c>
      <c r="D8" s="67" t="s">
        <v>212</v>
      </c>
      <c r="E8" s="67" t="s">
        <v>45</v>
      </c>
      <c r="F8" s="67">
        <v>2</v>
      </c>
      <c r="G8" s="123"/>
      <c r="H8" s="111">
        <v>42.489000000000004</v>
      </c>
      <c r="I8" s="111">
        <v>42.349000000000004</v>
      </c>
      <c r="J8" s="111">
        <v>42.219000000000008</v>
      </c>
      <c r="K8" s="111">
        <v>42.089000000000006</v>
      </c>
      <c r="L8" s="111">
        <v>41.949000000000005</v>
      </c>
      <c r="M8" s="111">
        <v>41.819000000000003</v>
      </c>
      <c r="N8" s="111">
        <v>41.689000000000007</v>
      </c>
      <c r="O8" s="111">
        <v>41.549000000000007</v>
      </c>
      <c r="P8" s="111">
        <v>41.419000000000004</v>
      </c>
      <c r="Q8" s="111">
        <v>41.289000000000009</v>
      </c>
      <c r="R8" s="111">
        <v>35.149000000000008</v>
      </c>
      <c r="S8" s="111">
        <v>35.149000000000008</v>
      </c>
      <c r="T8" s="111">
        <v>35.119000000000007</v>
      </c>
      <c r="U8" s="111">
        <v>35.089000000000006</v>
      </c>
      <c r="V8" s="111">
        <v>35.049000000000007</v>
      </c>
      <c r="W8" s="111">
        <v>35.019000000000005</v>
      </c>
      <c r="X8" s="111">
        <v>34.989000000000004</v>
      </c>
      <c r="Y8" s="111">
        <v>34.949000000000005</v>
      </c>
      <c r="Z8" s="111">
        <v>34.919000000000004</v>
      </c>
      <c r="AA8" s="111">
        <v>34.88900000000001</v>
      </c>
      <c r="AB8" s="111">
        <v>34.849000000000004</v>
      </c>
      <c r="AC8" s="111">
        <v>34.819000000000003</v>
      </c>
      <c r="AD8" s="111">
        <v>34.789000000000001</v>
      </c>
      <c r="AE8" s="111">
        <v>34.749000000000009</v>
      </c>
      <c r="AF8" s="111">
        <v>34.719000000000008</v>
      </c>
      <c r="AG8" s="112"/>
      <c r="AH8" s="112"/>
      <c r="AI8" s="112"/>
      <c r="AJ8" s="112"/>
      <c r="AK8" s="112"/>
      <c r="AL8" s="112"/>
      <c r="AM8" s="112"/>
      <c r="AN8" s="112"/>
      <c r="AO8" s="112"/>
      <c r="AP8" s="112"/>
      <c r="AQ8" s="112"/>
      <c r="AR8" s="112"/>
      <c r="AS8" s="112"/>
      <c r="AT8" s="112"/>
      <c r="AU8" s="112"/>
      <c r="AV8" s="112"/>
      <c r="AW8" s="112"/>
      <c r="AX8" s="112"/>
      <c r="AY8" s="112"/>
      <c r="AZ8" s="112"/>
      <c r="BA8" s="112"/>
      <c r="BB8" s="112"/>
      <c r="BC8" s="112"/>
      <c r="BD8" s="112"/>
      <c r="BE8" s="112"/>
      <c r="BF8" s="112"/>
      <c r="BG8" s="112"/>
      <c r="BH8" s="112"/>
      <c r="BI8" s="112"/>
      <c r="BJ8" s="112"/>
      <c r="BK8" s="112"/>
      <c r="BL8" s="112"/>
      <c r="BM8" s="112"/>
      <c r="BN8" s="112"/>
      <c r="BO8" s="112"/>
      <c r="BP8" s="112"/>
      <c r="BQ8" s="112"/>
      <c r="BR8" s="112"/>
      <c r="BS8" s="112"/>
      <c r="BT8" s="112"/>
      <c r="BU8" s="112"/>
      <c r="BV8" s="112"/>
      <c r="BW8" s="112"/>
      <c r="BX8" s="112"/>
      <c r="BY8" s="112"/>
      <c r="BZ8" s="112"/>
      <c r="CA8" s="112"/>
      <c r="CB8" s="112"/>
      <c r="CC8" s="112"/>
      <c r="CD8" s="112"/>
      <c r="CE8" s="112"/>
      <c r="CF8" s="112"/>
      <c r="CG8" s="112"/>
      <c r="CH8" s="112"/>
      <c r="CI8" s="112"/>
      <c r="CJ8" s="118"/>
    </row>
    <row r="9" spans="1:88" ht="51" x14ac:dyDescent="0.2">
      <c r="B9" s="126">
        <f t="shared" ref="B9:B11" si="0">B8+1</f>
        <v>3</v>
      </c>
      <c r="C9" s="128" t="s">
        <v>214</v>
      </c>
      <c r="D9" s="67" t="s">
        <v>215</v>
      </c>
      <c r="E9" s="67" t="s">
        <v>45</v>
      </c>
      <c r="F9" s="67">
        <v>2</v>
      </c>
      <c r="G9" s="123"/>
      <c r="H9" s="111">
        <v>44.489000000000004</v>
      </c>
      <c r="I9" s="111">
        <v>44.349000000000004</v>
      </c>
      <c r="J9" s="111">
        <v>44.219000000000008</v>
      </c>
      <c r="K9" s="111">
        <v>44.089000000000006</v>
      </c>
      <c r="L9" s="111">
        <v>43.949000000000005</v>
      </c>
      <c r="M9" s="111">
        <v>43.819000000000003</v>
      </c>
      <c r="N9" s="111">
        <v>43.689000000000007</v>
      </c>
      <c r="O9" s="111">
        <v>43.549000000000007</v>
      </c>
      <c r="P9" s="111">
        <v>43.419000000000004</v>
      </c>
      <c r="Q9" s="111">
        <v>43.289000000000009</v>
      </c>
      <c r="R9" s="111">
        <v>37.149000000000008</v>
      </c>
      <c r="S9" s="111">
        <v>37.149000000000008</v>
      </c>
      <c r="T9" s="111">
        <v>37.119000000000007</v>
      </c>
      <c r="U9" s="111">
        <v>37.089000000000006</v>
      </c>
      <c r="V9" s="111">
        <v>37.049000000000007</v>
      </c>
      <c r="W9" s="111">
        <v>37.019000000000005</v>
      </c>
      <c r="X9" s="111">
        <v>36.989000000000004</v>
      </c>
      <c r="Y9" s="111">
        <v>36.949000000000005</v>
      </c>
      <c r="Z9" s="111">
        <v>36.919000000000004</v>
      </c>
      <c r="AA9" s="111">
        <v>36.88900000000001</v>
      </c>
      <c r="AB9" s="111">
        <v>36.849000000000004</v>
      </c>
      <c r="AC9" s="111">
        <v>36.819000000000003</v>
      </c>
      <c r="AD9" s="111">
        <v>36.789000000000001</v>
      </c>
      <c r="AE9" s="111">
        <v>36.749000000000009</v>
      </c>
      <c r="AF9" s="111">
        <v>36.719000000000008</v>
      </c>
      <c r="AG9" s="112"/>
      <c r="AH9" s="112"/>
      <c r="AI9" s="112"/>
      <c r="AJ9" s="112"/>
      <c r="AK9" s="112"/>
      <c r="AL9" s="112"/>
      <c r="AM9" s="112"/>
      <c r="AN9" s="112"/>
      <c r="AO9" s="112"/>
      <c r="AP9" s="112"/>
      <c r="AQ9" s="112"/>
      <c r="AR9" s="112"/>
      <c r="AS9" s="112"/>
      <c r="AT9" s="112"/>
      <c r="AU9" s="112"/>
      <c r="AV9" s="112"/>
      <c r="AW9" s="112"/>
      <c r="AX9" s="112"/>
      <c r="AY9" s="112"/>
      <c r="AZ9" s="112"/>
      <c r="BA9" s="112"/>
      <c r="BB9" s="112"/>
      <c r="BC9" s="112"/>
      <c r="BD9" s="112"/>
      <c r="BE9" s="112"/>
      <c r="BF9" s="112"/>
      <c r="BG9" s="112"/>
      <c r="BH9" s="112"/>
      <c r="BI9" s="112"/>
      <c r="BJ9" s="112"/>
      <c r="BK9" s="112"/>
      <c r="BL9" s="112"/>
      <c r="BM9" s="112"/>
      <c r="BN9" s="112"/>
      <c r="BO9" s="112"/>
      <c r="BP9" s="112"/>
      <c r="BQ9" s="112"/>
      <c r="BR9" s="112"/>
      <c r="BS9" s="112"/>
      <c r="BT9" s="112"/>
      <c r="BU9" s="112"/>
      <c r="BV9" s="112"/>
      <c r="BW9" s="112"/>
      <c r="BX9" s="112"/>
      <c r="BY9" s="112"/>
      <c r="BZ9" s="112"/>
      <c r="CA9" s="112"/>
      <c r="CB9" s="112"/>
      <c r="CC9" s="112"/>
      <c r="CD9" s="112"/>
      <c r="CE9" s="112"/>
      <c r="CF9" s="112"/>
      <c r="CG9" s="112"/>
      <c r="CH9" s="112"/>
      <c r="CI9" s="112"/>
      <c r="CJ9" s="118"/>
    </row>
    <row r="10" spans="1:88" ht="51" x14ac:dyDescent="0.2">
      <c r="B10" s="126">
        <f t="shared" si="0"/>
        <v>4</v>
      </c>
      <c r="C10" s="128" t="s">
        <v>217</v>
      </c>
      <c r="D10" s="67" t="s">
        <v>218</v>
      </c>
      <c r="E10" s="67" t="s">
        <v>45</v>
      </c>
      <c r="F10" s="67">
        <v>2</v>
      </c>
      <c r="G10" s="123"/>
      <c r="H10" s="111">
        <v>1.6595716162389496</v>
      </c>
      <c r="I10" s="111">
        <v>1.5527509059726401</v>
      </c>
      <c r="J10" s="111">
        <v>1.4946020566115212</v>
      </c>
      <c r="K10" s="111">
        <v>1.397023533217411</v>
      </c>
      <c r="L10" s="111">
        <v>1.3966782396894588</v>
      </c>
      <c r="M10" s="111">
        <v>0.78101179191197168</v>
      </c>
      <c r="N10" s="111">
        <v>0.71176841686314896</v>
      </c>
      <c r="O10" s="111">
        <v>0.63823140416587787</v>
      </c>
      <c r="P10" s="111">
        <v>0.53097476221361184</v>
      </c>
      <c r="Q10" s="111">
        <v>0.54527478871938695</v>
      </c>
      <c r="R10" s="111">
        <v>0.46902566817278357</v>
      </c>
      <c r="S10" s="111">
        <v>0.46738025679597317</v>
      </c>
      <c r="T10" s="111">
        <v>0.48698956606800448</v>
      </c>
      <c r="U10" s="111">
        <v>0.43137085898779903</v>
      </c>
      <c r="V10" s="111">
        <v>0.43800794207621985</v>
      </c>
      <c r="W10" s="111">
        <v>0.39288888128587873</v>
      </c>
      <c r="X10" s="111">
        <v>0.39951256824964398</v>
      </c>
      <c r="Y10" s="111">
        <v>0.40008718624813366</v>
      </c>
      <c r="Z10" s="111">
        <v>0.37921384518643331</v>
      </c>
      <c r="AA10" s="111">
        <v>0.38561074612790125</v>
      </c>
      <c r="AB10" s="111">
        <v>0.36540915957765763</v>
      </c>
      <c r="AC10" s="111">
        <v>0.38691925434602914</v>
      </c>
      <c r="AD10" s="111">
        <v>0.38759042495617491</v>
      </c>
      <c r="AE10" s="111">
        <v>0.43202297497243358</v>
      </c>
      <c r="AF10" s="111">
        <v>0.39483506735765361</v>
      </c>
      <c r="AG10" s="112"/>
      <c r="AH10" s="112"/>
      <c r="AI10" s="112"/>
      <c r="AJ10" s="112"/>
      <c r="AK10" s="112"/>
      <c r="AL10" s="112"/>
      <c r="AM10" s="112"/>
      <c r="AN10" s="112"/>
      <c r="AO10" s="112"/>
      <c r="AP10" s="112"/>
      <c r="AQ10" s="112"/>
      <c r="AR10" s="112"/>
      <c r="AS10" s="112"/>
      <c r="AT10" s="112"/>
      <c r="AU10" s="112"/>
      <c r="AV10" s="112"/>
      <c r="AW10" s="112"/>
      <c r="AX10" s="112"/>
      <c r="AY10" s="112"/>
      <c r="AZ10" s="112"/>
      <c r="BA10" s="112"/>
      <c r="BB10" s="112"/>
      <c r="BC10" s="112"/>
      <c r="BD10" s="112"/>
      <c r="BE10" s="112"/>
      <c r="BF10" s="112"/>
      <c r="BG10" s="112"/>
      <c r="BH10" s="112"/>
      <c r="BI10" s="112"/>
      <c r="BJ10" s="112"/>
      <c r="BK10" s="112"/>
      <c r="BL10" s="112"/>
      <c r="BM10" s="112"/>
      <c r="BN10" s="112"/>
      <c r="BO10" s="112"/>
      <c r="BP10" s="112"/>
      <c r="BQ10" s="112"/>
      <c r="BR10" s="112"/>
      <c r="BS10" s="112"/>
      <c r="BT10" s="112"/>
      <c r="BU10" s="112"/>
      <c r="BV10" s="112"/>
      <c r="BW10" s="112"/>
      <c r="BX10" s="112"/>
      <c r="BY10" s="112"/>
      <c r="BZ10" s="112"/>
      <c r="CA10" s="112"/>
      <c r="CB10" s="112"/>
      <c r="CC10" s="112"/>
      <c r="CD10" s="112"/>
      <c r="CE10" s="112"/>
      <c r="CF10" s="112"/>
      <c r="CG10" s="112"/>
      <c r="CH10" s="112"/>
      <c r="CI10" s="112"/>
      <c r="CJ10" s="118"/>
    </row>
    <row r="11" spans="1:88" ht="51" x14ac:dyDescent="0.2">
      <c r="B11" s="126">
        <f t="shared" si="0"/>
        <v>5</v>
      </c>
      <c r="C11" s="128" t="s">
        <v>220</v>
      </c>
      <c r="D11" s="67" t="s">
        <v>221</v>
      </c>
      <c r="E11" s="67" t="s">
        <v>45</v>
      </c>
      <c r="F11" s="67">
        <v>2</v>
      </c>
      <c r="G11" s="123"/>
      <c r="H11" s="129">
        <v>-0.21632500456092907</v>
      </c>
      <c r="I11" s="129">
        <v>-0.28725655177100462</v>
      </c>
      <c r="J11" s="129">
        <v>-0.38829443706365829</v>
      </c>
      <c r="K11" s="129">
        <v>-0.45192605144794529</v>
      </c>
      <c r="L11" s="129">
        <v>-0.5993364546217721</v>
      </c>
      <c r="M11" s="129">
        <v>-0.15282428644921686</v>
      </c>
      <c r="N11" s="129">
        <v>-0.22112921489624904</v>
      </c>
      <c r="O11" s="129">
        <v>-0.29548297000611878</v>
      </c>
      <c r="P11" s="129">
        <v>-0.30126232210220572</v>
      </c>
      <c r="Q11" s="129">
        <v>-0.46952656070499654</v>
      </c>
      <c r="R11" s="129">
        <v>-6.4832134496601981</v>
      </c>
      <c r="S11" s="129">
        <v>-6.4459480491007959</v>
      </c>
      <c r="T11" s="129">
        <v>-6.4336822140239391</v>
      </c>
      <c r="U11" s="129">
        <v>-6.3901457116013862</v>
      </c>
      <c r="V11" s="129">
        <v>-6.3909732145191436</v>
      </c>
      <c r="W11" s="129">
        <v>-6.3439180288895418</v>
      </c>
      <c r="X11" s="129">
        <v>-6.3249758100514235</v>
      </c>
      <c r="Y11" s="129">
        <v>-6.3509484609054043</v>
      </c>
      <c r="Z11" s="129">
        <v>-6.324636340151903</v>
      </c>
      <c r="AA11" s="129">
        <v>-6.3229334175037115</v>
      </c>
      <c r="AB11" s="129">
        <v>-6.2798141138124546</v>
      </c>
      <c r="AC11" s="129">
        <v>-6.3117493234992672</v>
      </c>
      <c r="AD11" s="129">
        <v>-6.2999670310531801</v>
      </c>
      <c r="AE11" s="129">
        <v>-6.3404204275558698</v>
      </c>
      <c r="AF11" s="129">
        <v>-6.2650543350307748</v>
      </c>
      <c r="AG11" s="118"/>
      <c r="AH11" s="118"/>
      <c r="AI11" s="118"/>
      <c r="AJ11" s="118"/>
      <c r="AK11" s="118"/>
      <c r="AL11" s="118"/>
      <c r="AM11" s="118"/>
      <c r="AN11" s="118"/>
      <c r="AO11" s="118"/>
      <c r="AP11" s="118"/>
      <c r="AQ11" s="118"/>
      <c r="AR11" s="118"/>
      <c r="AS11" s="118"/>
      <c r="AT11" s="118"/>
      <c r="AU11" s="118"/>
      <c r="AV11" s="118"/>
      <c r="AW11" s="118"/>
      <c r="AX11" s="118"/>
      <c r="AY11" s="118"/>
      <c r="AZ11" s="118"/>
      <c r="BA11" s="118"/>
      <c r="BB11" s="118"/>
      <c r="BC11" s="118"/>
      <c r="BD11" s="118"/>
      <c r="BE11" s="118"/>
      <c r="BF11" s="118"/>
      <c r="BG11" s="118"/>
      <c r="BH11" s="118"/>
      <c r="BI11" s="118"/>
      <c r="BJ11" s="118"/>
      <c r="BK11" s="118"/>
      <c r="BL11" s="118"/>
      <c r="BM11" s="118"/>
      <c r="BN11" s="118"/>
      <c r="BO11" s="118"/>
      <c r="BP11" s="118"/>
      <c r="BQ11" s="118"/>
      <c r="BR11" s="118"/>
      <c r="BS11" s="118"/>
      <c r="BT11" s="118"/>
      <c r="BU11" s="118"/>
      <c r="BV11" s="118"/>
      <c r="BW11" s="118"/>
      <c r="BX11" s="118"/>
      <c r="BY11" s="118"/>
      <c r="BZ11" s="118"/>
      <c r="CA11" s="118"/>
      <c r="CB11" s="118"/>
      <c r="CC11" s="118"/>
      <c r="CD11" s="118"/>
      <c r="CE11" s="118"/>
      <c r="CF11" s="118"/>
      <c r="CG11" s="118"/>
      <c r="CH11" s="118"/>
      <c r="CI11" s="118"/>
      <c r="CJ11" s="118"/>
    </row>
    <row r="12" spans="1:88" ht="13.9" customHeight="1" x14ac:dyDescent="0.2"/>
    <row r="13" spans="1:88" ht="13.9" customHeight="1" x14ac:dyDescent="0.2"/>
    <row r="14" spans="1:88" ht="13.9" customHeight="1" x14ac:dyDescent="0.2"/>
    <row r="15" spans="1:88" ht="13.9" customHeight="1" x14ac:dyDescent="0.25">
      <c r="B15" s="82" t="s">
        <v>334</v>
      </c>
      <c r="C15" s="54"/>
    </row>
    <row r="16" spans="1:88" ht="13.9" customHeight="1" x14ac:dyDescent="0.2">
      <c r="B16" s="54"/>
      <c r="C16" s="54"/>
    </row>
    <row r="17" spans="2:9" ht="13.9" customHeight="1" x14ac:dyDescent="0.2">
      <c r="B17" s="83"/>
      <c r="C17" s="54" t="s">
        <v>335</v>
      </c>
    </row>
    <row r="18" spans="2:9" ht="13.9" customHeight="1" x14ac:dyDescent="0.2">
      <c r="B18" s="54"/>
      <c r="C18" s="54"/>
    </row>
    <row r="19" spans="2:9" ht="13.9" customHeight="1" x14ac:dyDescent="0.2">
      <c r="B19" s="84"/>
      <c r="C19" s="54" t="s">
        <v>336</v>
      </c>
    </row>
    <row r="20" spans="2:9" ht="13.9" customHeight="1" x14ac:dyDescent="0.2"/>
    <row r="21" spans="2:9" ht="13.9" customHeight="1" x14ac:dyDescent="0.2"/>
    <row r="22" spans="2:9" ht="13.9" customHeight="1" x14ac:dyDescent="0.2"/>
    <row r="23" spans="2:9" s="54" customFormat="1" ht="13.9" customHeight="1" x14ac:dyDescent="0.25">
      <c r="B23" s="158" t="s">
        <v>340</v>
      </c>
      <c r="C23" s="159"/>
      <c r="D23" s="159"/>
      <c r="E23" s="159"/>
      <c r="F23" s="159"/>
      <c r="G23" s="159"/>
      <c r="H23" s="159"/>
      <c r="I23" s="160"/>
    </row>
    <row r="24" spans="2:9" ht="13.9" customHeight="1" x14ac:dyDescent="0.2"/>
    <row r="25" spans="2:9" s="33" customFormat="1" ht="13.5" x14ac:dyDescent="0.2">
      <c r="B25" s="119" t="s">
        <v>332</v>
      </c>
      <c r="C25" s="161" t="s">
        <v>330</v>
      </c>
      <c r="D25" s="161"/>
      <c r="E25" s="161"/>
      <c r="F25" s="161"/>
      <c r="G25" s="161"/>
      <c r="H25" s="161"/>
      <c r="I25" s="161"/>
    </row>
    <row r="26" spans="2:9" s="33" customFormat="1" ht="72.400000000000006" customHeight="1" x14ac:dyDescent="0.2">
      <c r="B26" s="94">
        <v>1</v>
      </c>
      <c r="C26" s="150" t="s">
        <v>210</v>
      </c>
      <c r="D26" s="142"/>
      <c r="E26" s="142"/>
      <c r="F26" s="142"/>
      <c r="G26" s="142"/>
      <c r="H26" s="142"/>
      <c r="I26" s="142"/>
    </row>
    <row r="27" spans="2:9" s="33" customFormat="1" ht="54" customHeight="1" x14ac:dyDescent="0.2">
      <c r="B27" s="94">
        <v>2</v>
      </c>
      <c r="C27" s="150" t="s">
        <v>213</v>
      </c>
      <c r="D27" s="142"/>
      <c r="E27" s="142"/>
      <c r="F27" s="142"/>
      <c r="G27" s="142"/>
      <c r="H27" s="142"/>
      <c r="I27" s="142"/>
    </row>
    <row r="28" spans="2:9" s="33" customFormat="1" ht="54" customHeight="1" x14ac:dyDescent="0.2">
      <c r="B28" s="94">
        <v>3</v>
      </c>
      <c r="C28" s="150" t="s">
        <v>216</v>
      </c>
      <c r="D28" s="142"/>
      <c r="E28" s="142"/>
      <c r="F28" s="142"/>
      <c r="G28" s="142"/>
      <c r="H28" s="142"/>
      <c r="I28" s="142"/>
    </row>
    <row r="29" spans="2:9" s="33" customFormat="1" ht="54" customHeight="1" x14ac:dyDescent="0.2">
      <c r="B29" s="94">
        <v>4</v>
      </c>
      <c r="C29" s="150" t="s">
        <v>219</v>
      </c>
      <c r="D29" s="142"/>
      <c r="E29" s="142"/>
      <c r="F29" s="142"/>
      <c r="G29" s="142"/>
      <c r="H29" s="142"/>
      <c r="I29" s="142"/>
    </row>
    <row r="30" spans="2:9" s="33" customFormat="1" ht="54" customHeight="1" x14ac:dyDescent="0.2">
      <c r="B30" s="94">
        <v>5</v>
      </c>
      <c r="C30" s="150" t="s">
        <v>222</v>
      </c>
      <c r="D30" s="142"/>
      <c r="E30" s="142"/>
      <c r="F30" s="142"/>
      <c r="G30" s="142"/>
      <c r="H30" s="142"/>
      <c r="I30" s="142"/>
    </row>
    <row r="31" spans="2:9" ht="54" customHeight="1" x14ac:dyDescent="0.2"/>
    <row r="32" spans="2:9" ht="54" customHeight="1" x14ac:dyDescent="0.2"/>
    <row r="33" ht="54" customHeight="1" x14ac:dyDescent="0.2"/>
    <row r="34" ht="54" customHeight="1" x14ac:dyDescent="0.2"/>
    <row r="35" ht="54" customHeight="1" x14ac:dyDescent="0.2"/>
    <row r="36" ht="54" customHeight="1" x14ac:dyDescent="0.2"/>
    <row r="37" ht="54" customHeight="1" x14ac:dyDescent="0.2"/>
    <row r="38" ht="54" customHeight="1" x14ac:dyDescent="0.2"/>
    <row r="39" ht="54" customHeight="1" x14ac:dyDescent="0.2"/>
    <row r="40" ht="54" customHeight="1" x14ac:dyDescent="0.2"/>
    <row r="41" ht="54" customHeight="1" x14ac:dyDescent="0.2"/>
    <row r="42" ht="54" customHeight="1" x14ac:dyDescent="0.2"/>
    <row r="43" ht="54" customHeight="1" x14ac:dyDescent="0.2"/>
    <row r="44" ht="54" customHeight="1" x14ac:dyDescent="0.2"/>
    <row r="45" ht="54" customHeight="1" x14ac:dyDescent="0.2"/>
    <row r="46" ht="54" customHeight="1" x14ac:dyDescent="0.2"/>
    <row r="47" ht="54" customHeight="1" x14ac:dyDescent="0.2"/>
    <row r="48" x14ac:dyDescent="0.2"/>
    <row r="49" x14ac:dyDescent="0.2"/>
    <row r="50" x14ac:dyDescent="0.2"/>
    <row r="51" x14ac:dyDescent="0.2"/>
    <row r="52" x14ac:dyDescent="0.2"/>
    <row r="53" x14ac:dyDescent="0.2"/>
  </sheetData>
  <sheetProtection algorithmName="SHA-512" hashValue="M1U90we/YstFoytY5P2goqE9E4lD/auewAu2URgGgPs2dPUzHtTJrSFgwpkhYGut83gX/xEG48sRUZmqRGmtsw==" saltValue="0ftr3w3YlyoSyPJ0Nz5iuQ==" spinCount="100000" sheet="1" objects="1" scenarios="1"/>
  <mergeCells count="13">
    <mergeCell ref="C29:I29"/>
    <mergeCell ref="C30:I30"/>
    <mergeCell ref="H5:AF5"/>
    <mergeCell ref="B3:C3"/>
    <mergeCell ref="D3:F3"/>
    <mergeCell ref="D4:F4"/>
    <mergeCell ref="C25:I25"/>
    <mergeCell ref="C26:I26"/>
    <mergeCell ref="AG5:CJ5"/>
    <mergeCell ref="B1:F1"/>
    <mergeCell ref="B23:I23"/>
    <mergeCell ref="C27:I27"/>
    <mergeCell ref="C28:I28"/>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DE45"/>
  <sheetViews>
    <sheetView showGridLines="0" topLeftCell="O1" zoomScaleNormal="100" workbookViewId="0">
      <selection activeCell="T2" sqref="A1:XFD1048576"/>
    </sheetView>
  </sheetViews>
  <sheetFormatPr defaultColWidth="0" defaultRowHeight="14.25" zeroHeight="1" x14ac:dyDescent="0.2"/>
  <cols>
    <col min="1" max="1" width="2.625" style="26" customWidth="1"/>
    <col min="2" max="2" width="4.125" style="26" customWidth="1"/>
    <col min="3" max="3" width="70.625" style="26" customWidth="1"/>
    <col min="4" max="4" width="16.625" style="26" customWidth="1"/>
    <col min="5" max="5" width="14.625" style="26" customWidth="1"/>
    <col min="6" max="6" width="5.625" style="26" customWidth="1"/>
    <col min="7" max="7" width="2.625" style="26" customWidth="1"/>
    <col min="8" max="109" width="8.75" style="26" customWidth="1"/>
    <col min="110" max="16384" width="8.75" style="26" hidden="1"/>
  </cols>
  <sheetData>
    <row r="1" spans="1:88" ht="24" x14ac:dyDescent="0.2">
      <c r="A1" s="54"/>
      <c r="B1" s="27" t="s">
        <v>223</v>
      </c>
      <c r="C1" s="27"/>
      <c r="D1" s="52"/>
      <c r="E1" s="53"/>
      <c r="F1" s="52"/>
      <c r="G1" s="106"/>
      <c r="H1" s="54"/>
      <c r="I1" s="54"/>
      <c r="J1" s="54"/>
      <c r="K1" s="54"/>
      <c r="L1" s="54"/>
      <c r="M1" s="54"/>
      <c r="N1" s="54"/>
      <c r="O1" s="54"/>
      <c r="P1" s="54"/>
      <c r="Q1" s="54"/>
      <c r="R1" s="54"/>
      <c r="S1" s="54"/>
      <c r="T1" s="54"/>
      <c r="U1" s="54"/>
      <c r="V1" s="54"/>
      <c r="W1" s="54"/>
      <c r="X1" s="54"/>
      <c r="Y1" s="54"/>
      <c r="Z1" s="54"/>
      <c r="AA1" s="54"/>
      <c r="AB1" s="54"/>
      <c r="AC1" s="54"/>
      <c r="AD1" s="54"/>
      <c r="AE1" s="54"/>
      <c r="AF1" s="54"/>
      <c r="AG1" s="54"/>
      <c r="AH1" s="54"/>
      <c r="AI1" s="54"/>
      <c r="AJ1" s="54"/>
      <c r="AK1" s="54"/>
      <c r="AL1" s="54"/>
      <c r="AM1" s="54"/>
      <c r="AN1" s="54"/>
      <c r="AO1" s="54"/>
      <c r="AP1" s="54"/>
      <c r="AQ1" s="54"/>
      <c r="AR1" s="54"/>
      <c r="AS1" s="54"/>
      <c r="AT1" s="54"/>
      <c r="AU1" s="54"/>
      <c r="AV1" s="54"/>
      <c r="AW1" s="54"/>
      <c r="AX1" s="54"/>
      <c r="AY1" s="54"/>
      <c r="AZ1" s="54"/>
      <c r="BA1" s="54"/>
      <c r="BB1" s="54"/>
      <c r="BC1" s="54"/>
      <c r="BD1" s="54"/>
      <c r="BE1" s="54"/>
      <c r="BF1" s="54"/>
      <c r="BG1" s="54"/>
      <c r="BH1" s="54"/>
      <c r="BI1" s="54"/>
      <c r="BJ1" s="54"/>
      <c r="BK1" s="54"/>
      <c r="BL1" s="54"/>
      <c r="BM1" s="54"/>
      <c r="BN1" s="54"/>
      <c r="BO1" s="54"/>
      <c r="BP1" s="54"/>
      <c r="BQ1" s="54"/>
      <c r="BR1" s="54"/>
      <c r="BS1" s="54"/>
      <c r="BT1" s="54"/>
      <c r="BU1" s="54"/>
      <c r="BV1" s="54"/>
      <c r="BW1" s="54"/>
      <c r="BX1" s="54"/>
      <c r="BY1" s="54"/>
      <c r="BZ1" s="54"/>
      <c r="CA1" s="54"/>
      <c r="CB1" s="54"/>
      <c r="CC1" s="54"/>
      <c r="CD1" s="54"/>
      <c r="CE1" s="54"/>
      <c r="CF1" s="54"/>
      <c r="CG1" s="54"/>
      <c r="CH1" s="54"/>
      <c r="CI1" s="54"/>
      <c r="CJ1" s="54"/>
    </row>
    <row r="2" spans="1:88" ht="15" thickBot="1" x14ac:dyDescent="0.25">
      <c r="A2" s="57"/>
      <c r="B2" s="57"/>
      <c r="C2" s="57"/>
      <c r="D2" s="57"/>
      <c r="E2" s="57"/>
      <c r="F2" s="57"/>
      <c r="G2" s="106"/>
      <c r="H2" s="57"/>
      <c r="I2" s="57"/>
      <c r="J2" s="57"/>
      <c r="K2" s="57"/>
      <c r="L2" s="57"/>
      <c r="M2" s="57"/>
      <c r="N2" s="57"/>
      <c r="O2" s="57"/>
      <c r="P2" s="57"/>
      <c r="Q2" s="57"/>
      <c r="R2" s="57"/>
      <c r="S2" s="57"/>
      <c r="T2" s="57"/>
      <c r="U2" s="57"/>
      <c r="V2" s="57"/>
      <c r="W2" s="57"/>
      <c r="X2" s="57"/>
      <c r="Y2" s="57"/>
      <c r="Z2" s="57"/>
      <c r="AA2" s="57"/>
      <c r="AB2" s="57"/>
      <c r="AC2" s="57"/>
      <c r="AD2" s="57"/>
      <c r="AE2" s="57"/>
      <c r="AF2" s="57"/>
      <c r="AG2" s="57"/>
      <c r="AH2" s="57"/>
      <c r="AI2" s="57"/>
      <c r="AJ2" s="57"/>
      <c r="AK2" s="57"/>
      <c r="AL2" s="57"/>
      <c r="AM2" s="57"/>
      <c r="AN2" s="57"/>
      <c r="AO2" s="57"/>
      <c r="AP2" s="57"/>
      <c r="AQ2" s="57"/>
      <c r="AR2" s="57"/>
      <c r="AS2" s="57"/>
      <c r="AT2" s="57"/>
      <c r="AU2" s="57"/>
      <c r="AV2" s="57"/>
      <c r="AW2" s="57"/>
      <c r="AX2" s="57"/>
      <c r="AY2" s="57"/>
      <c r="AZ2" s="57"/>
      <c r="BA2" s="57"/>
      <c r="BB2" s="57"/>
      <c r="BC2" s="57"/>
      <c r="BD2" s="57"/>
      <c r="BE2" s="57"/>
      <c r="BF2" s="57"/>
      <c r="BG2" s="57"/>
      <c r="BH2" s="57"/>
      <c r="BI2" s="57"/>
      <c r="BJ2" s="57"/>
      <c r="BK2" s="57"/>
      <c r="BL2" s="57"/>
      <c r="BM2" s="57"/>
      <c r="BN2" s="57"/>
      <c r="BO2" s="57"/>
      <c r="BP2" s="57"/>
      <c r="BQ2" s="57"/>
      <c r="BR2" s="57"/>
      <c r="BS2" s="57"/>
      <c r="BT2" s="57"/>
      <c r="BU2" s="57"/>
      <c r="BV2" s="57"/>
      <c r="BW2" s="57"/>
      <c r="BX2" s="57"/>
      <c r="BY2" s="57"/>
      <c r="BZ2" s="57"/>
      <c r="CA2" s="57"/>
      <c r="CB2" s="57"/>
      <c r="CC2" s="57"/>
      <c r="CD2" s="57"/>
      <c r="CE2" s="57"/>
      <c r="CF2" s="57"/>
      <c r="CG2" s="57"/>
      <c r="CH2" s="57"/>
      <c r="CI2" s="57"/>
      <c r="CJ2" s="57"/>
    </row>
    <row r="3" spans="1:88" ht="17.25" thickBot="1" x14ac:dyDescent="0.25">
      <c r="A3" s="57"/>
      <c r="B3" s="154" t="s">
        <v>2</v>
      </c>
      <c r="C3" s="155"/>
      <c r="D3" s="164" t="str">
        <f>'Cover sheet'!C5</f>
        <v>Severn Trent Water</v>
      </c>
      <c r="E3" s="165"/>
      <c r="F3" s="166"/>
      <c r="G3" s="123"/>
      <c r="H3" s="57"/>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c r="AY3" s="57"/>
      <c r="AZ3" s="57"/>
      <c r="BA3" s="57"/>
      <c r="BB3" s="57"/>
      <c r="BC3" s="57"/>
      <c r="BD3" s="57"/>
      <c r="BE3" s="57"/>
      <c r="BF3" s="57"/>
      <c r="BG3" s="57"/>
      <c r="BH3" s="57"/>
      <c r="BI3" s="57"/>
      <c r="BJ3" s="57"/>
      <c r="BK3" s="57"/>
      <c r="BL3" s="57"/>
      <c r="BM3" s="57"/>
      <c r="BN3" s="57"/>
      <c r="BO3" s="57"/>
      <c r="BP3" s="57"/>
      <c r="BQ3" s="57"/>
      <c r="BR3" s="57"/>
      <c r="BS3" s="57"/>
      <c r="BT3" s="57"/>
      <c r="BU3" s="57"/>
      <c r="BV3" s="57"/>
      <c r="BW3" s="57"/>
      <c r="BX3" s="57"/>
      <c r="BY3" s="57"/>
      <c r="BZ3" s="57"/>
      <c r="CA3" s="57"/>
      <c r="CB3" s="57"/>
      <c r="CC3" s="57"/>
      <c r="CD3" s="57"/>
      <c r="CE3" s="57"/>
      <c r="CF3" s="57"/>
      <c r="CG3" s="57"/>
      <c r="CH3" s="57"/>
      <c r="CI3" s="57"/>
      <c r="CJ3" s="57"/>
    </row>
    <row r="4" spans="1:88" ht="17.25" thickBot="1" x14ac:dyDescent="0.25">
      <c r="A4" s="57"/>
      <c r="B4" s="154" t="s">
        <v>328</v>
      </c>
      <c r="C4" s="155"/>
      <c r="D4" s="164" t="str">
        <f>'Cover sheet'!C6</f>
        <v>Forest and Stroud</v>
      </c>
      <c r="E4" s="165"/>
      <c r="F4" s="166"/>
      <c r="G4" s="123"/>
      <c r="H4" s="57"/>
      <c r="I4" s="57"/>
      <c r="J4" s="57"/>
      <c r="K4" s="57"/>
      <c r="L4" s="57"/>
      <c r="M4" s="57"/>
      <c r="N4" s="57"/>
      <c r="O4" s="57"/>
      <c r="P4" s="57"/>
      <c r="Q4" s="57"/>
      <c r="R4" s="57"/>
      <c r="S4" s="57"/>
      <c r="T4" s="57"/>
      <c r="U4" s="57"/>
      <c r="V4" s="57"/>
      <c r="W4" s="57"/>
      <c r="X4" s="57"/>
      <c r="Y4" s="57"/>
      <c r="Z4" s="57"/>
      <c r="AA4" s="57"/>
      <c r="AB4" s="57"/>
      <c r="AC4" s="57"/>
      <c r="AD4" s="57"/>
      <c r="AE4" s="57"/>
      <c r="AF4" s="57"/>
      <c r="AG4" s="57"/>
      <c r="AH4" s="57"/>
      <c r="AI4" s="57"/>
      <c r="AJ4" s="57"/>
      <c r="AK4" s="57"/>
      <c r="AL4" s="57"/>
      <c r="AM4" s="57"/>
      <c r="AN4" s="57"/>
      <c r="AO4" s="57"/>
      <c r="AP4" s="57"/>
      <c r="AQ4" s="57"/>
      <c r="AR4" s="57"/>
      <c r="AS4" s="57"/>
      <c r="AT4" s="57"/>
      <c r="AU4" s="57"/>
      <c r="AV4" s="57"/>
      <c r="AW4" s="57"/>
      <c r="AX4" s="57"/>
      <c r="AY4" s="57"/>
      <c r="AZ4" s="57"/>
      <c r="BA4" s="57"/>
      <c r="BB4" s="57"/>
      <c r="BC4" s="57"/>
      <c r="BD4" s="57"/>
      <c r="BE4" s="57"/>
      <c r="BF4" s="57"/>
      <c r="BG4" s="57"/>
      <c r="BH4" s="57"/>
      <c r="BI4" s="57"/>
      <c r="BJ4" s="57"/>
      <c r="BK4" s="57"/>
      <c r="BL4" s="57"/>
      <c r="BM4" s="57"/>
      <c r="BN4" s="57"/>
      <c r="BO4" s="57"/>
      <c r="BP4" s="57"/>
      <c r="BQ4" s="57"/>
      <c r="BR4" s="57"/>
      <c r="BS4" s="57"/>
      <c r="BT4" s="57"/>
      <c r="BU4" s="57"/>
      <c r="BV4" s="57"/>
      <c r="BW4" s="57"/>
      <c r="BX4" s="57"/>
      <c r="BY4" s="57"/>
      <c r="BZ4" s="57"/>
      <c r="CA4" s="57"/>
      <c r="CB4" s="57"/>
      <c r="CC4" s="57"/>
      <c r="CD4" s="57"/>
      <c r="CE4" s="57"/>
      <c r="CF4" s="57"/>
      <c r="CG4" s="57"/>
      <c r="CH4" s="57"/>
      <c r="CI4" s="57"/>
      <c r="CJ4" s="57"/>
    </row>
    <row r="5" spans="1:88" ht="16.5" thickBot="1" x14ac:dyDescent="0.35">
      <c r="A5" s="57"/>
      <c r="B5" s="57"/>
      <c r="C5" s="61"/>
      <c r="D5" s="61"/>
      <c r="E5" s="57"/>
      <c r="F5" s="57"/>
      <c r="G5" s="123"/>
      <c r="H5" s="168" t="s">
        <v>56</v>
      </c>
      <c r="I5" s="168"/>
      <c r="J5" s="168"/>
      <c r="K5" s="168"/>
      <c r="L5" s="168"/>
      <c r="M5" s="168"/>
      <c r="N5" s="168"/>
      <c r="O5" s="168"/>
      <c r="P5" s="168"/>
      <c r="Q5" s="168"/>
      <c r="R5" s="168"/>
      <c r="S5" s="168"/>
      <c r="T5" s="168"/>
      <c r="U5" s="168"/>
      <c r="V5" s="168"/>
      <c r="W5" s="168"/>
      <c r="X5" s="168"/>
      <c r="Y5" s="168"/>
      <c r="Z5" s="168"/>
      <c r="AA5" s="168"/>
      <c r="AB5" s="168"/>
      <c r="AC5" s="168"/>
      <c r="AD5" s="168"/>
      <c r="AE5" s="168"/>
      <c r="AF5" s="168"/>
      <c r="AG5" s="157" t="s">
        <v>57</v>
      </c>
      <c r="AH5" s="157"/>
      <c r="AI5" s="157"/>
      <c r="AJ5" s="157"/>
      <c r="AK5" s="157"/>
      <c r="AL5" s="157"/>
      <c r="AM5" s="157"/>
      <c r="AN5" s="157"/>
      <c r="AO5" s="157"/>
      <c r="AP5" s="157"/>
      <c r="AQ5" s="157"/>
      <c r="AR5" s="157"/>
      <c r="AS5" s="157"/>
      <c r="AT5" s="157"/>
      <c r="AU5" s="157"/>
      <c r="AV5" s="157"/>
      <c r="AW5" s="157"/>
      <c r="AX5" s="157"/>
      <c r="AY5" s="157"/>
      <c r="AZ5" s="157"/>
      <c r="BA5" s="157"/>
      <c r="BB5" s="157"/>
      <c r="BC5" s="157"/>
      <c r="BD5" s="157"/>
      <c r="BE5" s="157"/>
      <c r="BF5" s="157"/>
      <c r="BG5" s="157"/>
      <c r="BH5" s="157"/>
      <c r="BI5" s="157"/>
      <c r="BJ5" s="157"/>
      <c r="BK5" s="157"/>
      <c r="BL5" s="157"/>
      <c r="BM5" s="157"/>
      <c r="BN5" s="157"/>
      <c r="BO5" s="157"/>
      <c r="BP5" s="157"/>
      <c r="BQ5" s="157"/>
      <c r="BR5" s="157"/>
      <c r="BS5" s="157"/>
      <c r="BT5" s="157"/>
      <c r="BU5" s="157"/>
      <c r="BV5" s="157"/>
      <c r="BW5" s="157"/>
      <c r="BX5" s="157"/>
      <c r="BY5" s="157"/>
      <c r="BZ5" s="157"/>
      <c r="CA5" s="157"/>
      <c r="CB5" s="157"/>
      <c r="CC5" s="157"/>
      <c r="CD5" s="157"/>
      <c r="CE5" s="157"/>
      <c r="CF5" s="157"/>
      <c r="CG5" s="157"/>
      <c r="CH5" s="157"/>
      <c r="CI5" s="157"/>
      <c r="CJ5" s="157"/>
    </row>
    <row r="6" spans="1:88" ht="15" thickBot="1" x14ac:dyDescent="0.25">
      <c r="A6" s="54"/>
      <c r="B6" s="125" t="s">
        <v>332</v>
      </c>
      <c r="C6" s="62" t="s">
        <v>19</v>
      </c>
      <c r="D6" s="63" t="s">
        <v>20</v>
      </c>
      <c r="E6" s="63" t="s">
        <v>21</v>
      </c>
      <c r="F6" s="65" t="s">
        <v>331</v>
      </c>
      <c r="G6" s="123"/>
      <c r="H6" s="63" t="s">
        <v>58</v>
      </c>
      <c r="I6" s="63" t="s">
        <v>59</v>
      </c>
      <c r="J6" s="63" t="s">
        <v>60</v>
      </c>
      <c r="K6" s="63" t="s">
        <v>61</v>
      </c>
      <c r="L6" s="63" t="s">
        <v>62</v>
      </c>
      <c r="M6" s="63" t="s">
        <v>63</v>
      </c>
      <c r="N6" s="63" t="s">
        <v>64</v>
      </c>
      <c r="O6" s="63" t="s">
        <v>65</v>
      </c>
      <c r="P6" s="63" t="s">
        <v>66</v>
      </c>
      <c r="Q6" s="63" t="s">
        <v>67</v>
      </c>
      <c r="R6" s="63" t="s">
        <v>68</v>
      </c>
      <c r="S6" s="63" t="s">
        <v>69</v>
      </c>
      <c r="T6" s="63" t="s">
        <v>70</v>
      </c>
      <c r="U6" s="63" t="s">
        <v>71</v>
      </c>
      <c r="V6" s="63" t="s">
        <v>72</v>
      </c>
      <c r="W6" s="63" t="s">
        <v>73</v>
      </c>
      <c r="X6" s="63" t="s">
        <v>74</v>
      </c>
      <c r="Y6" s="63" t="s">
        <v>75</v>
      </c>
      <c r="Z6" s="63" t="s">
        <v>76</v>
      </c>
      <c r="AA6" s="63" t="s">
        <v>77</v>
      </c>
      <c r="AB6" s="63" t="s">
        <v>78</v>
      </c>
      <c r="AC6" s="63" t="s">
        <v>79</v>
      </c>
      <c r="AD6" s="63" t="s">
        <v>80</v>
      </c>
      <c r="AE6" s="63" t="s">
        <v>81</v>
      </c>
      <c r="AF6" s="63" t="s">
        <v>82</v>
      </c>
      <c r="AG6" s="63" t="s">
        <v>83</v>
      </c>
      <c r="AH6" s="63" t="s">
        <v>84</v>
      </c>
      <c r="AI6" s="63" t="s">
        <v>85</v>
      </c>
      <c r="AJ6" s="63" t="s">
        <v>86</v>
      </c>
      <c r="AK6" s="63" t="s">
        <v>87</v>
      </c>
      <c r="AL6" s="63" t="s">
        <v>88</v>
      </c>
      <c r="AM6" s="63" t="s">
        <v>89</v>
      </c>
      <c r="AN6" s="63" t="s">
        <v>90</v>
      </c>
      <c r="AO6" s="63" t="s">
        <v>91</v>
      </c>
      <c r="AP6" s="63" t="s">
        <v>92</v>
      </c>
      <c r="AQ6" s="63" t="s">
        <v>93</v>
      </c>
      <c r="AR6" s="63" t="s">
        <v>94</v>
      </c>
      <c r="AS6" s="63" t="s">
        <v>95</v>
      </c>
      <c r="AT6" s="63" t="s">
        <v>96</v>
      </c>
      <c r="AU6" s="63" t="s">
        <v>97</v>
      </c>
      <c r="AV6" s="63" t="s">
        <v>98</v>
      </c>
      <c r="AW6" s="63" t="s">
        <v>99</v>
      </c>
      <c r="AX6" s="63" t="s">
        <v>100</v>
      </c>
      <c r="AY6" s="63" t="s">
        <v>101</v>
      </c>
      <c r="AZ6" s="63" t="s">
        <v>102</v>
      </c>
      <c r="BA6" s="63" t="s">
        <v>103</v>
      </c>
      <c r="BB6" s="63" t="s">
        <v>104</v>
      </c>
      <c r="BC6" s="63" t="s">
        <v>105</v>
      </c>
      <c r="BD6" s="63" t="s">
        <v>106</v>
      </c>
      <c r="BE6" s="63" t="s">
        <v>107</v>
      </c>
      <c r="BF6" s="63" t="s">
        <v>108</v>
      </c>
      <c r="BG6" s="63" t="s">
        <v>109</v>
      </c>
      <c r="BH6" s="63" t="s">
        <v>110</v>
      </c>
      <c r="BI6" s="63" t="s">
        <v>111</v>
      </c>
      <c r="BJ6" s="63" t="s">
        <v>112</v>
      </c>
      <c r="BK6" s="63" t="s">
        <v>113</v>
      </c>
      <c r="BL6" s="63" t="s">
        <v>114</v>
      </c>
      <c r="BM6" s="63" t="s">
        <v>115</v>
      </c>
      <c r="BN6" s="63" t="s">
        <v>116</v>
      </c>
      <c r="BO6" s="63" t="s">
        <v>117</v>
      </c>
      <c r="BP6" s="63" t="s">
        <v>118</v>
      </c>
      <c r="BQ6" s="63" t="s">
        <v>119</v>
      </c>
      <c r="BR6" s="63" t="s">
        <v>120</v>
      </c>
      <c r="BS6" s="63" t="s">
        <v>121</v>
      </c>
      <c r="BT6" s="63" t="s">
        <v>122</v>
      </c>
      <c r="BU6" s="63" t="s">
        <v>123</v>
      </c>
      <c r="BV6" s="63" t="s">
        <v>124</v>
      </c>
      <c r="BW6" s="63" t="s">
        <v>125</v>
      </c>
      <c r="BX6" s="63" t="s">
        <v>126</v>
      </c>
      <c r="BY6" s="63" t="s">
        <v>127</v>
      </c>
      <c r="BZ6" s="63" t="s">
        <v>128</v>
      </c>
      <c r="CA6" s="63" t="s">
        <v>129</v>
      </c>
      <c r="CB6" s="63" t="s">
        <v>130</v>
      </c>
      <c r="CC6" s="63" t="s">
        <v>131</v>
      </c>
      <c r="CD6" s="63" t="s">
        <v>132</v>
      </c>
      <c r="CE6" s="63" t="s">
        <v>133</v>
      </c>
      <c r="CF6" s="63" t="s">
        <v>134</v>
      </c>
      <c r="CG6" s="63" t="s">
        <v>135</v>
      </c>
      <c r="CH6" s="63" t="s">
        <v>136</v>
      </c>
      <c r="CI6" s="63" t="s">
        <v>137</v>
      </c>
      <c r="CJ6" s="63" t="s">
        <v>138</v>
      </c>
    </row>
    <row r="7" spans="1:88" ht="51.75" customHeight="1" x14ac:dyDescent="0.2">
      <c r="B7" s="126">
        <v>1</v>
      </c>
      <c r="C7" s="127" t="s">
        <v>139</v>
      </c>
      <c r="D7" s="109" t="s">
        <v>224</v>
      </c>
      <c r="E7" s="109" t="s">
        <v>45</v>
      </c>
      <c r="F7" s="109">
        <v>2</v>
      </c>
      <c r="G7" s="123"/>
      <c r="H7" s="111">
        <v>45.429000000000002</v>
      </c>
      <c r="I7" s="111">
        <v>45.289000000000001</v>
      </c>
      <c r="J7" s="111">
        <v>45.159000000000006</v>
      </c>
      <c r="K7" s="111">
        <v>45.029000000000003</v>
      </c>
      <c r="L7" s="111">
        <v>44.889000000000003</v>
      </c>
      <c r="M7" s="111">
        <v>44.759</v>
      </c>
      <c r="N7" s="111">
        <v>44.629000000000005</v>
      </c>
      <c r="O7" s="111">
        <v>44.489000000000004</v>
      </c>
      <c r="P7" s="111">
        <v>44.359000000000002</v>
      </c>
      <c r="Q7" s="111">
        <v>44.229000000000006</v>
      </c>
      <c r="R7" s="111">
        <v>38.089000000000006</v>
      </c>
      <c r="S7" s="111">
        <v>38.089000000000006</v>
      </c>
      <c r="T7" s="111">
        <v>38.059000000000005</v>
      </c>
      <c r="U7" s="111">
        <v>38.029000000000003</v>
      </c>
      <c r="V7" s="111">
        <v>37.989000000000004</v>
      </c>
      <c r="W7" s="111">
        <v>37.959000000000003</v>
      </c>
      <c r="X7" s="111">
        <v>37.929000000000002</v>
      </c>
      <c r="Y7" s="111">
        <v>37.889000000000003</v>
      </c>
      <c r="Z7" s="111">
        <v>37.859000000000002</v>
      </c>
      <c r="AA7" s="111">
        <v>37.829000000000008</v>
      </c>
      <c r="AB7" s="111">
        <v>37.789000000000001</v>
      </c>
      <c r="AC7" s="111">
        <v>37.759</v>
      </c>
      <c r="AD7" s="111">
        <v>37.728999999999999</v>
      </c>
      <c r="AE7" s="111">
        <v>37.689000000000007</v>
      </c>
      <c r="AF7" s="111">
        <v>37.659000000000006</v>
      </c>
      <c r="AG7" s="112"/>
      <c r="AH7" s="112"/>
      <c r="AI7" s="112"/>
      <c r="AJ7" s="112"/>
      <c r="AK7" s="112"/>
      <c r="AL7" s="112"/>
      <c r="AM7" s="112"/>
      <c r="AN7" s="112"/>
      <c r="AO7" s="112"/>
      <c r="AP7" s="112"/>
      <c r="AQ7" s="112"/>
      <c r="AR7" s="112"/>
      <c r="AS7" s="112"/>
      <c r="AT7" s="112"/>
      <c r="AU7" s="112"/>
      <c r="AV7" s="112"/>
      <c r="AW7" s="112"/>
      <c r="AX7" s="112"/>
      <c r="AY7" s="112"/>
      <c r="AZ7" s="112"/>
      <c r="BA7" s="112"/>
      <c r="BB7" s="112"/>
      <c r="BC7" s="112"/>
      <c r="BD7" s="112"/>
      <c r="BE7" s="112"/>
      <c r="BF7" s="112"/>
      <c r="BG7" s="112"/>
      <c r="BH7" s="112"/>
      <c r="BI7" s="112"/>
      <c r="BJ7" s="112"/>
      <c r="BK7" s="112"/>
      <c r="BL7" s="112"/>
      <c r="BM7" s="112"/>
      <c r="BN7" s="112"/>
      <c r="BO7" s="112"/>
      <c r="BP7" s="112"/>
      <c r="BQ7" s="112"/>
      <c r="BR7" s="112"/>
      <c r="BS7" s="112"/>
      <c r="BT7" s="112"/>
      <c r="BU7" s="112"/>
      <c r="BV7" s="112"/>
      <c r="BW7" s="112"/>
      <c r="BX7" s="112"/>
      <c r="BY7" s="112"/>
      <c r="BZ7" s="112"/>
      <c r="CA7" s="112"/>
      <c r="CB7" s="112"/>
      <c r="CC7" s="112"/>
      <c r="CD7" s="112"/>
      <c r="CE7" s="112"/>
      <c r="CF7" s="112"/>
      <c r="CG7" s="112"/>
      <c r="CH7" s="112"/>
      <c r="CI7" s="112"/>
      <c r="CJ7" s="113"/>
    </row>
    <row r="8" spans="1:88" ht="57.4" customHeight="1" x14ac:dyDescent="0.2">
      <c r="B8" s="126">
        <v>2</v>
      </c>
      <c r="C8" s="128" t="s">
        <v>150</v>
      </c>
      <c r="D8" s="67" t="s">
        <v>226</v>
      </c>
      <c r="E8" s="67" t="s">
        <v>45</v>
      </c>
      <c r="F8" s="67">
        <v>2</v>
      </c>
      <c r="G8" s="123"/>
      <c r="H8" s="111">
        <v>0.35600000619888306</v>
      </c>
      <c r="I8" s="111">
        <v>0.35600000619888306</v>
      </c>
      <c r="J8" s="111">
        <v>0.35600000619888306</v>
      </c>
      <c r="K8" s="111">
        <v>0.35600000619888306</v>
      </c>
      <c r="L8" s="111">
        <v>0.35600000619888306</v>
      </c>
      <c r="M8" s="111">
        <v>0.35600000619888306</v>
      </c>
      <c r="N8" s="111">
        <v>0.35600000619888306</v>
      </c>
      <c r="O8" s="111">
        <v>0.35600000619888306</v>
      </c>
      <c r="P8" s="111">
        <v>0.35600000619888306</v>
      </c>
      <c r="Q8" s="111">
        <v>0.35600000619888306</v>
      </c>
      <c r="R8" s="111">
        <v>0.35600000619888306</v>
      </c>
      <c r="S8" s="111">
        <v>0.35600000619888306</v>
      </c>
      <c r="T8" s="111">
        <v>0.35600000619888306</v>
      </c>
      <c r="U8" s="111">
        <v>0.35600000619888306</v>
      </c>
      <c r="V8" s="111">
        <v>0.35600000619888306</v>
      </c>
      <c r="W8" s="111">
        <v>0.35600000619888306</v>
      </c>
      <c r="X8" s="111">
        <v>0.35600000619888306</v>
      </c>
      <c r="Y8" s="111">
        <v>0.35600000619888306</v>
      </c>
      <c r="Z8" s="111">
        <v>0.35600000619888306</v>
      </c>
      <c r="AA8" s="111">
        <v>0.35600000619888306</v>
      </c>
      <c r="AB8" s="111">
        <v>0.35600000619888306</v>
      </c>
      <c r="AC8" s="111">
        <v>0.35600000619888306</v>
      </c>
      <c r="AD8" s="111">
        <v>0.35600000619888306</v>
      </c>
      <c r="AE8" s="111">
        <v>0.35600000619888306</v>
      </c>
      <c r="AF8" s="111">
        <v>0.35600000619888306</v>
      </c>
      <c r="AG8" s="112"/>
      <c r="AH8" s="112"/>
      <c r="AI8" s="112"/>
      <c r="AJ8" s="112"/>
      <c r="AK8" s="112"/>
      <c r="AL8" s="112"/>
      <c r="AM8" s="112"/>
      <c r="AN8" s="112"/>
      <c r="AO8" s="112"/>
      <c r="AP8" s="112"/>
      <c r="AQ8" s="112"/>
      <c r="AR8" s="112"/>
      <c r="AS8" s="112"/>
      <c r="AT8" s="112"/>
      <c r="AU8" s="112"/>
      <c r="AV8" s="112"/>
      <c r="AW8" s="112"/>
      <c r="AX8" s="112"/>
      <c r="AY8" s="112"/>
      <c r="AZ8" s="112"/>
      <c r="BA8" s="112"/>
      <c r="BB8" s="112"/>
      <c r="BC8" s="112"/>
      <c r="BD8" s="112"/>
      <c r="BE8" s="112"/>
      <c r="BF8" s="112"/>
      <c r="BG8" s="112"/>
      <c r="BH8" s="112"/>
      <c r="BI8" s="112"/>
      <c r="BJ8" s="112"/>
      <c r="BK8" s="112"/>
      <c r="BL8" s="112"/>
      <c r="BM8" s="112"/>
      <c r="BN8" s="112"/>
      <c r="BO8" s="112"/>
      <c r="BP8" s="112"/>
      <c r="BQ8" s="112"/>
      <c r="BR8" s="112"/>
      <c r="BS8" s="112"/>
      <c r="BT8" s="112"/>
      <c r="BU8" s="112"/>
      <c r="BV8" s="112"/>
      <c r="BW8" s="112"/>
      <c r="BX8" s="112"/>
      <c r="BY8" s="112"/>
      <c r="BZ8" s="112"/>
      <c r="CA8" s="112"/>
      <c r="CB8" s="112"/>
      <c r="CC8" s="112"/>
      <c r="CD8" s="112"/>
      <c r="CE8" s="112"/>
      <c r="CF8" s="112"/>
      <c r="CG8" s="112"/>
      <c r="CH8" s="112"/>
      <c r="CI8" s="112"/>
      <c r="CJ8" s="118"/>
    </row>
    <row r="9" spans="1:88" ht="59.65" customHeight="1" x14ac:dyDescent="0.2">
      <c r="B9" s="126">
        <v>3</v>
      </c>
      <c r="C9" s="128" t="s">
        <v>153</v>
      </c>
      <c r="D9" s="67" t="s">
        <v>228</v>
      </c>
      <c r="E9" s="67" t="s">
        <v>45</v>
      </c>
      <c r="F9" s="67">
        <v>2</v>
      </c>
      <c r="G9" s="123"/>
      <c r="H9" s="111">
        <v>2.94</v>
      </c>
      <c r="I9" s="111">
        <v>2.94</v>
      </c>
      <c r="J9" s="111">
        <v>2.94</v>
      </c>
      <c r="K9" s="111">
        <v>2.94</v>
      </c>
      <c r="L9" s="111">
        <v>2.94</v>
      </c>
      <c r="M9" s="111">
        <v>2.94</v>
      </c>
      <c r="N9" s="111">
        <v>2.94</v>
      </c>
      <c r="O9" s="111">
        <v>2.94</v>
      </c>
      <c r="P9" s="111">
        <v>2.94</v>
      </c>
      <c r="Q9" s="111">
        <v>2.94</v>
      </c>
      <c r="R9" s="111">
        <v>2.94</v>
      </c>
      <c r="S9" s="111">
        <v>2.94</v>
      </c>
      <c r="T9" s="111">
        <v>2.94</v>
      </c>
      <c r="U9" s="111">
        <v>2.94</v>
      </c>
      <c r="V9" s="111">
        <v>2.94</v>
      </c>
      <c r="W9" s="111">
        <v>2.94</v>
      </c>
      <c r="X9" s="111">
        <v>2.94</v>
      </c>
      <c r="Y9" s="111">
        <v>2.94</v>
      </c>
      <c r="Z9" s="111">
        <v>2.94</v>
      </c>
      <c r="AA9" s="111">
        <v>2.94</v>
      </c>
      <c r="AB9" s="111">
        <v>2.94</v>
      </c>
      <c r="AC9" s="111">
        <v>2.94</v>
      </c>
      <c r="AD9" s="111">
        <v>2.94</v>
      </c>
      <c r="AE9" s="111">
        <v>2.94</v>
      </c>
      <c r="AF9" s="111">
        <v>2.94</v>
      </c>
      <c r="AG9" s="118"/>
      <c r="AH9" s="118"/>
      <c r="AI9" s="118"/>
      <c r="AJ9" s="118"/>
      <c r="AK9" s="118"/>
      <c r="AL9" s="118"/>
      <c r="AM9" s="118"/>
      <c r="AN9" s="118"/>
      <c r="AO9" s="118"/>
      <c r="AP9" s="118"/>
      <c r="AQ9" s="118"/>
      <c r="AR9" s="118"/>
      <c r="AS9" s="118"/>
      <c r="AT9" s="118"/>
      <c r="AU9" s="118"/>
      <c r="AV9" s="118"/>
      <c r="AW9" s="118"/>
      <c r="AX9" s="118"/>
      <c r="AY9" s="118"/>
      <c r="AZ9" s="118"/>
      <c r="BA9" s="118"/>
      <c r="BB9" s="118"/>
      <c r="BC9" s="118"/>
      <c r="BD9" s="118"/>
      <c r="BE9" s="118"/>
      <c r="BF9" s="118"/>
      <c r="BG9" s="118"/>
      <c r="BH9" s="118"/>
      <c r="BI9" s="118"/>
      <c r="BJ9" s="118"/>
      <c r="BK9" s="118"/>
      <c r="BL9" s="118"/>
      <c r="BM9" s="118"/>
      <c r="BN9" s="118"/>
      <c r="BO9" s="118"/>
      <c r="BP9" s="118"/>
      <c r="BQ9" s="118"/>
      <c r="BR9" s="118"/>
      <c r="BS9" s="118"/>
      <c r="BT9" s="118"/>
      <c r="BU9" s="118"/>
      <c r="BV9" s="118"/>
      <c r="BW9" s="118"/>
      <c r="BX9" s="118"/>
      <c r="BY9" s="118"/>
      <c r="BZ9" s="118"/>
      <c r="CA9" s="118"/>
      <c r="CB9" s="118"/>
      <c r="CC9" s="118"/>
      <c r="CD9" s="118"/>
      <c r="CE9" s="118"/>
      <c r="CF9" s="118"/>
      <c r="CG9" s="118"/>
      <c r="CH9" s="118"/>
      <c r="CI9" s="118"/>
      <c r="CJ9" s="118"/>
    </row>
    <row r="10" spans="1:88" x14ac:dyDescent="0.2"/>
    <row r="11" spans="1:88" x14ac:dyDescent="0.2"/>
    <row r="12" spans="1:88" x14ac:dyDescent="0.2"/>
    <row r="13" spans="1:88" ht="15" x14ac:dyDescent="0.25">
      <c r="B13" s="82" t="s">
        <v>334</v>
      </c>
      <c r="C13" s="54"/>
    </row>
    <row r="14" spans="1:88" x14ac:dyDescent="0.2">
      <c r="B14" s="54"/>
      <c r="C14" s="54"/>
    </row>
    <row r="15" spans="1:88" x14ac:dyDescent="0.2">
      <c r="B15" s="83"/>
      <c r="C15" s="54" t="s">
        <v>335</v>
      </c>
    </row>
    <row r="16" spans="1:88" x14ac:dyDescent="0.2">
      <c r="B16" s="54"/>
      <c r="C16" s="54"/>
    </row>
    <row r="17" spans="2:9" x14ac:dyDescent="0.2">
      <c r="B17" s="84"/>
      <c r="C17" s="54" t="s">
        <v>336</v>
      </c>
    </row>
    <row r="18" spans="2:9" x14ac:dyDescent="0.2"/>
    <row r="19" spans="2:9" x14ac:dyDescent="0.2"/>
    <row r="20" spans="2:9" x14ac:dyDescent="0.2"/>
    <row r="21" spans="2:9" s="54" customFormat="1" ht="15" x14ac:dyDescent="0.25">
      <c r="B21" s="158" t="s">
        <v>341</v>
      </c>
      <c r="C21" s="159"/>
      <c r="D21" s="159"/>
      <c r="E21" s="159"/>
      <c r="F21" s="159"/>
      <c r="G21" s="159"/>
      <c r="H21" s="159"/>
      <c r="I21" s="160"/>
    </row>
    <row r="22" spans="2:9" x14ac:dyDescent="0.2"/>
    <row r="23" spans="2:9" s="33" customFormat="1" ht="13.5" x14ac:dyDescent="0.2">
      <c r="B23" s="119" t="s">
        <v>332</v>
      </c>
      <c r="C23" s="161" t="s">
        <v>330</v>
      </c>
      <c r="D23" s="161"/>
      <c r="E23" s="161"/>
      <c r="F23" s="161"/>
      <c r="G23" s="161"/>
      <c r="H23" s="161"/>
      <c r="I23" s="161"/>
    </row>
    <row r="24" spans="2:9" s="33" customFormat="1" ht="75.400000000000006" customHeight="1" x14ac:dyDescent="0.2">
      <c r="B24" s="94">
        <v>1</v>
      </c>
      <c r="C24" s="150" t="s">
        <v>225</v>
      </c>
      <c r="D24" s="142"/>
      <c r="E24" s="142"/>
      <c r="F24" s="142"/>
      <c r="G24" s="142"/>
      <c r="H24" s="142"/>
      <c r="I24" s="142"/>
    </row>
    <row r="25" spans="2:9" s="33" customFormat="1" ht="118.5" customHeight="1" x14ac:dyDescent="0.2">
      <c r="B25" s="94">
        <v>2</v>
      </c>
      <c r="C25" s="150" t="s">
        <v>227</v>
      </c>
      <c r="D25" s="142"/>
      <c r="E25" s="142"/>
      <c r="F25" s="142"/>
      <c r="G25" s="142"/>
      <c r="H25" s="142"/>
      <c r="I25" s="142"/>
    </row>
    <row r="26" spans="2:9" s="33" customFormat="1" ht="85.5" customHeight="1" x14ac:dyDescent="0.2">
      <c r="B26" s="94">
        <v>3</v>
      </c>
      <c r="C26" s="150" t="s">
        <v>229</v>
      </c>
      <c r="D26" s="142"/>
      <c r="E26" s="142"/>
      <c r="F26" s="142"/>
      <c r="G26" s="142"/>
      <c r="H26" s="142"/>
      <c r="I26" s="142"/>
    </row>
    <row r="27" spans="2:9" x14ac:dyDescent="0.2"/>
    <row r="28" spans="2:9" x14ac:dyDescent="0.2"/>
    <row r="29" spans="2:9" x14ac:dyDescent="0.2"/>
    <row r="30" spans="2:9" x14ac:dyDescent="0.2"/>
    <row r="31" spans="2:9" x14ac:dyDescent="0.2"/>
    <row r="32" spans="2:9"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sheetData>
  <sheetProtection algorithmName="SHA-512" hashValue="VEITT1leu8btdznGXqNC5OJnHm8keD5eVD4XiT+nn/mZYYCcBIw3XxPV9i+/bj3ZOi692N/FOMWn6AuqOpiEGQ==" saltValue="asgsaHgd1qNfH1+xRMwa+w==" spinCount="100000" sheet="1" objects="1" scenarios="1"/>
  <mergeCells count="11">
    <mergeCell ref="C26:I26"/>
    <mergeCell ref="B3:C3"/>
    <mergeCell ref="B4:C4"/>
    <mergeCell ref="D3:F3"/>
    <mergeCell ref="D4:F4"/>
    <mergeCell ref="H5:AF5"/>
    <mergeCell ref="AG5:CJ5"/>
    <mergeCell ref="B21:I21"/>
    <mergeCell ref="C23:I23"/>
    <mergeCell ref="C24:I24"/>
    <mergeCell ref="C25:I25"/>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DF67"/>
  <sheetViews>
    <sheetView showGridLines="0" zoomScaleNormal="100" workbookViewId="0">
      <pane xSplit="6" ySplit="6" topLeftCell="Y19" activePane="bottomRight" state="frozen"/>
      <selection activeCell="E12" sqref="E12"/>
      <selection pane="topRight" activeCell="E12" sqref="E12"/>
      <selection pane="bottomLeft" activeCell="E12" sqref="E12"/>
      <selection pane="bottomRight" activeCell="Y1" sqref="A1:XFD1048576"/>
    </sheetView>
  </sheetViews>
  <sheetFormatPr defaultColWidth="0" defaultRowHeight="14.25" zeroHeight="1" x14ac:dyDescent="0.2"/>
  <cols>
    <col min="1" max="1" width="1.75" style="26" customWidth="1"/>
    <col min="2" max="2" width="4.125" style="26" customWidth="1"/>
    <col min="3" max="3" width="70.625" style="26" customWidth="1"/>
    <col min="4" max="4" width="16.625" style="26" customWidth="1"/>
    <col min="5" max="5" width="14.625" style="26" customWidth="1"/>
    <col min="6" max="6" width="5.625" style="26" customWidth="1"/>
    <col min="7" max="7" width="3.25" style="26" customWidth="1"/>
    <col min="8" max="109" width="8.75" style="26" customWidth="1"/>
    <col min="110" max="110" width="0" style="26" hidden="1" customWidth="1"/>
    <col min="111" max="16384" width="8.75" style="26" hidden="1"/>
  </cols>
  <sheetData>
    <row r="1" spans="2:88" ht="22.5" customHeight="1" x14ac:dyDescent="0.2">
      <c r="B1" s="186" t="s">
        <v>230</v>
      </c>
      <c r="C1" s="186"/>
      <c r="D1" s="186"/>
      <c r="E1" s="186"/>
      <c r="F1" s="186"/>
      <c r="G1" s="106"/>
      <c r="H1" s="54"/>
      <c r="I1" s="54"/>
      <c r="J1" s="54"/>
      <c r="K1" s="54"/>
      <c r="L1" s="54"/>
      <c r="M1" s="54"/>
      <c r="N1" s="54"/>
      <c r="O1" s="54"/>
      <c r="P1" s="54"/>
      <c r="Q1" s="54"/>
      <c r="R1" s="54"/>
      <c r="S1" s="54"/>
      <c r="T1" s="54"/>
      <c r="U1" s="54"/>
      <c r="V1" s="54"/>
      <c r="W1" s="54"/>
      <c r="X1" s="54"/>
      <c r="Y1" s="54"/>
      <c r="Z1" s="54"/>
      <c r="AA1" s="54"/>
      <c r="AB1" s="54"/>
      <c r="AC1" s="54"/>
      <c r="AD1" s="54"/>
      <c r="AE1" s="54"/>
      <c r="AF1" s="54"/>
      <c r="AG1" s="54"/>
      <c r="AH1" s="54"/>
      <c r="AI1" s="54"/>
      <c r="AJ1" s="54"/>
      <c r="AK1" s="54"/>
      <c r="AL1" s="54"/>
      <c r="AM1" s="54"/>
      <c r="AN1" s="54"/>
      <c r="AO1" s="54"/>
      <c r="AP1" s="54"/>
      <c r="AQ1" s="54"/>
      <c r="AR1" s="54"/>
      <c r="AS1" s="54"/>
      <c r="AT1" s="54"/>
      <c r="AU1" s="54"/>
      <c r="AV1" s="54"/>
      <c r="AW1" s="54"/>
      <c r="AX1" s="54"/>
      <c r="AY1" s="54"/>
      <c r="AZ1" s="54"/>
      <c r="BA1" s="54"/>
      <c r="BB1" s="54"/>
      <c r="BC1" s="54"/>
      <c r="BD1" s="54"/>
      <c r="BE1" s="54"/>
      <c r="BF1" s="54"/>
      <c r="BG1" s="54"/>
      <c r="BH1" s="54"/>
      <c r="BI1" s="54"/>
      <c r="BJ1" s="54"/>
      <c r="BK1" s="54"/>
      <c r="BL1" s="54"/>
      <c r="BM1" s="54"/>
      <c r="BN1" s="54"/>
      <c r="BO1" s="54"/>
      <c r="BP1" s="54"/>
      <c r="BQ1" s="54"/>
      <c r="BR1" s="54"/>
      <c r="BS1" s="54"/>
      <c r="BT1" s="54"/>
      <c r="BU1" s="54"/>
      <c r="BV1" s="54"/>
      <c r="BW1" s="54"/>
      <c r="BX1" s="54"/>
      <c r="BY1" s="54"/>
      <c r="BZ1" s="54"/>
      <c r="CA1" s="54"/>
      <c r="CB1" s="54"/>
      <c r="CC1" s="54"/>
      <c r="CD1" s="54"/>
      <c r="CE1" s="54"/>
      <c r="CF1" s="54"/>
      <c r="CG1" s="54"/>
      <c r="CH1" s="54"/>
      <c r="CI1" s="54"/>
      <c r="CJ1" s="54"/>
    </row>
    <row r="2" spans="2:88" ht="15" thickBot="1" x14ac:dyDescent="0.25">
      <c r="C2" s="57"/>
      <c r="D2" s="57"/>
      <c r="E2" s="57"/>
      <c r="F2" s="57"/>
      <c r="G2" s="106"/>
      <c r="H2" s="57"/>
      <c r="I2" s="57"/>
      <c r="J2" s="57"/>
      <c r="K2" s="57"/>
      <c r="L2" s="57"/>
      <c r="M2" s="57"/>
      <c r="N2" s="57"/>
      <c r="O2" s="57"/>
      <c r="P2" s="57"/>
      <c r="Q2" s="57"/>
      <c r="R2" s="57"/>
      <c r="S2" s="57"/>
      <c r="T2" s="57"/>
      <c r="U2" s="57"/>
      <c r="V2" s="57"/>
      <c r="W2" s="57"/>
      <c r="X2" s="57"/>
      <c r="Y2" s="57"/>
      <c r="Z2" s="57"/>
      <c r="AA2" s="57"/>
      <c r="AB2" s="57"/>
      <c r="AC2" s="57"/>
      <c r="AD2" s="57"/>
      <c r="AE2" s="57"/>
      <c r="AF2" s="57"/>
      <c r="AG2" s="57"/>
      <c r="AH2" s="57"/>
      <c r="AI2" s="57"/>
      <c r="AJ2" s="57"/>
      <c r="AK2" s="57"/>
      <c r="AL2" s="57"/>
      <c r="AM2" s="57"/>
      <c r="AN2" s="57"/>
      <c r="AO2" s="57"/>
      <c r="AP2" s="57"/>
      <c r="AQ2" s="57"/>
      <c r="AR2" s="57"/>
      <c r="AS2" s="57"/>
      <c r="AT2" s="57"/>
      <c r="AU2" s="57"/>
      <c r="AV2" s="57"/>
      <c r="AW2" s="57"/>
      <c r="AX2" s="57"/>
      <c r="AY2" s="57"/>
      <c r="AZ2" s="57"/>
      <c r="BA2" s="57"/>
      <c r="BB2" s="57"/>
      <c r="BC2" s="57"/>
      <c r="BD2" s="57"/>
      <c r="BE2" s="57"/>
      <c r="BF2" s="57"/>
      <c r="BG2" s="57"/>
      <c r="BH2" s="57"/>
      <c r="BI2" s="57"/>
      <c r="BJ2" s="57"/>
      <c r="BK2" s="57"/>
      <c r="BL2" s="57"/>
      <c r="BM2" s="57"/>
      <c r="BN2" s="57"/>
      <c r="BO2" s="57"/>
      <c r="BP2" s="57"/>
      <c r="BQ2" s="57"/>
      <c r="BR2" s="57"/>
      <c r="BS2" s="57"/>
      <c r="BT2" s="57"/>
      <c r="BU2" s="57"/>
      <c r="BV2" s="57"/>
      <c r="BW2" s="57"/>
      <c r="BX2" s="57"/>
      <c r="BY2" s="57"/>
      <c r="BZ2" s="57"/>
      <c r="CA2" s="57"/>
      <c r="CB2" s="57"/>
      <c r="CC2" s="57"/>
      <c r="CD2" s="57"/>
      <c r="CE2" s="57"/>
      <c r="CF2" s="57"/>
      <c r="CG2" s="57"/>
      <c r="CH2" s="57"/>
      <c r="CI2" s="57"/>
      <c r="CJ2" s="57"/>
    </row>
    <row r="3" spans="2:88" ht="17.25" thickBot="1" x14ac:dyDescent="0.25">
      <c r="B3" s="154" t="s">
        <v>2</v>
      </c>
      <c r="C3" s="155"/>
      <c r="D3" s="164" t="str">
        <f>'Cover sheet'!C5</f>
        <v>Severn Trent Water</v>
      </c>
      <c r="E3" s="165"/>
      <c r="F3" s="166"/>
      <c r="G3" s="123"/>
      <c r="H3" s="57"/>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c r="AY3" s="57"/>
      <c r="AZ3" s="57"/>
      <c r="BA3" s="57"/>
      <c r="BB3" s="57"/>
      <c r="BC3" s="57"/>
      <c r="BD3" s="57"/>
      <c r="BE3" s="57"/>
      <c r="BF3" s="57"/>
      <c r="BG3" s="57"/>
      <c r="BH3" s="57"/>
      <c r="BI3" s="57"/>
      <c r="BJ3" s="57"/>
      <c r="BK3" s="57"/>
      <c r="BL3" s="57"/>
      <c r="BM3" s="57"/>
      <c r="BN3" s="57"/>
      <c r="BO3" s="57"/>
      <c r="BP3" s="57"/>
      <c r="BQ3" s="57"/>
      <c r="BR3" s="57"/>
      <c r="BS3" s="57"/>
      <c r="BT3" s="57"/>
      <c r="BU3" s="57"/>
      <c r="BV3" s="57"/>
      <c r="BW3" s="57"/>
      <c r="BX3" s="57"/>
      <c r="BY3" s="57"/>
      <c r="BZ3" s="57"/>
      <c r="CA3" s="57"/>
      <c r="CB3" s="57"/>
      <c r="CC3" s="57"/>
      <c r="CD3" s="57"/>
      <c r="CE3" s="57"/>
      <c r="CF3" s="57"/>
      <c r="CG3" s="57"/>
      <c r="CH3" s="57"/>
      <c r="CI3" s="57"/>
      <c r="CJ3" s="57"/>
    </row>
    <row r="4" spans="2:88" ht="17.25" thickBot="1" x14ac:dyDescent="0.25">
      <c r="B4" s="154" t="s">
        <v>328</v>
      </c>
      <c r="C4" s="155"/>
      <c r="D4" s="164" t="str">
        <f>'Cover sheet'!C6</f>
        <v>Forest and Stroud</v>
      </c>
      <c r="E4" s="165"/>
      <c r="F4" s="166"/>
      <c r="G4" s="123"/>
      <c r="H4" s="57"/>
      <c r="I4" s="57"/>
      <c r="J4" s="57"/>
      <c r="K4" s="57"/>
      <c r="L4" s="57"/>
      <c r="M4" s="57"/>
      <c r="N4" s="57"/>
      <c r="O4" s="57"/>
      <c r="P4" s="57"/>
      <c r="Q4" s="57"/>
      <c r="R4" s="57"/>
      <c r="S4" s="57"/>
      <c r="T4" s="57"/>
      <c r="U4" s="57"/>
      <c r="V4" s="57"/>
      <c r="W4" s="57"/>
      <c r="X4" s="57"/>
      <c r="Y4" s="57"/>
      <c r="Z4" s="57"/>
      <c r="AA4" s="57"/>
      <c r="AB4" s="57"/>
      <c r="AC4" s="57"/>
      <c r="AD4" s="57"/>
      <c r="AE4" s="57"/>
      <c r="AF4" s="57"/>
      <c r="AG4" s="57"/>
      <c r="AH4" s="57"/>
      <c r="AI4" s="57"/>
      <c r="AJ4" s="57"/>
      <c r="AK4" s="57"/>
      <c r="AL4" s="57"/>
      <c r="AM4" s="57"/>
      <c r="AN4" s="57"/>
      <c r="AO4" s="57"/>
      <c r="AP4" s="57"/>
      <c r="AQ4" s="57"/>
      <c r="AR4" s="57"/>
      <c r="AS4" s="57"/>
      <c r="AT4" s="57"/>
      <c r="AU4" s="57"/>
      <c r="AV4" s="57"/>
      <c r="AW4" s="57"/>
      <c r="AX4" s="57"/>
      <c r="AY4" s="57"/>
      <c r="AZ4" s="57"/>
      <c r="BA4" s="57"/>
      <c r="BB4" s="57"/>
      <c r="BC4" s="57"/>
      <c r="BD4" s="57"/>
      <c r="BE4" s="57"/>
      <c r="BF4" s="57"/>
      <c r="BG4" s="57"/>
      <c r="BH4" s="57"/>
      <c r="BI4" s="57"/>
      <c r="BJ4" s="57"/>
      <c r="BK4" s="57"/>
      <c r="BL4" s="57"/>
      <c r="BM4" s="57"/>
      <c r="BN4" s="57"/>
      <c r="BO4" s="57"/>
      <c r="BP4" s="57"/>
      <c r="BQ4" s="57"/>
      <c r="BR4" s="57"/>
      <c r="BS4" s="57"/>
      <c r="BT4" s="57"/>
      <c r="BU4" s="57"/>
      <c r="BV4" s="57"/>
      <c r="BW4" s="57"/>
      <c r="BX4" s="57"/>
      <c r="BY4" s="57"/>
      <c r="BZ4" s="57"/>
      <c r="CA4" s="57"/>
      <c r="CB4" s="57"/>
      <c r="CC4" s="57"/>
      <c r="CD4" s="57"/>
      <c r="CE4" s="57"/>
      <c r="CF4" s="57"/>
      <c r="CG4" s="57"/>
      <c r="CH4" s="57"/>
      <c r="CI4" s="57"/>
      <c r="CJ4" s="57"/>
    </row>
    <row r="5" spans="2:88" ht="16.5" thickBot="1" x14ac:dyDescent="0.35">
      <c r="C5" s="61"/>
      <c r="D5" s="61"/>
      <c r="E5" s="57"/>
      <c r="F5" s="57"/>
      <c r="G5" s="123"/>
      <c r="H5" s="168" t="s">
        <v>56</v>
      </c>
      <c r="I5" s="168"/>
      <c r="J5" s="168"/>
      <c r="K5" s="168"/>
      <c r="L5" s="168"/>
      <c r="M5" s="168"/>
      <c r="N5" s="168"/>
      <c r="O5" s="168"/>
      <c r="P5" s="168"/>
      <c r="Q5" s="168"/>
      <c r="R5" s="168"/>
      <c r="S5" s="168"/>
      <c r="T5" s="168"/>
      <c r="U5" s="168"/>
      <c r="V5" s="168"/>
      <c r="W5" s="168"/>
      <c r="X5" s="168"/>
      <c r="Y5" s="168"/>
      <c r="Z5" s="168"/>
      <c r="AA5" s="168"/>
      <c r="AB5" s="168"/>
      <c r="AC5" s="168"/>
      <c r="AD5" s="168"/>
      <c r="AE5" s="168"/>
      <c r="AF5" s="168"/>
      <c r="AG5" s="157" t="s">
        <v>57</v>
      </c>
      <c r="AH5" s="157"/>
      <c r="AI5" s="157"/>
      <c r="AJ5" s="157"/>
      <c r="AK5" s="157"/>
      <c r="AL5" s="157"/>
      <c r="AM5" s="157"/>
      <c r="AN5" s="157"/>
      <c r="AO5" s="157"/>
      <c r="AP5" s="157"/>
      <c r="AQ5" s="157"/>
      <c r="AR5" s="157"/>
      <c r="AS5" s="157"/>
      <c r="AT5" s="157"/>
      <c r="AU5" s="157"/>
      <c r="AV5" s="157"/>
      <c r="AW5" s="157"/>
      <c r="AX5" s="157"/>
      <c r="AY5" s="157"/>
      <c r="AZ5" s="157"/>
      <c r="BA5" s="157"/>
      <c r="BB5" s="157"/>
      <c r="BC5" s="157"/>
      <c r="BD5" s="157"/>
      <c r="BE5" s="157"/>
      <c r="BF5" s="157"/>
      <c r="BG5" s="157"/>
      <c r="BH5" s="157"/>
      <c r="BI5" s="157"/>
      <c r="BJ5" s="157"/>
      <c r="BK5" s="157"/>
      <c r="BL5" s="157"/>
      <c r="BM5" s="157"/>
      <c r="BN5" s="157"/>
      <c r="BO5" s="157"/>
      <c r="BP5" s="157"/>
      <c r="BQ5" s="157"/>
      <c r="BR5" s="157"/>
      <c r="BS5" s="157"/>
      <c r="BT5" s="157"/>
      <c r="BU5" s="157"/>
      <c r="BV5" s="157"/>
      <c r="BW5" s="157"/>
      <c r="BX5" s="157"/>
      <c r="BY5" s="157"/>
      <c r="BZ5" s="157"/>
      <c r="CA5" s="157"/>
      <c r="CB5" s="157"/>
      <c r="CC5" s="157"/>
      <c r="CD5" s="157"/>
      <c r="CE5" s="157"/>
      <c r="CF5" s="157"/>
      <c r="CG5" s="157"/>
      <c r="CH5" s="157"/>
      <c r="CI5" s="157"/>
      <c r="CJ5" s="157"/>
    </row>
    <row r="6" spans="2:88" ht="15" thickBot="1" x14ac:dyDescent="0.25">
      <c r="B6" s="125" t="s">
        <v>332</v>
      </c>
      <c r="C6" s="62" t="s">
        <v>19</v>
      </c>
      <c r="D6" s="63" t="s">
        <v>20</v>
      </c>
      <c r="E6" s="63" t="s">
        <v>21</v>
      </c>
      <c r="F6" s="65" t="s">
        <v>331</v>
      </c>
      <c r="G6" s="123"/>
      <c r="H6" s="63" t="s">
        <v>58</v>
      </c>
      <c r="I6" s="63" t="s">
        <v>59</v>
      </c>
      <c r="J6" s="63" t="s">
        <v>60</v>
      </c>
      <c r="K6" s="63" t="s">
        <v>61</v>
      </c>
      <c r="L6" s="63" t="s">
        <v>62</v>
      </c>
      <c r="M6" s="63" t="s">
        <v>63</v>
      </c>
      <c r="N6" s="63" t="s">
        <v>64</v>
      </c>
      <c r="O6" s="63" t="s">
        <v>65</v>
      </c>
      <c r="P6" s="63" t="s">
        <v>66</v>
      </c>
      <c r="Q6" s="63" t="s">
        <v>67</v>
      </c>
      <c r="R6" s="63" t="s">
        <v>68</v>
      </c>
      <c r="S6" s="63" t="s">
        <v>69</v>
      </c>
      <c r="T6" s="63" t="s">
        <v>70</v>
      </c>
      <c r="U6" s="63" t="s">
        <v>71</v>
      </c>
      <c r="V6" s="63" t="s">
        <v>72</v>
      </c>
      <c r="W6" s="63" t="s">
        <v>73</v>
      </c>
      <c r="X6" s="63" t="s">
        <v>74</v>
      </c>
      <c r="Y6" s="63" t="s">
        <v>75</v>
      </c>
      <c r="Z6" s="63" t="s">
        <v>76</v>
      </c>
      <c r="AA6" s="63" t="s">
        <v>77</v>
      </c>
      <c r="AB6" s="63" t="s">
        <v>78</v>
      </c>
      <c r="AC6" s="63" t="s">
        <v>79</v>
      </c>
      <c r="AD6" s="63" t="s">
        <v>80</v>
      </c>
      <c r="AE6" s="63" t="s">
        <v>81</v>
      </c>
      <c r="AF6" s="63" t="s">
        <v>82</v>
      </c>
      <c r="AG6" s="63" t="s">
        <v>83</v>
      </c>
      <c r="AH6" s="63" t="s">
        <v>84</v>
      </c>
      <c r="AI6" s="63" t="s">
        <v>85</v>
      </c>
      <c r="AJ6" s="63" t="s">
        <v>86</v>
      </c>
      <c r="AK6" s="63" t="s">
        <v>87</v>
      </c>
      <c r="AL6" s="63" t="s">
        <v>88</v>
      </c>
      <c r="AM6" s="63" t="s">
        <v>89</v>
      </c>
      <c r="AN6" s="63" t="s">
        <v>90</v>
      </c>
      <c r="AO6" s="63" t="s">
        <v>91</v>
      </c>
      <c r="AP6" s="63" t="s">
        <v>92</v>
      </c>
      <c r="AQ6" s="63" t="s">
        <v>93</v>
      </c>
      <c r="AR6" s="63" t="s">
        <v>94</v>
      </c>
      <c r="AS6" s="63" t="s">
        <v>95</v>
      </c>
      <c r="AT6" s="63" t="s">
        <v>96</v>
      </c>
      <c r="AU6" s="63" t="s">
        <v>97</v>
      </c>
      <c r="AV6" s="63" t="s">
        <v>98</v>
      </c>
      <c r="AW6" s="63" t="s">
        <v>99</v>
      </c>
      <c r="AX6" s="63" t="s">
        <v>100</v>
      </c>
      <c r="AY6" s="63" t="s">
        <v>101</v>
      </c>
      <c r="AZ6" s="63" t="s">
        <v>102</v>
      </c>
      <c r="BA6" s="63" t="s">
        <v>103</v>
      </c>
      <c r="BB6" s="63" t="s">
        <v>104</v>
      </c>
      <c r="BC6" s="63" t="s">
        <v>105</v>
      </c>
      <c r="BD6" s="63" t="s">
        <v>106</v>
      </c>
      <c r="BE6" s="63" t="s">
        <v>107</v>
      </c>
      <c r="BF6" s="63" t="s">
        <v>108</v>
      </c>
      <c r="BG6" s="63" t="s">
        <v>109</v>
      </c>
      <c r="BH6" s="63" t="s">
        <v>110</v>
      </c>
      <c r="BI6" s="63" t="s">
        <v>111</v>
      </c>
      <c r="BJ6" s="63" t="s">
        <v>112</v>
      </c>
      <c r="BK6" s="63" t="s">
        <v>113</v>
      </c>
      <c r="BL6" s="63" t="s">
        <v>114</v>
      </c>
      <c r="BM6" s="63" t="s">
        <v>115</v>
      </c>
      <c r="BN6" s="63" t="s">
        <v>116</v>
      </c>
      <c r="BO6" s="63" t="s">
        <v>117</v>
      </c>
      <c r="BP6" s="63" t="s">
        <v>118</v>
      </c>
      <c r="BQ6" s="63" t="s">
        <v>119</v>
      </c>
      <c r="BR6" s="63" t="s">
        <v>120</v>
      </c>
      <c r="BS6" s="63" t="s">
        <v>121</v>
      </c>
      <c r="BT6" s="63" t="s">
        <v>122</v>
      </c>
      <c r="BU6" s="63" t="s">
        <v>123</v>
      </c>
      <c r="BV6" s="63" t="s">
        <v>124</v>
      </c>
      <c r="BW6" s="63" t="s">
        <v>125</v>
      </c>
      <c r="BX6" s="63" t="s">
        <v>126</v>
      </c>
      <c r="BY6" s="63" t="s">
        <v>127</v>
      </c>
      <c r="BZ6" s="63" t="s">
        <v>128</v>
      </c>
      <c r="CA6" s="63" t="s">
        <v>129</v>
      </c>
      <c r="CB6" s="63" t="s">
        <v>130</v>
      </c>
      <c r="CC6" s="63" t="s">
        <v>131</v>
      </c>
      <c r="CD6" s="63" t="s">
        <v>132</v>
      </c>
      <c r="CE6" s="63" t="s">
        <v>133</v>
      </c>
      <c r="CF6" s="63" t="s">
        <v>134</v>
      </c>
      <c r="CG6" s="63" t="s">
        <v>135</v>
      </c>
      <c r="CH6" s="63" t="s">
        <v>136</v>
      </c>
      <c r="CI6" s="63" t="s">
        <v>137</v>
      </c>
      <c r="CJ6" s="63" t="s">
        <v>138</v>
      </c>
    </row>
    <row r="7" spans="2:88" ht="51" x14ac:dyDescent="0.2">
      <c r="B7" s="126">
        <v>1</v>
      </c>
      <c r="C7" s="127" t="s">
        <v>157</v>
      </c>
      <c r="D7" s="109" t="s">
        <v>231</v>
      </c>
      <c r="E7" s="109" t="s">
        <v>45</v>
      </c>
      <c r="F7" s="109">
        <v>2</v>
      </c>
      <c r="H7" s="111">
        <v>8.9689744529634794</v>
      </c>
      <c r="I7" s="111">
        <v>8.9661548177517254</v>
      </c>
      <c r="J7" s="111">
        <v>8.947677736559486</v>
      </c>
      <c r="K7" s="111">
        <v>8.9292044824453978</v>
      </c>
      <c r="L7" s="111">
        <v>8.8800202557673629</v>
      </c>
      <c r="M7" s="111">
        <v>8.8686643103466913</v>
      </c>
      <c r="N7" s="111">
        <v>8.8307189411360234</v>
      </c>
      <c r="O7" s="111">
        <v>8.793358993381803</v>
      </c>
      <c r="P7" s="111">
        <v>8.7335449314939311</v>
      </c>
      <c r="Q7" s="111">
        <v>8.7219766074221408</v>
      </c>
      <c r="R7" s="111">
        <v>8.6882860935448534</v>
      </c>
      <c r="S7" s="111">
        <v>8.6552180914773835</v>
      </c>
      <c r="T7" s="111">
        <v>8.5978159049404397</v>
      </c>
      <c r="U7" s="111">
        <v>8.5861292940337446</v>
      </c>
      <c r="V7" s="111">
        <v>8.5502148688938107</v>
      </c>
      <c r="W7" s="111">
        <v>8.5139194827514757</v>
      </c>
      <c r="X7" s="111">
        <v>8.4541840523609739</v>
      </c>
      <c r="Y7" s="111">
        <v>8.4425217001987356</v>
      </c>
      <c r="Z7" s="111">
        <v>8.4085654651211588</v>
      </c>
      <c r="AA7" s="111">
        <v>8.3750737300435478</v>
      </c>
      <c r="AB7" s="111">
        <v>8.3192250277840625</v>
      </c>
      <c r="AC7" s="111">
        <v>8.3095231202596747</v>
      </c>
      <c r="AD7" s="111">
        <v>8.2774617126964607</v>
      </c>
      <c r="AE7" s="111">
        <v>8.2457891711545379</v>
      </c>
      <c r="AF7" s="111">
        <v>8.1920585642436379</v>
      </c>
      <c r="AG7" s="112"/>
      <c r="AH7" s="112"/>
      <c r="AI7" s="112"/>
      <c r="AJ7" s="112"/>
      <c r="AK7" s="112"/>
      <c r="AL7" s="112"/>
      <c r="AM7" s="112"/>
      <c r="AN7" s="112"/>
      <c r="AO7" s="112"/>
      <c r="AP7" s="112"/>
      <c r="AQ7" s="112"/>
      <c r="AR7" s="112"/>
      <c r="AS7" s="112"/>
      <c r="AT7" s="112"/>
      <c r="AU7" s="112"/>
      <c r="AV7" s="112"/>
      <c r="AW7" s="112"/>
      <c r="AX7" s="112"/>
      <c r="AY7" s="112"/>
      <c r="AZ7" s="112"/>
      <c r="BA7" s="112"/>
      <c r="BB7" s="112"/>
      <c r="BC7" s="112"/>
      <c r="BD7" s="112"/>
      <c r="BE7" s="112"/>
      <c r="BF7" s="112"/>
      <c r="BG7" s="112"/>
      <c r="BH7" s="112"/>
      <c r="BI7" s="112"/>
      <c r="BJ7" s="112"/>
      <c r="BK7" s="112"/>
      <c r="BL7" s="112"/>
      <c r="BM7" s="112"/>
      <c r="BN7" s="112"/>
      <c r="BO7" s="112"/>
      <c r="BP7" s="112"/>
      <c r="BQ7" s="112"/>
      <c r="BR7" s="112"/>
      <c r="BS7" s="112"/>
      <c r="BT7" s="112"/>
      <c r="BU7" s="112"/>
      <c r="BV7" s="112"/>
      <c r="BW7" s="112"/>
      <c r="BX7" s="112"/>
      <c r="BY7" s="112"/>
      <c r="BZ7" s="112"/>
      <c r="CA7" s="112"/>
      <c r="CB7" s="112"/>
      <c r="CC7" s="112"/>
      <c r="CD7" s="112"/>
      <c r="CE7" s="112"/>
      <c r="CF7" s="112"/>
      <c r="CG7" s="112"/>
      <c r="CH7" s="112"/>
      <c r="CI7" s="112"/>
      <c r="CJ7" s="113"/>
    </row>
    <row r="8" spans="2:88" ht="51" x14ac:dyDescent="0.2">
      <c r="B8" s="126">
        <v>2</v>
      </c>
      <c r="C8" s="128" t="s">
        <v>160</v>
      </c>
      <c r="D8" s="67" t="s">
        <v>233</v>
      </c>
      <c r="E8" s="67" t="s">
        <v>45</v>
      </c>
      <c r="F8" s="67">
        <v>2</v>
      </c>
      <c r="H8" s="111">
        <v>0.1626088127566501</v>
      </c>
      <c r="I8" s="111">
        <v>0.1626088127566501</v>
      </c>
      <c r="J8" s="111">
        <v>0.1626088127566501</v>
      </c>
      <c r="K8" s="111">
        <v>0.1626088127566501</v>
      </c>
      <c r="L8" s="111">
        <v>0.1626088127566501</v>
      </c>
      <c r="M8" s="111">
        <v>0.1626088127566501</v>
      </c>
      <c r="N8" s="111">
        <v>0.1626088127566501</v>
      </c>
      <c r="O8" s="111">
        <v>0.1626088127566501</v>
      </c>
      <c r="P8" s="111">
        <v>0.1626088127566501</v>
      </c>
      <c r="Q8" s="111">
        <v>0.1626088127566501</v>
      </c>
      <c r="R8" s="111">
        <v>0.1626088127566501</v>
      </c>
      <c r="S8" s="111">
        <v>0.1626088127566501</v>
      </c>
      <c r="T8" s="111">
        <v>0.1626088127566501</v>
      </c>
      <c r="U8" s="111">
        <v>0.1626088127566501</v>
      </c>
      <c r="V8" s="111">
        <v>0.1626088127566501</v>
      </c>
      <c r="W8" s="111">
        <v>0.1626088127566501</v>
      </c>
      <c r="X8" s="111">
        <v>0.1626088127566501</v>
      </c>
      <c r="Y8" s="111">
        <v>0.1626088127566501</v>
      </c>
      <c r="Z8" s="111">
        <v>0.1626088127566501</v>
      </c>
      <c r="AA8" s="111">
        <v>0.1626088127566501</v>
      </c>
      <c r="AB8" s="111">
        <v>0.1626088127566501</v>
      </c>
      <c r="AC8" s="111">
        <v>0.1626088127566501</v>
      </c>
      <c r="AD8" s="111">
        <v>0.1626088127566501</v>
      </c>
      <c r="AE8" s="111">
        <v>0.1626088127566501</v>
      </c>
      <c r="AF8" s="111">
        <v>0.1626088127566501</v>
      </c>
      <c r="AG8" s="112"/>
      <c r="AH8" s="112"/>
      <c r="AI8" s="112"/>
      <c r="AJ8" s="112"/>
      <c r="AK8" s="112"/>
      <c r="AL8" s="112"/>
      <c r="AM8" s="112"/>
      <c r="AN8" s="112"/>
      <c r="AO8" s="112"/>
      <c r="AP8" s="112"/>
      <c r="AQ8" s="112"/>
      <c r="AR8" s="112"/>
      <c r="AS8" s="112"/>
      <c r="AT8" s="112"/>
      <c r="AU8" s="112"/>
      <c r="AV8" s="112"/>
      <c r="AW8" s="112"/>
      <c r="AX8" s="112"/>
      <c r="AY8" s="112"/>
      <c r="AZ8" s="112"/>
      <c r="BA8" s="112"/>
      <c r="BB8" s="112"/>
      <c r="BC8" s="112"/>
      <c r="BD8" s="112"/>
      <c r="BE8" s="112"/>
      <c r="BF8" s="112"/>
      <c r="BG8" s="112"/>
      <c r="BH8" s="112"/>
      <c r="BI8" s="112"/>
      <c r="BJ8" s="112"/>
      <c r="BK8" s="112"/>
      <c r="BL8" s="112"/>
      <c r="BM8" s="112"/>
      <c r="BN8" s="112"/>
      <c r="BO8" s="112"/>
      <c r="BP8" s="112"/>
      <c r="BQ8" s="112"/>
      <c r="BR8" s="112"/>
      <c r="BS8" s="112"/>
      <c r="BT8" s="112"/>
      <c r="BU8" s="112"/>
      <c r="BV8" s="112"/>
      <c r="BW8" s="112"/>
      <c r="BX8" s="112"/>
      <c r="BY8" s="112"/>
      <c r="BZ8" s="112"/>
      <c r="CA8" s="112"/>
      <c r="CB8" s="112"/>
      <c r="CC8" s="112"/>
      <c r="CD8" s="112"/>
      <c r="CE8" s="112"/>
      <c r="CF8" s="112"/>
      <c r="CG8" s="112"/>
      <c r="CH8" s="112"/>
      <c r="CI8" s="112"/>
      <c r="CJ8" s="118"/>
    </row>
    <row r="9" spans="2:88" ht="51" x14ac:dyDescent="0.2">
      <c r="B9" s="126">
        <v>3</v>
      </c>
      <c r="C9" s="128" t="s">
        <v>163</v>
      </c>
      <c r="D9" s="67" t="s">
        <v>235</v>
      </c>
      <c r="E9" s="67" t="s">
        <v>45</v>
      </c>
      <c r="F9" s="67">
        <v>2</v>
      </c>
      <c r="H9" s="111">
        <v>6.2073955680316102</v>
      </c>
      <c r="I9" s="111">
        <v>6.4549962079327123</v>
      </c>
      <c r="J9" s="111">
        <v>6.699682877335098</v>
      </c>
      <c r="K9" s="111">
        <v>6.948465653988432</v>
      </c>
      <c r="L9" s="111">
        <v>7.1966384403279902</v>
      </c>
      <c r="M9" s="111">
        <v>9.1783695013083157</v>
      </c>
      <c r="N9" s="111">
        <v>11.111106386843728</v>
      </c>
      <c r="O9" s="111">
        <v>13.028917320622547</v>
      </c>
      <c r="P9" s="111">
        <v>14.941959723499455</v>
      </c>
      <c r="Q9" s="111">
        <v>16.82794239568711</v>
      </c>
      <c r="R9" s="111">
        <v>16.833327079787857</v>
      </c>
      <c r="S9" s="111">
        <v>16.869317027156537</v>
      </c>
      <c r="T9" s="111">
        <v>16.906237806748706</v>
      </c>
      <c r="U9" s="111">
        <v>16.944021249231483</v>
      </c>
      <c r="V9" s="111">
        <v>16.982602188652024</v>
      </c>
      <c r="W9" s="111">
        <v>17.046772059364649</v>
      </c>
      <c r="X9" s="111">
        <v>17.11293599304032</v>
      </c>
      <c r="Y9" s="111">
        <v>17.17837301714113</v>
      </c>
      <c r="Z9" s="111">
        <v>17.242861698198126</v>
      </c>
      <c r="AA9" s="111">
        <v>17.306700168662466</v>
      </c>
      <c r="AB9" s="111">
        <v>17.372755256357465</v>
      </c>
      <c r="AC9" s="111">
        <v>17.438027957637964</v>
      </c>
      <c r="AD9" s="111">
        <v>17.504281646207101</v>
      </c>
      <c r="AE9" s="111">
        <v>17.569695412347581</v>
      </c>
      <c r="AF9" s="111">
        <v>17.634626702219848</v>
      </c>
      <c r="AG9" s="112"/>
      <c r="AH9" s="112"/>
      <c r="AI9" s="112"/>
      <c r="AJ9" s="112"/>
      <c r="AK9" s="112"/>
      <c r="AL9" s="112"/>
      <c r="AM9" s="112"/>
      <c r="AN9" s="112"/>
      <c r="AO9" s="112"/>
      <c r="AP9" s="112"/>
      <c r="AQ9" s="112"/>
      <c r="AR9" s="112"/>
      <c r="AS9" s="112"/>
      <c r="AT9" s="112"/>
      <c r="AU9" s="112"/>
      <c r="AV9" s="112"/>
      <c r="AW9" s="112"/>
      <c r="AX9" s="112"/>
      <c r="AY9" s="112"/>
      <c r="AZ9" s="112"/>
      <c r="BA9" s="112"/>
      <c r="BB9" s="112"/>
      <c r="BC9" s="112"/>
      <c r="BD9" s="112"/>
      <c r="BE9" s="112"/>
      <c r="BF9" s="112"/>
      <c r="BG9" s="112"/>
      <c r="BH9" s="112"/>
      <c r="BI9" s="112"/>
      <c r="BJ9" s="112"/>
      <c r="BK9" s="112"/>
      <c r="BL9" s="112"/>
      <c r="BM9" s="112"/>
      <c r="BN9" s="112"/>
      <c r="BO9" s="112"/>
      <c r="BP9" s="112"/>
      <c r="BQ9" s="112"/>
      <c r="BR9" s="112"/>
      <c r="BS9" s="112"/>
      <c r="BT9" s="112"/>
      <c r="BU9" s="112"/>
      <c r="BV9" s="112"/>
      <c r="BW9" s="112"/>
      <c r="BX9" s="112"/>
      <c r="BY9" s="112"/>
      <c r="BZ9" s="112"/>
      <c r="CA9" s="112"/>
      <c r="CB9" s="112"/>
      <c r="CC9" s="112"/>
      <c r="CD9" s="112"/>
      <c r="CE9" s="112"/>
      <c r="CF9" s="112"/>
      <c r="CG9" s="112"/>
      <c r="CH9" s="112"/>
      <c r="CI9" s="112"/>
      <c r="CJ9" s="118"/>
    </row>
    <row r="10" spans="2:88" ht="51" x14ac:dyDescent="0.2">
      <c r="B10" s="126">
        <v>4</v>
      </c>
      <c r="C10" s="128" t="s">
        <v>237</v>
      </c>
      <c r="D10" s="67" t="s">
        <v>238</v>
      </c>
      <c r="E10" s="67" t="s">
        <v>45</v>
      </c>
      <c r="F10" s="67">
        <v>2</v>
      </c>
      <c r="H10" s="111">
        <v>11.64594292391298</v>
      </c>
      <c r="I10" s="111">
        <v>11.430553374882335</v>
      </c>
      <c r="J10" s="111">
        <v>11.225629563608262</v>
      </c>
      <c r="K10" s="111">
        <v>11.019063773804186</v>
      </c>
      <c r="L10" s="111">
        <v>10.820775158078588</v>
      </c>
      <c r="M10" s="111">
        <v>8.4539721511704666</v>
      </c>
      <c r="N10" s="111">
        <v>6.3355040742252733</v>
      </c>
      <c r="O10" s="111">
        <v>4.2361666708340193</v>
      </c>
      <c r="P10" s="111">
        <v>2.1480980443000108</v>
      </c>
      <c r="Q10" s="111">
        <v>7.9865666050516926E-2</v>
      </c>
      <c r="R10" s="111">
        <v>7.9601880727280958E-2</v>
      </c>
      <c r="S10" s="111">
        <v>7.9233469839902246E-2</v>
      </c>
      <c r="T10" s="111">
        <v>7.8872977470898803E-2</v>
      </c>
      <c r="U10" s="111">
        <v>7.8521898352062303E-2</v>
      </c>
      <c r="V10" s="111">
        <v>7.8162104898263002E-2</v>
      </c>
      <c r="W10" s="111">
        <v>7.7869857519854022E-2</v>
      </c>
      <c r="X10" s="111">
        <v>7.7588755539544946E-2</v>
      </c>
      <c r="Y10" s="111">
        <v>7.7267132390406182E-2</v>
      </c>
      <c r="Z10" s="111">
        <v>7.6988432287455874E-2</v>
      </c>
      <c r="AA10" s="111">
        <v>7.6705832013461012E-2</v>
      </c>
      <c r="AB10" s="111">
        <v>7.6425877271464715E-2</v>
      </c>
      <c r="AC10" s="111">
        <v>7.6144255907171082E-2</v>
      </c>
      <c r="AD10" s="111">
        <v>7.5871923362240024E-2</v>
      </c>
      <c r="AE10" s="111">
        <v>7.5606715239474168E-2</v>
      </c>
      <c r="AF10" s="111">
        <v>7.5342437970166584E-2</v>
      </c>
      <c r="AG10" s="112"/>
      <c r="AH10" s="112"/>
      <c r="AI10" s="112"/>
      <c r="AJ10" s="112"/>
      <c r="AK10" s="112"/>
      <c r="AL10" s="112"/>
      <c r="AM10" s="112"/>
      <c r="AN10" s="112"/>
      <c r="AO10" s="112"/>
      <c r="AP10" s="112"/>
      <c r="AQ10" s="112"/>
      <c r="AR10" s="112"/>
      <c r="AS10" s="112"/>
      <c r="AT10" s="112"/>
      <c r="AU10" s="112"/>
      <c r="AV10" s="112"/>
      <c r="AW10" s="112"/>
      <c r="AX10" s="112"/>
      <c r="AY10" s="112"/>
      <c r="AZ10" s="112"/>
      <c r="BA10" s="112"/>
      <c r="BB10" s="112"/>
      <c r="BC10" s="112"/>
      <c r="BD10" s="112"/>
      <c r="BE10" s="112"/>
      <c r="BF10" s="112"/>
      <c r="BG10" s="112"/>
      <c r="BH10" s="112"/>
      <c r="BI10" s="112"/>
      <c r="BJ10" s="112"/>
      <c r="BK10" s="112"/>
      <c r="BL10" s="112"/>
      <c r="BM10" s="112"/>
      <c r="BN10" s="112"/>
      <c r="BO10" s="112"/>
      <c r="BP10" s="112"/>
      <c r="BQ10" s="112"/>
      <c r="BR10" s="112"/>
      <c r="BS10" s="112"/>
      <c r="BT10" s="112"/>
      <c r="BU10" s="112"/>
      <c r="BV10" s="112"/>
      <c r="BW10" s="112"/>
      <c r="BX10" s="112"/>
      <c r="BY10" s="112"/>
      <c r="BZ10" s="112"/>
      <c r="CA10" s="112"/>
      <c r="CB10" s="112"/>
      <c r="CC10" s="112"/>
      <c r="CD10" s="112"/>
      <c r="CE10" s="112"/>
      <c r="CF10" s="112"/>
      <c r="CG10" s="112"/>
      <c r="CH10" s="112"/>
      <c r="CI10" s="112"/>
      <c r="CJ10" s="118"/>
    </row>
    <row r="11" spans="2:88" ht="51" x14ac:dyDescent="0.2">
      <c r="B11" s="126">
        <v>5</v>
      </c>
      <c r="C11" s="128" t="s">
        <v>169</v>
      </c>
      <c r="D11" s="67" t="s">
        <v>240</v>
      </c>
      <c r="E11" s="67" t="s">
        <v>171</v>
      </c>
      <c r="F11" s="67">
        <v>1</v>
      </c>
      <c r="H11" s="121">
        <v>123</v>
      </c>
      <c r="I11" s="121">
        <v>123</v>
      </c>
      <c r="J11" s="121">
        <v>123</v>
      </c>
      <c r="K11" s="121">
        <v>123</v>
      </c>
      <c r="L11" s="121">
        <v>123</v>
      </c>
      <c r="M11" s="121">
        <v>118</v>
      </c>
      <c r="N11" s="121">
        <v>119</v>
      </c>
      <c r="O11" s="121">
        <v>119</v>
      </c>
      <c r="P11" s="121">
        <v>119</v>
      </c>
      <c r="Q11" s="121">
        <v>119</v>
      </c>
      <c r="R11" s="121">
        <v>119</v>
      </c>
      <c r="S11" s="121">
        <v>119</v>
      </c>
      <c r="T11" s="121">
        <v>118</v>
      </c>
      <c r="U11" s="121">
        <v>118</v>
      </c>
      <c r="V11" s="121">
        <v>118</v>
      </c>
      <c r="W11" s="121">
        <v>118</v>
      </c>
      <c r="X11" s="121">
        <v>118</v>
      </c>
      <c r="Y11" s="121">
        <v>118</v>
      </c>
      <c r="Z11" s="121">
        <v>118</v>
      </c>
      <c r="AA11" s="121">
        <v>118</v>
      </c>
      <c r="AB11" s="121">
        <v>118</v>
      </c>
      <c r="AC11" s="121">
        <v>118</v>
      </c>
      <c r="AD11" s="121">
        <v>118</v>
      </c>
      <c r="AE11" s="121">
        <v>118</v>
      </c>
      <c r="AF11" s="121">
        <v>118</v>
      </c>
      <c r="AG11" s="112"/>
      <c r="AH11" s="112"/>
      <c r="AI11" s="112"/>
      <c r="AJ11" s="112"/>
      <c r="AK11" s="112"/>
      <c r="AL11" s="112"/>
      <c r="AM11" s="112"/>
      <c r="AN11" s="112"/>
      <c r="AO11" s="112"/>
      <c r="AP11" s="112"/>
      <c r="AQ11" s="112"/>
      <c r="AR11" s="112"/>
      <c r="AS11" s="112"/>
      <c r="AT11" s="112"/>
      <c r="AU11" s="112"/>
      <c r="AV11" s="112"/>
      <c r="AW11" s="112"/>
      <c r="AX11" s="112"/>
      <c r="AY11" s="112"/>
      <c r="AZ11" s="112"/>
      <c r="BA11" s="112"/>
      <c r="BB11" s="112"/>
      <c r="BC11" s="112"/>
      <c r="BD11" s="112"/>
      <c r="BE11" s="112"/>
      <c r="BF11" s="112"/>
      <c r="BG11" s="112"/>
      <c r="BH11" s="112"/>
      <c r="BI11" s="112"/>
      <c r="BJ11" s="112"/>
      <c r="BK11" s="112"/>
      <c r="BL11" s="112"/>
      <c r="BM11" s="112"/>
      <c r="BN11" s="112"/>
      <c r="BO11" s="112"/>
      <c r="BP11" s="112"/>
      <c r="BQ11" s="112"/>
      <c r="BR11" s="112"/>
      <c r="BS11" s="112"/>
      <c r="BT11" s="112"/>
      <c r="BU11" s="112"/>
      <c r="BV11" s="112"/>
      <c r="BW11" s="112"/>
      <c r="BX11" s="112"/>
      <c r="BY11" s="112"/>
      <c r="BZ11" s="112"/>
      <c r="CA11" s="112"/>
      <c r="CB11" s="112"/>
      <c r="CC11" s="112"/>
      <c r="CD11" s="112"/>
      <c r="CE11" s="112"/>
      <c r="CF11" s="112"/>
      <c r="CG11" s="112"/>
      <c r="CH11" s="112"/>
      <c r="CI11" s="112"/>
      <c r="CJ11" s="118"/>
    </row>
    <row r="12" spans="2:88" ht="51" x14ac:dyDescent="0.2">
      <c r="B12" s="126">
        <v>6</v>
      </c>
      <c r="C12" s="128" t="s">
        <v>173</v>
      </c>
      <c r="D12" s="67" t="s">
        <v>242</v>
      </c>
      <c r="E12" s="67" t="s">
        <v>171</v>
      </c>
      <c r="F12" s="67">
        <v>1</v>
      </c>
      <c r="H12" s="121">
        <v>138</v>
      </c>
      <c r="I12" s="121">
        <v>138</v>
      </c>
      <c r="J12" s="121">
        <v>137</v>
      </c>
      <c r="K12" s="121">
        <v>137</v>
      </c>
      <c r="L12" s="121">
        <v>136</v>
      </c>
      <c r="M12" s="121">
        <v>138</v>
      </c>
      <c r="N12" s="121">
        <v>138</v>
      </c>
      <c r="O12" s="121">
        <v>138</v>
      </c>
      <c r="P12" s="121">
        <v>138</v>
      </c>
      <c r="Q12" s="121">
        <v>140</v>
      </c>
      <c r="R12" s="121">
        <v>140</v>
      </c>
      <c r="S12" s="121">
        <v>140</v>
      </c>
      <c r="T12" s="121">
        <v>140</v>
      </c>
      <c r="U12" s="121">
        <v>139</v>
      </c>
      <c r="V12" s="121">
        <v>139</v>
      </c>
      <c r="W12" s="121">
        <v>139</v>
      </c>
      <c r="X12" s="121">
        <v>140</v>
      </c>
      <c r="Y12" s="121">
        <v>140</v>
      </c>
      <c r="Z12" s="121">
        <v>140</v>
      </c>
      <c r="AA12" s="121">
        <v>140</v>
      </c>
      <c r="AB12" s="121">
        <v>140</v>
      </c>
      <c r="AC12" s="121">
        <v>140</v>
      </c>
      <c r="AD12" s="121">
        <v>140</v>
      </c>
      <c r="AE12" s="121">
        <v>140</v>
      </c>
      <c r="AF12" s="121">
        <v>140</v>
      </c>
      <c r="AG12" s="112"/>
      <c r="AH12" s="112"/>
      <c r="AI12" s="112"/>
      <c r="AJ12" s="112"/>
      <c r="AK12" s="112"/>
      <c r="AL12" s="112"/>
      <c r="AM12" s="112"/>
      <c r="AN12" s="112"/>
      <c r="AO12" s="112"/>
      <c r="AP12" s="112"/>
      <c r="AQ12" s="112"/>
      <c r="AR12" s="112"/>
      <c r="AS12" s="112"/>
      <c r="AT12" s="112"/>
      <c r="AU12" s="112"/>
      <c r="AV12" s="112"/>
      <c r="AW12" s="112"/>
      <c r="AX12" s="112"/>
      <c r="AY12" s="112"/>
      <c r="AZ12" s="112"/>
      <c r="BA12" s="112"/>
      <c r="BB12" s="112"/>
      <c r="BC12" s="112"/>
      <c r="BD12" s="112"/>
      <c r="BE12" s="112"/>
      <c r="BF12" s="112"/>
      <c r="BG12" s="112"/>
      <c r="BH12" s="112"/>
      <c r="BI12" s="112"/>
      <c r="BJ12" s="112"/>
      <c r="BK12" s="112"/>
      <c r="BL12" s="112"/>
      <c r="BM12" s="112"/>
      <c r="BN12" s="112"/>
      <c r="BO12" s="112"/>
      <c r="BP12" s="112"/>
      <c r="BQ12" s="112"/>
      <c r="BR12" s="112"/>
      <c r="BS12" s="112"/>
      <c r="BT12" s="112"/>
      <c r="BU12" s="112"/>
      <c r="BV12" s="112"/>
      <c r="BW12" s="112"/>
      <c r="BX12" s="112"/>
      <c r="BY12" s="112"/>
      <c r="BZ12" s="112"/>
      <c r="CA12" s="112"/>
      <c r="CB12" s="112"/>
      <c r="CC12" s="112"/>
      <c r="CD12" s="112"/>
      <c r="CE12" s="112"/>
      <c r="CF12" s="112"/>
      <c r="CG12" s="112"/>
      <c r="CH12" s="112"/>
      <c r="CI12" s="112"/>
      <c r="CJ12" s="118"/>
    </row>
    <row r="13" spans="2:88" ht="51" x14ac:dyDescent="0.2">
      <c r="B13" s="126">
        <v>7</v>
      </c>
      <c r="C13" s="128" t="s">
        <v>176</v>
      </c>
      <c r="D13" s="67" t="s">
        <v>244</v>
      </c>
      <c r="E13" s="67" t="s">
        <v>171</v>
      </c>
      <c r="F13" s="67">
        <v>1</v>
      </c>
      <c r="H13" s="121">
        <v>132.65584194592685</v>
      </c>
      <c r="I13" s="121">
        <v>132.11058350077974</v>
      </c>
      <c r="J13" s="121">
        <v>131.57713559961127</v>
      </c>
      <c r="K13" s="121">
        <v>131.11548683698007</v>
      </c>
      <c r="L13" s="121">
        <v>130.64072251697101</v>
      </c>
      <c r="M13" s="121">
        <v>127.15427666368565</v>
      </c>
      <c r="N13" s="121">
        <v>125.13959534673116</v>
      </c>
      <c r="O13" s="121">
        <v>123.13608606676735</v>
      </c>
      <c r="P13" s="121">
        <v>121.31760394134939</v>
      </c>
      <c r="Q13" s="121">
        <v>119.42476653133696</v>
      </c>
      <c r="R13" s="121">
        <v>118.87586851588421</v>
      </c>
      <c r="S13" s="121">
        <v>118.61765186504152</v>
      </c>
      <c r="T13" s="121">
        <v>118.36951382847687</v>
      </c>
      <c r="U13" s="121">
        <v>118.12553304933589</v>
      </c>
      <c r="V13" s="121">
        <v>117.92837710354964</v>
      </c>
      <c r="W13" s="121">
        <v>117.90954621084423</v>
      </c>
      <c r="X13" s="121">
        <v>117.90797325821332</v>
      </c>
      <c r="Y13" s="121">
        <v>118.00352059060776</v>
      </c>
      <c r="Z13" s="121">
        <v>117.993159354928</v>
      </c>
      <c r="AA13" s="121">
        <v>117.99338485834257</v>
      </c>
      <c r="AB13" s="121">
        <v>118.00781061357516</v>
      </c>
      <c r="AC13" s="121">
        <v>118.02637185738936</v>
      </c>
      <c r="AD13" s="121">
        <v>118.04950258989136</v>
      </c>
      <c r="AE13" s="121">
        <v>118.05411002609243</v>
      </c>
      <c r="AF13" s="121">
        <v>118.05967104387182</v>
      </c>
      <c r="AG13" s="112"/>
      <c r="AH13" s="112"/>
      <c r="AI13" s="112"/>
      <c r="AJ13" s="112"/>
      <c r="AK13" s="112"/>
      <c r="AL13" s="112"/>
      <c r="AM13" s="112"/>
      <c r="AN13" s="112"/>
      <c r="AO13" s="112"/>
      <c r="AP13" s="112"/>
      <c r="AQ13" s="112"/>
      <c r="AR13" s="112"/>
      <c r="AS13" s="112"/>
      <c r="AT13" s="112"/>
      <c r="AU13" s="112"/>
      <c r="AV13" s="112"/>
      <c r="AW13" s="112"/>
      <c r="AX13" s="112"/>
      <c r="AY13" s="112"/>
      <c r="AZ13" s="112"/>
      <c r="BA13" s="112"/>
      <c r="BB13" s="112"/>
      <c r="BC13" s="112"/>
      <c r="BD13" s="112"/>
      <c r="BE13" s="112"/>
      <c r="BF13" s="112"/>
      <c r="BG13" s="112"/>
      <c r="BH13" s="112"/>
      <c r="BI13" s="112"/>
      <c r="BJ13" s="112"/>
      <c r="BK13" s="112"/>
      <c r="BL13" s="112"/>
      <c r="BM13" s="112"/>
      <c r="BN13" s="112"/>
      <c r="BO13" s="112"/>
      <c r="BP13" s="112"/>
      <c r="BQ13" s="112"/>
      <c r="BR13" s="112"/>
      <c r="BS13" s="112"/>
      <c r="BT13" s="112"/>
      <c r="BU13" s="112"/>
      <c r="BV13" s="112"/>
      <c r="BW13" s="112"/>
      <c r="BX13" s="112"/>
      <c r="BY13" s="112"/>
      <c r="BZ13" s="112"/>
      <c r="CA13" s="112"/>
      <c r="CB13" s="112"/>
      <c r="CC13" s="112"/>
      <c r="CD13" s="112"/>
      <c r="CE13" s="112"/>
      <c r="CF13" s="112"/>
      <c r="CG13" s="112"/>
      <c r="CH13" s="112"/>
      <c r="CI13" s="112"/>
      <c r="CJ13" s="118"/>
    </row>
    <row r="14" spans="2:88" ht="51" x14ac:dyDescent="0.2">
      <c r="B14" s="126">
        <v>8</v>
      </c>
      <c r="C14" s="128" t="s">
        <v>179</v>
      </c>
      <c r="D14" s="67" t="s">
        <v>246</v>
      </c>
      <c r="E14" s="67" t="s">
        <v>45</v>
      </c>
      <c r="F14" s="67">
        <v>2</v>
      </c>
      <c r="H14" s="111">
        <v>14.77</v>
      </c>
      <c r="I14" s="111">
        <v>14.71</v>
      </c>
      <c r="J14" s="111">
        <v>14.62</v>
      </c>
      <c r="K14" s="111">
        <v>14.56</v>
      </c>
      <c r="L14" s="111">
        <v>14.56</v>
      </c>
      <c r="M14" s="111">
        <v>14.56</v>
      </c>
      <c r="N14" s="111">
        <v>14.56</v>
      </c>
      <c r="O14" s="111">
        <v>14.56</v>
      </c>
      <c r="P14" s="111">
        <v>14.559999999999999</v>
      </c>
      <c r="Q14" s="111">
        <v>14.56</v>
      </c>
      <c r="R14" s="111">
        <v>14.56</v>
      </c>
      <c r="S14" s="111">
        <v>14.56</v>
      </c>
      <c r="T14" s="111">
        <v>14.56</v>
      </c>
      <c r="U14" s="111">
        <v>14.56</v>
      </c>
      <c r="V14" s="111">
        <v>14.56</v>
      </c>
      <c r="W14" s="111">
        <v>14.56</v>
      </c>
      <c r="X14" s="111">
        <v>14.56</v>
      </c>
      <c r="Y14" s="111">
        <v>14.54</v>
      </c>
      <c r="Z14" s="111">
        <v>14.5</v>
      </c>
      <c r="AA14" s="111">
        <v>14.44</v>
      </c>
      <c r="AB14" s="111">
        <v>14.419999999999998</v>
      </c>
      <c r="AC14" s="111">
        <v>14.31</v>
      </c>
      <c r="AD14" s="111">
        <v>14.25</v>
      </c>
      <c r="AE14" s="111">
        <v>14.15</v>
      </c>
      <c r="AF14" s="111">
        <v>14.150000000000002</v>
      </c>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8"/>
    </row>
    <row r="15" spans="2:88" ht="51" x14ac:dyDescent="0.2">
      <c r="B15" s="126">
        <v>9</v>
      </c>
      <c r="C15" s="128" t="s">
        <v>182</v>
      </c>
      <c r="D15" s="67" t="s">
        <v>248</v>
      </c>
      <c r="E15" s="67" t="s">
        <v>184</v>
      </c>
      <c r="F15" s="67">
        <v>2</v>
      </c>
      <c r="H15" s="111">
        <v>230.18815001199079</v>
      </c>
      <c r="I15" s="111">
        <v>227.41988933181199</v>
      </c>
      <c r="J15" s="111">
        <v>224.24298789321952</v>
      </c>
      <c r="K15" s="111">
        <v>221.46241759724776</v>
      </c>
      <c r="L15" s="111">
        <v>219.60086097424136</v>
      </c>
      <c r="M15" s="111">
        <v>217.85255348459398</v>
      </c>
      <c r="N15" s="111">
        <v>216.24731955229626</v>
      </c>
      <c r="O15" s="111">
        <v>214.72271256863434</v>
      </c>
      <c r="P15" s="111">
        <v>213.18120742227492</v>
      </c>
      <c r="Q15" s="111">
        <v>211.83457621083073</v>
      </c>
      <c r="R15" s="111">
        <v>209.10199956397801</v>
      </c>
      <c r="S15" s="111">
        <v>206.15046817843742</v>
      </c>
      <c r="T15" s="111">
        <v>203.30815411433508</v>
      </c>
      <c r="U15" s="111">
        <v>200.56897289416756</v>
      </c>
      <c r="V15" s="111">
        <v>197.92727198245294</v>
      </c>
      <c r="W15" s="111">
        <v>195.37789600518178</v>
      </c>
      <c r="X15" s="111">
        <v>192.9159388608893</v>
      </c>
      <c r="Y15" s="111">
        <v>190.27514704638236</v>
      </c>
      <c r="Z15" s="111">
        <v>187.46077193439348</v>
      </c>
      <c r="AA15" s="111">
        <v>184.47772297698319</v>
      </c>
      <c r="AB15" s="111">
        <v>182.08829078903707</v>
      </c>
      <c r="AC15" s="111">
        <v>178.64804122815843</v>
      </c>
      <c r="AD15" s="111">
        <v>175.91935928542478</v>
      </c>
      <c r="AE15" s="111">
        <v>172.77870991686694</v>
      </c>
      <c r="AF15" s="111">
        <v>170.9294340877621</v>
      </c>
      <c r="AG15" s="112"/>
      <c r="AH15" s="112"/>
      <c r="AI15" s="112"/>
      <c r="AJ15" s="112"/>
      <c r="AK15" s="112"/>
      <c r="AL15" s="112"/>
      <c r="AM15" s="112"/>
      <c r="AN15" s="112"/>
      <c r="AO15" s="112"/>
      <c r="AP15" s="112"/>
      <c r="AQ15" s="112"/>
      <c r="AR15" s="112"/>
      <c r="AS15" s="112"/>
      <c r="AT15" s="112"/>
      <c r="AU15" s="112"/>
      <c r="AV15" s="112"/>
      <c r="AW15" s="112"/>
      <c r="AX15" s="112"/>
      <c r="AY15" s="112"/>
      <c r="AZ15" s="112"/>
      <c r="BA15" s="112"/>
      <c r="BB15" s="112"/>
      <c r="BC15" s="112"/>
      <c r="BD15" s="112"/>
      <c r="BE15" s="112"/>
      <c r="BF15" s="112"/>
      <c r="BG15" s="112"/>
      <c r="BH15" s="112"/>
      <c r="BI15" s="112"/>
      <c r="BJ15" s="112"/>
      <c r="BK15" s="112"/>
      <c r="BL15" s="112"/>
      <c r="BM15" s="112"/>
      <c r="BN15" s="112"/>
      <c r="BO15" s="112"/>
      <c r="BP15" s="112"/>
      <c r="BQ15" s="112"/>
      <c r="BR15" s="112"/>
      <c r="BS15" s="112"/>
      <c r="BT15" s="112"/>
      <c r="BU15" s="112"/>
      <c r="BV15" s="112"/>
      <c r="BW15" s="112"/>
      <c r="BX15" s="112"/>
      <c r="BY15" s="112"/>
      <c r="BZ15" s="112"/>
      <c r="CA15" s="112"/>
      <c r="CB15" s="112"/>
      <c r="CC15" s="112"/>
      <c r="CD15" s="112"/>
      <c r="CE15" s="112"/>
      <c r="CF15" s="112"/>
      <c r="CG15" s="112"/>
      <c r="CH15" s="112"/>
      <c r="CI15" s="112"/>
      <c r="CJ15" s="118"/>
    </row>
    <row r="16" spans="2:88" ht="51" x14ac:dyDescent="0.2">
      <c r="B16" s="126">
        <v>10</v>
      </c>
      <c r="C16" s="128" t="s">
        <v>186</v>
      </c>
      <c r="D16" s="67" t="s">
        <v>250</v>
      </c>
      <c r="E16" s="67" t="s">
        <v>188</v>
      </c>
      <c r="F16" s="67">
        <v>2</v>
      </c>
      <c r="H16" s="111">
        <v>23.951585725338752</v>
      </c>
      <c r="I16" s="111">
        <v>25.077310999887771</v>
      </c>
      <c r="J16" s="111">
        <v>26.189307802638591</v>
      </c>
      <c r="K16" s="111">
        <v>27.322641681989076</v>
      </c>
      <c r="L16" s="111">
        <v>28.454540947835699</v>
      </c>
      <c r="M16" s="111">
        <v>35.106710781474547</v>
      </c>
      <c r="N16" s="111">
        <v>41.718545240687909</v>
      </c>
      <c r="O16" s="111">
        <v>48.307964186872532</v>
      </c>
      <c r="P16" s="111">
        <v>54.905272127611866</v>
      </c>
      <c r="Q16" s="111">
        <v>61.442075977493907</v>
      </c>
      <c r="R16" s="111">
        <v>62.32992043591176</v>
      </c>
      <c r="S16" s="111">
        <v>63.31648567499969</v>
      </c>
      <c r="T16" s="111">
        <v>64.293518717648695</v>
      </c>
      <c r="U16" s="111">
        <v>65.261203534548301</v>
      </c>
      <c r="V16" s="111">
        <v>66.219724008637343</v>
      </c>
      <c r="W16" s="111">
        <v>67.169224617412326</v>
      </c>
      <c r="X16" s="111">
        <v>68.109889083004674</v>
      </c>
      <c r="Y16" s="111">
        <v>69.041881500510954</v>
      </c>
      <c r="Z16" s="111">
        <v>69.965365643978828</v>
      </c>
      <c r="AA16" s="111">
        <v>70.880505196534827</v>
      </c>
      <c r="AB16" s="111">
        <v>71.787443986491112</v>
      </c>
      <c r="AC16" s="111">
        <v>72.68634552218235</v>
      </c>
      <c r="AD16" s="111">
        <v>73.577353453898269</v>
      </c>
      <c r="AE16" s="111">
        <v>74.46061134721036</v>
      </c>
      <c r="AF16" s="111">
        <v>75.336262681818283</v>
      </c>
      <c r="AG16" s="112"/>
      <c r="AH16" s="112"/>
      <c r="AI16" s="112"/>
      <c r="AJ16" s="112"/>
      <c r="AK16" s="112"/>
      <c r="AL16" s="112"/>
      <c r="AM16" s="112"/>
      <c r="AN16" s="112"/>
      <c r="AO16" s="112"/>
      <c r="AP16" s="112"/>
      <c r="AQ16" s="112"/>
      <c r="AR16" s="112"/>
      <c r="AS16" s="112"/>
      <c r="AT16" s="112"/>
      <c r="AU16" s="112"/>
      <c r="AV16" s="112"/>
      <c r="AW16" s="112"/>
      <c r="AX16" s="112"/>
      <c r="AY16" s="112"/>
      <c r="AZ16" s="112"/>
      <c r="BA16" s="112"/>
      <c r="BB16" s="112"/>
      <c r="BC16" s="112"/>
      <c r="BD16" s="112"/>
      <c r="BE16" s="112"/>
      <c r="BF16" s="112"/>
      <c r="BG16" s="112"/>
      <c r="BH16" s="112"/>
      <c r="BI16" s="112"/>
      <c r="BJ16" s="112"/>
      <c r="BK16" s="112"/>
      <c r="BL16" s="112"/>
      <c r="BM16" s="112"/>
      <c r="BN16" s="112"/>
      <c r="BO16" s="112"/>
      <c r="BP16" s="112"/>
      <c r="BQ16" s="112"/>
      <c r="BR16" s="112"/>
      <c r="BS16" s="112"/>
      <c r="BT16" s="112"/>
      <c r="BU16" s="112"/>
      <c r="BV16" s="112"/>
      <c r="BW16" s="112"/>
      <c r="BX16" s="112"/>
      <c r="BY16" s="112"/>
      <c r="BZ16" s="112"/>
      <c r="CA16" s="112"/>
      <c r="CB16" s="112"/>
      <c r="CC16" s="112"/>
      <c r="CD16" s="112"/>
      <c r="CE16" s="112"/>
      <c r="CF16" s="112"/>
      <c r="CG16" s="112"/>
      <c r="CH16" s="112"/>
      <c r="CI16" s="112"/>
      <c r="CJ16" s="118"/>
    </row>
    <row r="17" spans="2:88" ht="51" x14ac:dyDescent="0.2">
      <c r="B17" s="126">
        <v>11</v>
      </c>
      <c r="C17" s="128" t="s">
        <v>203</v>
      </c>
      <c r="D17" s="67" t="s">
        <v>252</v>
      </c>
      <c r="E17" s="67" t="s">
        <v>205</v>
      </c>
      <c r="F17" s="67">
        <v>0</v>
      </c>
      <c r="H17" s="122">
        <v>0.40035636446275963</v>
      </c>
      <c r="I17" s="122">
        <v>0.41565280455355236</v>
      </c>
      <c r="J17" s="122">
        <v>0.43048437974684789</v>
      </c>
      <c r="K17" s="122">
        <v>0.44518296441919319</v>
      </c>
      <c r="L17" s="122">
        <v>0.45953162286764182</v>
      </c>
      <c r="M17" s="122">
        <v>0.56222643112257165</v>
      </c>
      <c r="N17" s="122">
        <v>0.66295802854192554</v>
      </c>
      <c r="O17" s="122">
        <v>0.76201037230280189</v>
      </c>
      <c r="P17" s="122">
        <v>0.85957107021893375</v>
      </c>
      <c r="Q17" s="122">
        <v>0.95557061528855469</v>
      </c>
      <c r="R17" s="122">
        <v>0.95617827620902374</v>
      </c>
      <c r="S17" s="122">
        <v>0.95683410188369866</v>
      </c>
      <c r="T17" s="122">
        <v>0.95746462388736897</v>
      </c>
      <c r="U17" s="122">
        <v>0.95807130879428515</v>
      </c>
      <c r="V17" s="122">
        <v>0.95865551460909648</v>
      </c>
      <c r="W17" s="122">
        <v>0.95921847777757763</v>
      </c>
      <c r="X17" s="122">
        <v>0.95976136964639236</v>
      </c>
      <c r="Y17" s="122">
        <v>0.9602852686848824</v>
      </c>
      <c r="Z17" s="122">
        <v>0.96079117934836766</v>
      </c>
      <c r="AA17" s="122">
        <v>0.96128003846880439</v>
      </c>
      <c r="AB17" s="122">
        <v>0.96175271075566937</v>
      </c>
      <c r="AC17" s="122">
        <v>0.96221001484903057</v>
      </c>
      <c r="AD17" s="122">
        <v>0.96265270733067199</v>
      </c>
      <c r="AE17" s="122">
        <v>0.96308149741973204</v>
      </c>
      <c r="AF17" s="122">
        <v>0.96349705064428792</v>
      </c>
      <c r="AG17" s="118"/>
      <c r="AH17" s="118"/>
      <c r="AI17" s="118"/>
      <c r="AJ17" s="118"/>
      <c r="AK17" s="118"/>
      <c r="AL17" s="118"/>
      <c r="AM17" s="118"/>
      <c r="AN17" s="118"/>
      <c r="AO17" s="118"/>
      <c r="AP17" s="118"/>
      <c r="AQ17" s="118"/>
      <c r="AR17" s="118"/>
      <c r="AS17" s="118"/>
      <c r="AT17" s="118"/>
      <c r="AU17" s="118"/>
      <c r="AV17" s="118"/>
      <c r="AW17" s="118"/>
      <c r="AX17" s="118"/>
      <c r="AY17" s="118"/>
      <c r="AZ17" s="118"/>
      <c r="BA17" s="118"/>
      <c r="BB17" s="118"/>
      <c r="BC17" s="118"/>
      <c r="BD17" s="118"/>
      <c r="BE17" s="118"/>
      <c r="BF17" s="118"/>
      <c r="BG17" s="118"/>
      <c r="BH17" s="118"/>
      <c r="BI17" s="118"/>
      <c r="BJ17" s="118"/>
      <c r="BK17" s="118"/>
      <c r="BL17" s="118"/>
      <c r="BM17" s="118"/>
      <c r="BN17" s="118"/>
      <c r="BO17" s="118"/>
      <c r="BP17" s="118"/>
      <c r="BQ17" s="118"/>
      <c r="BR17" s="118"/>
      <c r="BS17" s="118"/>
      <c r="BT17" s="118"/>
      <c r="BU17" s="118"/>
      <c r="BV17" s="118"/>
      <c r="BW17" s="118"/>
      <c r="BX17" s="118"/>
      <c r="BY17" s="118"/>
      <c r="BZ17" s="118"/>
      <c r="CA17" s="118"/>
      <c r="CB17" s="118"/>
      <c r="CC17" s="118"/>
      <c r="CD17" s="118"/>
      <c r="CE17" s="118"/>
      <c r="CF17" s="118"/>
      <c r="CG17" s="118"/>
      <c r="CH17" s="118"/>
      <c r="CI17" s="118"/>
      <c r="CJ17" s="118"/>
    </row>
    <row r="18" spans="2:88" x14ac:dyDescent="0.2">
      <c r="C18" s="130"/>
      <c r="D18" s="70"/>
      <c r="E18" s="70"/>
      <c r="F18" s="130"/>
      <c r="H18" s="131"/>
      <c r="I18" s="131"/>
      <c r="J18" s="131"/>
      <c r="K18" s="131"/>
      <c r="L18" s="131"/>
      <c r="M18" s="131"/>
      <c r="N18" s="131"/>
      <c r="O18" s="131"/>
      <c r="P18" s="131"/>
      <c r="Q18" s="131"/>
      <c r="R18" s="131"/>
      <c r="S18" s="131"/>
      <c r="T18" s="131"/>
      <c r="U18" s="131"/>
      <c r="V18" s="131"/>
      <c r="W18" s="131"/>
      <c r="X18" s="131"/>
      <c r="Y18" s="131"/>
      <c r="Z18" s="131"/>
      <c r="AA18" s="131"/>
      <c r="AB18" s="131"/>
      <c r="AC18" s="131"/>
      <c r="AD18" s="131"/>
      <c r="AE18" s="131"/>
      <c r="AF18" s="131"/>
      <c r="AG18" s="132"/>
      <c r="AH18" s="132"/>
      <c r="AI18" s="132"/>
      <c r="AJ18" s="132"/>
      <c r="AK18" s="132"/>
      <c r="AL18" s="132"/>
      <c r="AM18" s="132"/>
      <c r="AN18" s="132"/>
      <c r="AO18" s="132"/>
      <c r="AP18" s="132"/>
      <c r="AQ18" s="132"/>
      <c r="AR18" s="132"/>
      <c r="AS18" s="132"/>
      <c r="AT18" s="132"/>
      <c r="AU18" s="132"/>
      <c r="AV18" s="132"/>
      <c r="AW18" s="132"/>
      <c r="AX18" s="132"/>
      <c r="AY18" s="132"/>
      <c r="AZ18" s="132"/>
      <c r="BA18" s="132"/>
      <c r="BB18" s="132"/>
      <c r="BC18" s="132"/>
      <c r="BD18" s="132"/>
      <c r="BE18" s="132"/>
      <c r="BF18" s="132"/>
      <c r="BG18" s="132"/>
      <c r="BH18" s="132"/>
      <c r="BI18" s="132"/>
      <c r="BJ18" s="132"/>
      <c r="BK18" s="132"/>
      <c r="BL18" s="132"/>
      <c r="BM18" s="132"/>
      <c r="BN18" s="132"/>
      <c r="BO18" s="132"/>
      <c r="BP18" s="132"/>
      <c r="BQ18" s="132"/>
      <c r="BR18" s="132"/>
      <c r="BS18" s="132"/>
      <c r="BT18" s="132"/>
      <c r="BU18" s="132"/>
      <c r="BV18" s="132"/>
      <c r="BW18" s="132"/>
      <c r="BX18" s="132"/>
      <c r="BY18" s="132"/>
      <c r="BZ18" s="132"/>
      <c r="CA18" s="132"/>
      <c r="CB18" s="132"/>
      <c r="CC18" s="132"/>
      <c r="CD18" s="132"/>
      <c r="CE18" s="132"/>
      <c r="CF18" s="132"/>
      <c r="CG18" s="132"/>
      <c r="CH18" s="132"/>
      <c r="CI18" s="132"/>
      <c r="CJ18" s="132"/>
    </row>
    <row r="19" spans="2:88" x14ac:dyDescent="0.2"/>
    <row r="20" spans="2:88" x14ac:dyDescent="0.2"/>
    <row r="21" spans="2:88" ht="15" x14ac:dyDescent="0.25">
      <c r="B21" s="82" t="s">
        <v>334</v>
      </c>
      <c r="C21" s="54"/>
    </row>
    <row r="22" spans="2:88" x14ac:dyDescent="0.2">
      <c r="B22" s="54"/>
      <c r="C22" s="54"/>
    </row>
    <row r="23" spans="2:88" x14ac:dyDescent="0.2">
      <c r="B23" s="83"/>
      <c r="C23" s="54" t="s">
        <v>335</v>
      </c>
    </row>
    <row r="24" spans="2:88" x14ac:dyDescent="0.2">
      <c r="B24" s="54"/>
      <c r="C24" s="54"/>
    </row>
    <row r="25" spans="2:88" x14ac:dyDescent="0.2">
      <c r="B25" s="84"/>
      <c r="C25" s="54" t="s">
        <v>336</v>
      </c>
    </row>
    <row r="26" spans="2:88" x14ac:dyDescent="0.2"/>
    <row r="27" spans="2:88" x14ac:dyDescent="0.2"/>
    <row r="28" spans="2:88" x14ac:dyDescent="0.2"/>
    <row r="29" spans="2:88" s="54" customFormat="1" ht="15" x14ac:dyDescent="0.25">
      <c r="B29" s="158" t="s">
        <v>342</v>
      </c>
      <c r="C29" s="159"/>
      <c r="D29" s="159"/>
      <c r="E29" s="159"/>
      <c r="F29" s="159"/>
      <c r="G29" s="159"/>
      <c r="H29" s="159"/>
      <c r="I29" s="160"/>
    </row>
    <row r="30" spans="2:88" x14ac:dyDescent="0.2"/>
    <row r="31" spans="2:88" s="33" customFormat="1" ht="13.5" x14ac:dyDescent="0.2">
      <c r="B31" s="119" t="s">
        <v>332</v>
      </c>
      <c r="C31" s="161" t="s">
        <v>330</v>
      </c>
      <c r="D31" s="161"/>
      <c r="E31" s="161"/>
      <c r="F31" s="161"/>
      <c r="G31" s="161"/>
      <c r="H31" s="161"/>
      <c r="I31" s="161"/>
    </row>
    <row r="32" spans="2:88" s="33" customFormat="1" ht="59.65" customHeight="1" x14ac:dyDescent="0.2">
      <c r="B32" s="94">
        <v>1</v>
      </c>
      <c r="C32" s="150" t="s">
        <v>232</v>
      </c>
      <c r="D32" s="142"/>
      <c r="E32" s="142"/>
      <c r="F32" s="142"/>
      <c r="G32" s="142"/>
      <c r="H32" s="142"/>
      <c r="I32" s="142"/>
    </row>
    <row r="33" spans="2:9" s="33" customFormat="1" ht="54" customHeight="1" x14ac:dyDescent="0.2">
      <c r="B33" s="94">
        <v>2</v>
      </c>
      <c r="C33" s="150" t="s">
        <v>234</v>
      </c>
      <c r="D33" s="142"/>
      <c r="E33" s="142"/>
      <c r="F33" s="142"/>
      <c r="G33" s="142"/>
      <c r="H33" s="142"/>
      <c r="I33" s="142"/>
    </row>
    <row r="34" spans="2:9" s="33" customFormat="1" ht="58.15" customHeight="1" x14ac:dyDescent="0.2">
      <c r="B34" s="94">
        <v>3</v>
      </c>
      <c r="C34" s="150" t="s">
        <v>236</v>
      </c>
      <c r="D34" s="142"/>
      <c r="E34" s="142"/>
      <c r="F34" s="142"/>
      <c r="G34" s="142"/>
      <c r="H34" s="142"/>
      <c r="I34" s="142"/>
    </row>
    <row r="35" spans="2:9" s="33" customFormat="1" ht="61.15" customHeight="1" x14ac:dyDescent="0.2">
      <c r="B35" s="94">
        <v>4</v>
      </c>
      <c r="C35" s="150" t="s">
        <v>239</v>
      </c>
      <c r="D35" s="142"/>
      <c r="E35" s="142"/>
      <c r="F35" s="142"/>
      <c r="G35" s="142"/>
      <c r="H35" s="142"/>
      <c r="I35" s="142"/>
    </row>
    <row r="36" spans="2:9" s="33" customFormat="1" ht="58.5" customHeight="1" x14ac:dyDescent="0.2">
      <c r="B36" s="94">
        <v>5</v>
      </c>
      <c r="C36" s="150" t="s">
        <v>241</v>
      </c>
      <c r="D36" s="142"/>
      <c r="E36" s="142"/>
      <c r="F36" s="142"/>
      <c r="G36" s="142"/>
      <c r="H36" s="142"/>
      <c r="I36" s="142"/>
    </row>
    <row r="37" spans="2:9" s="33" customFormat="1" ht="75.400000000000006" customHeight="1" x14ac:dyDescent="0.2">
      <c r="B37" s="94">
        <v>6</v>
      </c>
      <c r="C37" s="150" t="s">
        <v>243</v>
      </c>
      <c r="D37" s="142"/>
      <c r="E37" s="142"/>
      <c r="F37" s="142"/>
      <c r="G37" s="142"/>
      <c r="H37" s="142"/>
      <c r="I37" s="142"/>
    </row>
    <row r="38" spans="2:9" s="33" customFormat="1" ht="61.5" customHeight="1" x14ac:dyDescent="0.2">
      <c r="B38" s="94">
        <v>7</v>
      </c>
      <c r="C38" s="150" t="s">
        <v>245</v>
      </c>
      <c r="D38" s="142"/>
      <c r="E38" s="142"/>
      <c r="F38" s="142"/>
      <c r="G38" s="142"/>
      <c r="H38" s="142"/>
      <c r="I38" s="142"/>
    </row>
    <row r="39" spans="2:9" s="33" customFormat="1" ht="75.400000000000006" customHeight="1" x14ac:dyDescent="0.2">
      <c r="B39" s="94">
        <v>8</v>
      </c>
      <c r="C39" s="150" t="s">
        <v>247</v>
      </c>
      <c r="D39" s="142"/>
      <c r="E39" s="142"/>
      <c r="F39" s="142"/>
      <c r="G39" s="142"/>
      <c r="H39" s="142"/>
      <c r="I39" s="142"/>
    </row>
    <row r="40" spans="2:9" s="33" customFormat="1" ht="66" customHeight="1" x14ac:dyDescent="0.2">
      <c r="B40" s="94">
        <v>9</v>
      </c>
      <c r="C40" s="150" t="s">
        <v>249</v>
      </c>
      <c r="D40" s="142"/>
      <c r="E40" s="142"/>
      <c r="F40" s="142"/>
      <c r="G40" s="142"/>
      <c r="H40" s="142"/>
      <c r="I40" s="142"/>
    </row>
    <row r="41" spans="2:9" s="33" customFormat="1" ht="54.4" customHeight="1" x14ac:dyDescent="0.2">
      <c r="B41" s="94">
        <v>10</v>
      </c>
      <c r="C41" s="150" t="s">
        <v>251</v>
      </c>
      <c r="D41" s="142"/>
      <c r="E41" s="142"/>
      <c r="F41" s="142"/>
      <c r="G41" s="142"/>
      <c r="H41" s="142"/>
      <c r="I41" s="142"/>
    </row>
    <row r="42" spans="2:9" s="33" customFormat="1" ht="57.4" customHeight="1" x14ac:dyDescent="0.2">
      <c r="B42" s="94">
        <v>11</v>
      </c>
      <c r="C42" s="150" t="s">
        <v>253</v>
      </c>
      <c r="D42" s="142"/>
      <c r="E42" s="142"/>
      <c r="F42" s="142"/>
      <c r="G42" s="142"/>
      <c r="H42" s="142"/>
      <c r="I42" s="142"/>
    </row>
    <row r="43" spans="2:9" x14ac:dyDescent="0.2"/>
    <row r="44" spans="2:9" x14ac:dyDescent="0.2"/>
    <row r="45" spans="2:9" x14ac:dyDescent="0.2"/>
    <row r="46" spans="2:9" x14ac:dyDescent="0.2"/>
    <row r="47" spans="2:9" x14ac:dyDescent="0.2"/>
    <row r="48" spans="2:9"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sheetData>
  <sheetProtection algorithmName="SHA-512" hashValue="6Gcu7k+d0qvRkF8Z4FAY6LClV9bQEVZxnc1KdIMUUmo5zcwKMyFf/jDgeoi7OHfisWAhsyaP4VOfhQ4mJveX1A==" saltValue="dViofkMv/2Jo7QJNEDdPxQ==" spinCount="100000" sheet="1" objects="1" scenarios="1"/>
  <mergeCells count="20">
    <mergeCell ref="B1:F1"/>
    <mergeCell ref="B3:C3"/>
    <mergeCell ref="B4:C4"/>
    <mergeCell ref="D3:F3"/>
    <mergeCell ref="D4:F4"/>
    <mergeCell ref="C42:I42"/>
    <mergeCell ref="H5:AF5"/>
    <mergeCell ref="AG5:CJ5"/>
    <mergeCell ref="B29:I29"/>
    <mergeCell ref="C31:I31"/>
    <mergeCell ref="C32:I32"/>
    <mergeCell ref="C33:I33"/>
    <mergeCell ref="C39:I39"/>
    <mergeCell ref="C40:I40"/>
    <mergeCell ref="C41:I41"/>
    <mergeCell ref="C34:I34"/>
    <mergeCell ref="C35:I35"/>
    <mergeCell ref="C36:I36"/>
    <mergeCell ref="C37:I37"/>
    <mergeCell ref="C38:I38"/>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DE55"/>
  <sheetViews>
    <sheetView showGridLines="0" zoomScaleNormal="100" workbookViewId="0">
      <pane xSplit="6" ySplit="6" topLeftCell="G7" activePane="bottomRight" state="frozen"/>
      <selection activeCell="E12" sqref="E12"/>
      <selection pane="topRight" activeCell="E12" sqref="E12"/>
      <selection pane="bottomLeft" activeCell="E12" sqref="E12"/>
      <selection pane="bottomRight" activeCell="H1" sqref="A1:XFD1048576"/>
    </sheetView>
  </sheetViews>
  <sheetFormatPr defaultColWidth="0" defaultRowHeight="14.25" zeroHeight="1" x14ac:dyDescent="0.2"/>
  <cols>
    <col min="1" max="1" width="3" style="26" customWidth="1"/>
    <col min="2" max="2" width="4.125" style="26" customWidth="1"/>
    <col min="3" max="3" width="70.625" style="26" customWidth="1"/>
    <col min="4" max="4" width="16.625" style="26" customWidth="1"/>
    <col min="5" max="5" width="14.625" style="26" customWidth="1"/>
    <col min="6" max="6" width="5.625" style="26" customWidth="1"/>
    <col min="7" max="7" width="2.75" style="26" customWidth="1"/>
    <col min="8" max="109" width="8.75" style="26" customWidth="1"/>
    <col min="110" max="16384" width="8.75" style="26" hidden="1"/>
  </cols>
  <sheetData>
    <row r="1" spans="1:88" ht="22.5" customHeight="1" x14ac:dyDescent="0.2">
      <c r="A1" s="54"/>
      <c r="B1" s="186" t="s">
        <v>254</v>
      </c>
      <c r="C1" s="186"/>
      <c r="D1" s="186"/>
      <c r="E1" s="186"/>
      <c r="F1" s="186"/>
      <c r="G1" s="106"/>
      <c r="H1" s="54"/>
      <c r="I1" s="54"/>
      <c r="J1" s="54"/>
      <c r="K1" s="54"/>
      <c r="L1" s="54"/>
      <c r="M1" s="54"/>
      <c r="N1" s="54"/>
      <c r="O1" s="54"/>
      <c r="P1" s="54"/>
      <c r="Q1" s="54"/>
      <c r="R1" s="54"/>
      <c r="S1" s="54"/>
      <c r="T1" s="54"/>
      <c r="U1" s="54"/>
      <c r="V1" s="54"/>
      <c r="W1" s="54"/>
      <c r="X1" s="54"/>
      <c r="Y1" s="54"/>
      <c r="Z1" s="54"/>
      <c r="AA1" s="54"/>
      <c r="AB1" s="54"/>
      <c r="AC1" s="54"/>
      <c r="AD1" s="54"/>
      <c r="AE1" s="54"/>
      <c r="AF1" s="54"/>
      <c r="AG1" s="54"/>
      <c r="AH1" s="54"/>
      <c r="AI1" s="54"/>
      <c r="AJ1" s="54"/>
      <c r="AK1" s="54"/>
      <c r="AL1" s="54"/>
      <c r="AM1" s="54"/>
      <c r="AN1" s="54"/>
      <c r="AO1" s="54"/>
      <c r="AP1" s="54"/>
      <c r="AQ1" s="54"/>
      <c r="AR1" s="54"/>
      <c r="AS1" s="54"/>
      <c r="AT1" s="54"/>
      <c r="AU1" s="54"/>
      <c r="AV1" s="54"/>
      <c r="AW1" s="54"/>
      <c r="AX1" s="54"/>
      <c r="AY1" s="54"/>
      <c r="AZ1" s="54"/>
      <c r="BA1" s="54"/>
      <c r="BB1" s="54"/>
      <c r="BC1" s="54"/>
      <c r="BD1" s="54"/>
      <c r="BE1" s="54"/>
      <c r="BF1" s="54"/>
      <c r="BG1" s="54"/>
      <c r="BH1" s="54"/>
      <c r="BI1" s="54"/>
      <c r="BJ1" s="54"/>
      <c r="BK1" s="54"/>
      <c r="BL1" s="54"/>
      <c r="BM1" s="54"/>
      <c r="BN1" s="54"/>
      <c r="BO1" s="54"/>
      <c r="BP1" s="54"/>
      <c r="BQ1" s="54"/>
      <c r="BR1" s="54"/>
      <c r="BS1" s="54"/>
      <c r="BT1" s="54"/>
      <c r="BU1" s="54"/>
      <c r="BV1" s="54"/>
      <c r="BW1" s="54"/>
      <c r="BX1" s="54"/>
      <c r="BY1" s="54"/>
      <c r="BZ1" s="54"/>
      <c r="CA1" s="54"/>
      <c r="CB1" s="54"/>
      <c r="CC1" s="54"/>
      <c r="CD1" s="54"/>
      <c r="CE1" s="54"/>
      <c r="CF1" s="54"/>
      <c r="CG1" s="54"/>
      <c r="CH1" s="54"/>
      <c r="CI1" s="54"/>
      <c r="CJ1" s="54"/>
    </row>
    <row r="2" spans="1:88" ht="15" thickBot="1" x14ac:dyDescent="0.25">
      <c r="A2" s="57"/>
      <c r="B2" s="57"/>
      <c r="C2" s="57"/>
      <c r="D2" s="57"/>
      <c r="E2" s="57"/>
      <c r="F2" s="57"/>
      <c r="G2" s="106"/>
      <c r="H2" s="57"/>
      <c r="I2" s="57"/>
      <c r="J2" s="57"/>
      <c r="K2" s="57"/>
      <c r="L2" s="57"/>
      <c r="M2" s="57"/>
      <c r="N2" s="57"/>
      <c r="O2" s="57"/>
      <c r="P2" s="57"/>
      <c r="Q2" s="57"/>
      <c r="R2" s="57"/>
      <c r="S2" s="57"/>
      <c r="T2" s="57"/>
      <c r="U2" s="57"/>
      <c r="V2" s="57"/>
      <c r="W2" s="57"/>
      <c r="X2" s="57"/>
      <c r="Y2" s="57"/>
      <c r="Z2" s="57"/>
      <c r="AA2" s="57"/>
      <c r="AB2" s="57"/>
      <c r="AC2" s="57"/>
      <c r="AD2" s="57"/>
      <c r="AE2" s="57"/>
      <c r="AF2" s="57"/>
      <c r="AG2" s="57"/>
      <c r="AH2" s="57"/>
      <c r="AI2" s="57"/>
      <c r="AJ2" s="57"/>
      <c r="AK2" s="57"/>
      <c r="AL2" s="57"/>
      <c r="AM2" s="57"/>
      <c r="AN2" s="57"/>
      <c r="AO2" s="57"/>
      <c r="AP2" s="57"/>
      <c r="AQ2" s="57"/>
      <c r="AR2" s="57"/>
      <c r="AS2" s="57"/>
      <c r="AT2" s="57"/>
      <c r="AU2" s="57"/>
      <c r="AV2" s="57"/>
      <c r="AW2" s="57"/>
      <c r="AX2" s="57"/>
      <c r="AY2" s="57"/>
      <c r="AZ2" s="57"/>
      <c r="BA2" s="57"/>
      <c r="BB2" s="57"/>
      <c r="BC2" s="57"/>
      <c r="BD2" s="57"/>
      <c r="BE2" s="57"/>
      <c r="BF2" s="57"/>
      <c r="BG2" s="57"/>
      <c r="BH2" s="57"/>
      <c r="BI2" s="57"/>
      <c r="BJ2" s="57"/>
      <c r="BK2" s="57"/>
      <c r="BL2" s="57"/>
      <c r="BM2" s="57"/>
      <c r="BN2" s="57"/>
      <c r="BO2" s="57"/>
      <c r="BP2" s="57"/>
      <c r="BQ2" s="57"/>
      <c r="BR2" s="57"/>
      <c r="BS2" s="57"/>
      <c r="BT2" s="57"/>
      <c r="BU2" s="57"/>
      <c r="BV2" s="57"/>
      <c r="BW2" s="57"/>
      <c r="BX2" s="57"/>
      <c r="BY2" s="57"/>
      <c r="BZ2" s="57"/>
      <c r="CA2" s="57"/>
      <c r="CB2" s="57"/>
      <c r="CC2" s="57"/>
      <c r="CD2" s="57"/>
      <c r="CE2" s="57"/>
      <c r="CF2" s="57"/>
      <c r="CG2" s="57"/>
      <c r="CH2" s="57"/>
      <c r="CI2" s="57"/>
      <c r="CJ2" s="57"/>
    </row>
    <row r="3" spans="1:88" ht="17.25" thickBot="1" x14ac:dyDescent="0.25">
      <c r="A3" s="57"/>
      <c r="B3" s="154" t="s">
        <v>2</v>
      </c>
      <c r="C3" s="155"/>
      <c r="D3" s="164" t="str">
        <f>'Cover sheet'!C5</f>
        <v>Severn Trent Water</v>
      </c>
      <c r="E3" s="165"/>
      <c r="F3" s="166"/>
      <c r="G3" s="123"/>
      <c r="H3" s="57"/>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c r="AY3" s="57"/>
      <c r="AZ3" s="57"/>
      <c r="BA3" s="57"/>
      <c r="BB3" s="57"/>
      <c r="BC3" s="57"/>
      <c r="BD3" s="57"/>
      <c r="BE3" s="57"/>
      <c r="BF3" s="57"/>
      <c r="BG3" s="57"/>
      <c r="BH3" s="57"/>
      <c r="BI3" s="57"/>
      <c r="BJ3" s="57"/>
      <c r="BK3" s="57"/>
      <c r="BL3" s="57"/>
      <c r="BM3" s="57"/>
      <c r="BN3" s="57"/>
      <c r="BO3" s="57"/>
      <c r="BP3" s="57"/>
      <c r="BQ3" s="57"/>
      <c r="BR3" s="57"/>
      <c r="BS3" s="57"/>
      <c r="BT3" s="57"/>
      <c r="BU3" s="57"/>
      <c r="BV3" s="57"/>
      <c r="BW3" s="57"/>
      <c r="BX3" s="57"/>
      <c r="BY3" s="57"/>
      <c r="BZ3" s="57"/>
      <c r="CA3" s="57"/>
      <c r="CB3" s="57"/>
      <c r="CC3" s="57"/>
      <c r="CD3" s="57"/>
      <c r="CE3" s="57"/>
      <c r="CF3" s="57"/>
      <c r="CG3" s="57"/>
      <c r="CH3" s="57"/>
      <c r="CI3" s="57"/>
      <c r="CJ3" s="57"/>
    </row>
    <row r="4" spans="1:88" ht="17.25" thickBot="1" x14ac:dyDescent="0.25">
      <c r="A4" s="57"/>
      <c r="B4" s="154" t="s">
        <v>328</v>
      </c>
      <c r="C4" s="155"/>
      <c r="D4" s="164" t="str">
        <f>'Cover sheet'!C6</f>
        <v>Forest and Stroud</v>
      </c>
      <c r="E4" s="165"/>
      <c r="F4" s="166"/>
      <c r="G4" s="123"/>
      <c r="H4" s="57"/>
      <c r="I4" s="57"/>
      <c r="J4" s="57"/>
      <c r="K4" s="57"/>
      <c r="L4" s="57"/>
      <c r="M4" s="57"/>
      <c r="N4" s="57"/>
      <c r="O4" s="57"/>
      <c r="P4" s="57"/>
      <c r="Q4" s="57"/>
      <c r="R4" s="57"/>
      <c r="S4" s="57"/>
      <c r="T4" s="57"/>
      <c r="U4" s="57"/>
      <c r="V4" s="57"/>
      <c r="W4" s="57"/>
      <c r="X4" s="57"/>
      <c r="Y4" s="57"/>
      <c r="Z4" s="57"/>
      <c r="AA4" s="57"/>
      <c r="AB4" s="57"/>
      <c r="AC4" s="57"/>
      <c r="AD4" s="57"/>
      <c r="AE4" s="57"/>
      <c r="AF4" s="57"/>
      <c r="AG4" s="57"/>
      <c r="AH4" s="57"/>
      <c r="AI4" s="57"/>
      <c r="AJ4" s="57"/>
      <c r="AK4" s="57"/>
      <c r="AL4" s="57"/>
      <c r="AM4" s="57"/>
      <c r="AN4" s="57"/>
      <c r="AO4" s="57"/>
      <c r="AP4" s="57"/>
      <c r="AQ4" s="57"/>
      <c r="AR4" s="57"/>
      <c r="AS4" s="57"/>
      <c r="AT4" s="57"/>
      <c r="AU4" s="57"/>
      <c r="AV4" s="57"/>
      <c r="AW4" s="57"/>
      <c r="AX4" s="57"/>
      <c r="AY4" s="57"/>
      <c r="AZ4" s="57"/>
      <c r="BA4" s="57"/>
      <c r="BB4" s="57"/>
      <c r="BC4" s="57"/>
      <c r="BD4" s="57"/>
      <c r="BE4" s="57"/>
      <c r="BF4" s="57"/>
      <c r="BG4" s="57"/>
      <c r="BH4" s="57"/>
      <c r="BI4" s="57"/>
      <c r="BJ4" s="57"/>
      <c r="BK4" s="57"/>
      <c r="BL4" s="57"/>
      <c r="BM4" s="57"/>
      <c r="BN4" s="57"/>
      <c r="BO4" s="57"/>
      <c r="BP4" s="57"/>
      <c r="BQ4" s="57"/>
      <c r="BR4" s="57"/>
      <c r="BS4" s="57"/>
      <c r="BT4" s="57"/>
      <c r="BU4" s="57"/>
      <c r="BV4" s="57"/>
      <c r="BW4" s="57"/>
      <c r="BX4" s="57"/>
      <c r="BY4" s="57"/>
      <c r="BZ4" s="57"/>
      <c r="CA4" s="57"/>
      <c r="CB4" s="57"/>
      <c r="CC4" s="57"/>
      <c r="CD4" s="57"/>
      <c r="CE4" s="57"/>
      <c r="CF4" s="57"/>
      <c r="CG4" s="57"/>
      <c r="CH4" s="57"/>
      <c r="CI4" s="57"/>
      <c r="CJ4" s="57"/>
    </row>
    <row r="5" spans="1:88" ht="16.5" thickBot="1" x14ac:dyDescent="0.35">
      <c r="A5" s="57"/>
      <c r="B5" s="57"/>
      <c r="C5" s="61"/>
      <c r="D5" s="61"/>
      <c r="E5" s="57"/>
      <c r="F5" s="57"/>
      <c r="G5" s="123"/>
      <c r="H5" s="168" t="s">
        <v>56</v>
      </c>
      <c r="I5" s="168"/>
      <c r="J5" s="168"/>
      <c r="K5" s="168"/>
      <c r="L5" s="168"/>
      <c r="M5" s="168"/>
      <c r="N5" s="168"/>
      <c r="O5" s="168"/>
      <c r="P5" s="168"/>
      <c r="Q5" s="168"/>
      <c r="R5" s="168"/>
      <c r="S5" s="168"/>
      <c r="T5" s="168"/>
      <c r="U5" s="168"/>
      <c r="V5" s="168"/>
      <c r="W5" s="168"/>
      <c r="X5" s="168"/>
      <c r="Y5" s="168"/>
      <c r="Z5" s="168"/>
      <c r="AA5" s="168"/>
      <c r="AB5" s="168"/>
      <c r="AC5" s="168"/>
      <c r="AD5" s="168"/>
      <c r="AE5" s="168"/>
      <c r="AF5" s="168"/>
      <c r="AG5" s="157" t="s">
        <v>57</v>
      </c>
      <c r="AH5" s="157"/>
      <c r="AI5" s="157"/>
      <c r="AJ5" s="157"/>
      <c r="AK5" s="157"/>
      <c r="AL5" s="157"/>
      <c r="AM5" s="157"/>
      <c r="AN5" s="157"/>
      <c r="AO5" s="157"/>
      <c r="AP5" s="157"/>
      <c r="AQ5" s="157"/>
      <c r="AR5" s="157"/>
      <c r="AS5" s="157"/>
      <c r="AT5" s="157"/>
      <c r="AU5" s="157"/>
      <c r="AV5" s="157"/>
      <c r="AW5" s="157"/>
      <c r="AX5" s="157"/>
      <c r="AY5" s="157"/>
      <c r="AZ5" s="157"/>
      <c r="BA5" s="157"/>
      <c r="BB5" s="157"/>
      <c r="BC5" s="157"/>
      <c r="BD5" s="157"/>
      <c r="BE5" s="157"/>
      <c r="BF5" s="157"/>
      <c r="BG5" s="157"/>
      <c r="BH5" s="157"/>
      <c r="BI5" s="157"/>
      <c r="BJ5" s="157"/>
      <c r="BK5" s="157"/>
      <c r="BL5" s="157"/>
      <c r="BM5" s="157"/>
      <c r="BN5" s="157"/>
      <c r="BO5" s="157"/>
      <c r="BP5" s="157"/>
      <c r="BQ5" s="157"/>
      <c r="BR5" s="157"/>
      <c r="BS5" s="157"/>
      <c r="BT5" s="157"/>
      <c r="BU5" s="157"/>
      <c r="BV5" s="157"/>
      <c r="BW5" s="157"/>
      <c r="BX5" s="157"/>
      <c r="BY5" s="157"/>
      <c r="BZ5" s="157"/>
      <c r="CA5" s="157"/>
      <c r="CB5" s="157"/>
      <c r="CC5" s="157"/>
      <c r="CD5" s="157"/>
      <c r="CE5" s="157"/>
      <c r="CF5" s="157"/>
      <c r="CG5" s="157"/>
      <c r="CH5" s="157"/>
      <c r="CI5" s="157"/>
      <c r="CJ5" s="157"/>
    </row>
    <row r="6" spans="1:88" ht="15" thickBot="1" x14ac:dyDescent="0.25">
      <c r="A6" s="54"/>
      <c r="B6" s="125" t="s">
        <v>332</v>
      </c>
      <c r="C6" s="62" t="s">
        <v>19</v>
      </c>
      <c r="D6" s="63" t="s">
        <v>20</v>
      </c>
      <c r="E6" s="63" t="s">
        <v>21</v>
      </c>
      <c r="F6" s="65" t="s">
        <v>331</v>
      </c>
      <c r="G6" s="123"/>
      <c r="H6" s="63" t="s">
        <v>58</v>
      </c>
      <c r="I6" s="63" t="s">
        <v>59</v>
      </c>
      <c r="J6" s="63" t="s">
        <v>60</v>
      </c>
      <c r="K6" s="63" t="s">
        <v>61</v>
      </c>
      <c r="L6" s="63" t="s">
        <v>62</v>
      </c>
      <c r="M6" s="63" t="s">
        <v>63</v>
      </c>
      <c r="N6" s="63" t="s">
        <v>64</v>
      </c>
      <c r="O6" s="63" t="s">
        <v>65</v>
      </c>
      <c r="P6" s="63" t="s">
        <v>66</v>
      </c>
      <c r="Q6" s="63" t="s">
        <v>67</v>
      </c>
      <c r="R6" s="63" t="s">
        <v>68</v>
      </c>
      <c r="S6" s="63" t="s">
        <v>69</v>
      </c>
      <c r="T6" s="63" t="s">
        <v>70</v>
      </c>
      <c r="U6" s="63" t="s">
        <v>71</v>
      </c>
      <c r="V6" s="63" t="s">
        <v>72</v>
      </c>
      <c r="W6" s="63" t="s">
        <v>73</v>
      </c>
      <c r="X6" s="63" t="s">
        <v>74</v>
      </c>
      <c r="Y6" s="63" t="s">
        <v>75</v>
      </c>
      <c r="Z6" s="63" t="s">
        <v>76</v>
      </c>
      <c r="AA6" s="63" t="s">
        <v>77</v>
      </c>
      <c r="AB6" s="63" t="s">
        <v>78</v>
      </c>
      <c r="AC6" s="63" t="s">
        <v>79</v>
      </c>
      <c r="AD6" s="63" t="s">
        <v>80</v>
      </c>
      <c r="AE6" s="63" t="s">
        <v>81</v>
      </c>
      <c r="AF6" s="63" t="s">
        <v>82</v>
      </c>
      <c r="AG6" s="63" t="s">
        <v>83</v>
      </c>
      <c r="AH6" s="63" t="s">
        <v>84</v>
      </c>
      <c r="AI6" s="63" t="s">
        <v>85</v>
      </c>
      <c r="AJ6" s="63" t="s">
        <v>86</v>
      </c>
      <c r="AK6" s="63" t="s">
        <v>87</v>
      </c>
      <c r="AL6" s="63" t="s">
        <v>88</v>
      </c>
      <c r="AM6" s="63" t="s">
        <v>89</v>
      </c>
      <c r="AN6" s="63" t="s">
        <v>90</v>
      </c>
      <c r="AO6" s="63" t="s">
        <v>91</v>
      </c>
      <c r="AP6" s="63" t="s">
        <v>92</v>
      </c>
      <c r="AQ6" s="63" t="s">
        <v>93</v>
      </c>
      <c r="AR6" s="63" t="s">
        <v>94</v>
      </c>
      <c r="AS6" s="63" t="s">
        <v>95</v>
      </c>
      <c r="AT6" s="63" t="s">
        <v>96</v>
      </c>
      <c r="AU6" s="63" t="s">
        <v>97</v>
      </c>
      <c r="AV6" s="63" t="s">
        <v>98</v>
      </c>
      <c r="AW6" s="63" t="s">
        <v>99</v>
      </c>
      <c r="AX6" s="63" t="s">
        <v>100</v>
      </c>
      <c r="AY6" s="63" t="s">
        <v>101</v>
      </c>
      <c r="AZ6" s="63" t="s">
        <v>102</v>
      </c>
      <c r="BA6" s="63" t="s">
        <v>103</v>
      </c>
      <c r="BB6" s="63" t="s">
        <v>104</v>
      </c>
      <c r="BC6" s="63" t="s">
        <v>105</v>
      </c>
      <c r="BD6" s="63" t="s">
        <v>106</v>
      </c>
      <c r="BE6" s="63" t="s">
        <v>107</v>
      </c>
      <c r="BF6" s="63" t="s">
        <v>108</v>
      </c>
      <c r="BG6" s="63" t="s">
        <v>109</v>
      </c>
      <c r="BH6" s="63" t="s">
        <v>110</v>
      </c>
      <c r="BI6" s="63" t="s">
        <v>111</v>
      </c>
      <c r="BJ6" s="63" t="s">
        <v>112</v>
      </c>
      <c r="BK6" s="63" t="s">
        <v>113</v>
      </c>
      <c r="BL6" s="63" t="s">
        <v>114</v>
      </c>
      <c r="BM6" s="63" t="s">
        <v>115</v>
      </c>
      <c r="BN6" s="63" t="s">
        <v>116</v>
      </c>
      <c r="BO6" s="63" t="s">
        <v>117</v>
      </c>
      <c r="BP6" s="63" t="s">
        <v>118</v>
      </c>
      <c r="BQ6" s="63" t="s">
        <v>119</v>
      </c>
      <c r="BR6" s="63" t="s">
        <v>120</v>
      </c>
      <c r="BS6" s="63" t="s">
        <v>121</v>
      </c>
      <c r="BT6" s="63" t="s">
        <v>122</v>
      </c>
      <c r="BU6" s="63" t="s">
        <v>123</v>
      </c>
      <c r="BV6" s="63" t="s">
        <v>124</v>
      </c>
      <c r="BW6" s="63" t="s">
        <v>125</v>
      </c>
      <c r="BX6" s="63" t="s">
        <v>126</v>
      </c>
      <c r="BY6" s="63" t="s">
        <v>127</v>
      </c>
      <c r="BZ6" s="63" t="s">
        <v>128</v>
      </c>
      <c r="CA6" s="63" t="s">
        <v>129</v>
      </c>
      <c r="CB6" s="63" t="s">
        <v>130</v>
      </c>
      <c r="CC6" s="63" t="s">
        <v>131</v>
      </c>
      <c r="CD6" s="63" t="s">
        <v>132</v>
      </c>
      <c r="CE6" s="63" t="s">
        <v>133</v>
      </c>
      <c r="CF6" s="63" t="s">
        <v>134</v>
      </c>
      <c r="CG6" s="63" t="s">
        <v>135</v>
      </c>
      <c r="CH6" s="63" t="s">
        <v>136</v>
      </c>
      <c r="CI6" s="63" t="s">
        <v>137</v>
      </c>
      <c r="CJ6" s="63" t="s">
        <v>138</v>
      </c>
    </row>
    <row r="7" spans="1:88" ht="51" x14ac:dyDescent="0.2">
      <c r="B7" s="126">
        <v>1</v>
      </c>
      <c r="C7" s="127" t="s">
        <v>208</v>
      </c>
      <c r="D7" s="109" t="s">
        <v>255</v>
      </c>
      <c r="E7" s="109" t="s">
        <v>45</v>
      </c>
      <c r="F7" s="109">
        <v>2</v>
      </c>
      <c r="H7" s="111">
        <v>42.826905978991114</v>
      </c>
      <c r="I7" s="111">
        <v>42.796297434649816</v>
      </c>
      <c r="J7" s="111">
        <v>42.727583211585895</v>
      </c>
      <c r="K7" s="111">
        <v>42.691326944321062</v>
      </c>
      <c r="L7" s="111">
        <v>42.692026888256983</v>
      </c>
      <c r="M7" s="111">
        <v>42.295598996908517</v>
      </c>
      <c r="N7" s="111">
        <v>42.071922436288069</v>
      </c>
      <c r="O7" s="111">
        <v>41.853036018921415</v>
      </c>
      <c r="P7" s="111">
        <v>41.618195733376446</v>
      </c>
      <c r="Q7" s="111">
        <v>41.424377703242811</v>
      </c>
      <c r="R7" s="111">
        <v>41.395808088143035</v>
      </c>
      <c r="S7" s="111">
        <v>41.39836162255687</v>
      </c>
      <c r="T7" s="111">
        <v>41.37751972324309</v>
      </c>
      <c r="U7" s="111">
        <v>41.403265475700337</v>
      </c>
      <c r="V7" s="111">
        <v>41.405572196527146</v>
      </c>
      <c r="W7" s="111">
        <v>41.433154433719025</v>
      </c>
      <c r="X7" s="111">
        <v>41.439301835023883</v>
      </c>
      <c r="Y7" s="111">
        <v>41.472754883813323</v>
      </c>
      <c r="Z7" s="111">
        <v>41.463008629689789</v>
      </c>
      <c r="AA7" s="111">
        <v>41.433072764802517</v>
      </c>
      <c r="AB7" s="111">
        <v>41.422999195496033</v>
      </c>
      <c r="AC7" s="111">
        <v>41.368288367887857</v>
      </c>
      <c r="AD7" s="111">
        <v>41.342208316348845</v>
      </c>
      <c r="AE7" s="111">
        <v>41.275684332824639</v>
      </c>
      <c r="AF7" s="111">
        <v>41.286620738516696</v>
      </c>
      <c r="AG7" s="112"/>
      <c r="AH7" s="112"/>
      <c r="AI7" s="112"/>
      <c r="AJ7" s="112"/>
      <c r="AK7" s="112"/>
      <c r="AL7" s="112"/>
      <c r="AM7" s="112"/>
      <c r="AN7" s="112"/>
      <c r="AO7" s="112"/>
      <c r="AP7" s="112"/>
      <c r="AQ7" s="112"/>
      <c r="AR7" s="112"/>
      <c r="AS7" s="112"/>
      <c r="AT7" s="112"/>
      <c r="AU7" s="112"/>
      <c r="AV7" s="112"/>
      <c r="AW7" s="112"/>
      <c r="AX7" s="112"/>
      <c r="AY7" s="112"/>
      <c r="AZ7" s="112"/>
      <c r="BA7" s="112"/>
      <c r="BB7" s="112"/>
      <c r="BC7" s="112"/>
      <c r="BD7" s="112"/>
      <c r="BE7" s="112"/>
      <c r="BF7" s="112"/>
      <c r="BG7" s="112"/>
      <c r="BH7" s="112"/>
      <c r="BI7" s="112"/>
      <c r="BJ7" s="112"/>
      <c r="BK7" s="112"/>
      <c r="BL7" s="112"/>
      <c r="BM7" s="112"/>
      <c r="BN7" s="112"/>
      <c r="BO7" s="112"/>
      <c r="BP7" s="112"/>
      <c r="BQ7" s="112"/>
      <c r="BR7" s="112"/>
      <c r="BS7" s="112"/>
      <c r="BT7" s="112"/>
      <c r="BU7" s="112"/>
      <c r="BV7" s="112"/>
      <c r="BW7" s="112"/>
      <c r="BX7" s="112"/>
      <c r="BY7" s="112"/>
      <c r="BZ7" s="112"/>
      <c r="CA7" s="112"/>
      <c r="CB7" s="112"/>
      <c r="CC7" s="112"/>
      <c r="CD7" s="112"/>
      <c r="CE7" s="112"/>
      <c r="CF7" s="112"/>
      <c r="CG7" s="112"/>
      <c r="CH7" s="112"/>
      <c r="CI7" s="112"/>
      <c r="CJ7" s="113"/>
    </row>
    <row r="8" spans="1:88" ht="51" x14ac:dyDescent="0.2">
      <c r="B8" s="126">
        <f>B7+1</f>
        <v>2</v>
      </c>
      <c r="C8" s="128" t="s">
        <v>211</v>
      </c>
      <c r="D8" s="67" t="s">
        <v>257</v>
      </c>
      <c r="E8" s="67" t="s">
        <v>45</v>
      </c>
      <c r="F8" s="67">
        <v>2</v>
      </c>
      <c r="H8" s="111">
        <v>42.489000000000004</v>
      </c>
      <c r="I8" s="111">
        <v>42.349000000000004</v>
      </c>
      <c r="J8" s="111">
        <v>42.219000000000008</v>
      </c>
      <c r="K8" s="111">
        <v>42.089000000000006</v>
      </c>
      <c r="L8" s="111">
        <v>41.949000000000005</v>
      </c>
      <c r="M8" s="111">
        <v>41.819000000000003</v>
      </c>
      <c r="N8" s="111">
        <v>41.689000000000007</v>
      </c>
      <c r="O8" s="111">
        <v>41.549000000000007</v>
      </c>
      <c r="P8" s="111">
        <v>41.419000000000004</v>
      </c>
      <c r="Q8" s="111">
        <v>41.289000000000009</v>
      </c>
      <c r="R8" s="111">
        <v>35.149000000000008</v>
      </c>
      <c r="S8" s="111">
        <v>35.149000000000008</v>
      </c>
      <c r="T8" s="111">
        <v>35.119000000000007</v>
      </c>
      <c r="U8" s="111">
        <v>35.089000000000006</v>
      </c>
      <c r="V8" s="111">
        <v>35.049000000000007</v>
      </c>
      <c r="W8" s="111">
        <v>35.019000000000005</v>
      </c>
      <c r="X8" s="111">
        <v>34.989000000000004</v>
      </c>
      <c r="Y8" s="111">
        <v>34.949000000000005</v>
      </c>
      <c r="Z8" s="111">
        <v>34.919000000000004</v>
      </c>
      <c r="AA8" s="111">
        <v>34.88900000000001</v>
      </c>
      <c r="AB8" s="111">
        <v>34.849000000000004</v>
      </c>
      <c r="AC8" s="111">
        <v>34.819000000000003</v>
      </c>
      <c r="AD8" s="111">
        <v>34.789000000000001</v>
      </c>
      <c r="AE8" s="111">
        <v>34.749000000000009</v>
      </c>
      <c r="AF8" s="111">
        <v>34.719000000000008</v>
      </c>
      <c r="AG8" s="118"/>
      <c r="AH8" s="118"/>
      <c r="AI8" s="118"/>
      <c r="AJ8" s="118"/>
      <c r="AK8" s="118"/>
      <c r="AL8" s="118"/>
      <c r="AM8" s="118"/>
      <c r="AN8" s="118"/>
      <c r="AO8" s="118"/>
      <c r="AP8" s="118"/>
      <c r="AQ8" s="118"/>
      <c r="AR8" s="118"/>
      <c r="AS8" s="118"/>
      <c r="AT8" s="118"/>
      <c r="AU8" s="118"/>
      <c r="AV8" s="118"/>
      <c r="AW8" s="118"/>
      <c r="AX8" s="118"/>
      <c r="AY8" s="118"/>
      <c r="AZ8" s="118"/>
      <c r="BA8" s="118"/>
      <c r="BB8" s="118"/>
      <c r="BC8" s="118"/>
      <c r="BD8" s="118"/>
      <c r="BE8" s="118"/>
      <c r="BF8" s="118"/>
      <c r="BG8" s="118"/>
      <c r="BH8" s="118"/>
      <c r="BI8" s="118"/>
      <c r="BJ8" s="118"/>
      <c r="BK8" s="118"/>
      <c r="BL8" s="118"/>
      <c r="BM8" s="118"/>
      <c r="BN8" s="118"/>
      <c r="BO8" s="118"/>
      <c r="BP8" s="118"/>
      <c r="BQ8" s="118"/>
      <c r="BR8" s="118"/>
      <c r="BS8" s="118"/>
      <c r="BT8" s="118"/>
      <c r="BU8" s="118"/>
      <c r="BV8" s="118"/>
      <c r="BW8" s="118"/>
      <c r="BX8" s="118"/>
      <c r="BY8" s="118"/>
      <c r="BZ8" s="118"/>
      <c r="CA8" s="118"/>
      <c r="CB8" s="118"/>
      <c r="CC8" s="118"/>
      <c r="CD8" s="118"/>
      <c r="CE8" s="118"/>
      <c r="CF8" s="118"/>
      <c r="CG8" s="118"/>
      <c r="CH8" s="118"/>
      <c r="CI8" s="118"/>
      <c r="CJ8" s="118"/>
    </row>
    <row r="9" spans="1:88" ht="51" x14ac:dyDescent="0.2">
      <c r="B9" s="126">
        <f t="shared" ref="B9:B11" si="0">B8+1</f>
        <v>3</v>
      </c>
      <c r="C9" s="128" t="s">
        <v>214</v>
      </c>
      <c r="D9" s="67" t="s">
        <v>259</v>
      </c>
      <c r="E9" s="67" t="s">
        <v>45</v>
      </c>
      <c r="F9" s="67">
        <v>2</v>
      </c>
      <c r="H9" s="111">
        <v>44.489000000000004</v>
      </c>
      <c r="I9" s="111">
        <v>44.349000000000004</v>
      </c>
      <c r="J9" s="111">
        <v>44.219000000000008</v>
      </c>
      <c r="K9" s="111">
        <v>44.089000000000006</v>
      </c>
      <c r="L9" s="111">
        <v>48.949000000000005</v>
      </c>
      <c r="M9" s="111">
        <v>48.819000000000003</v>
      </c>
      <c r="N9" s="111">
        <v>48.689000000000007</v>
      </c>
      <c r="O9" s="111">
        <v>48.549000000000007</v>
      </c>
      <c r="P9" s="111">
        <v>48.419000000000004</v>
      </c>
      <c r="Q9" s="111">
        <v>48.289000000000009</v>
      </c>
      <c r="R9" s="111">
        <v>42.149000000000008</v>
      </c>
      <c r="S9" s="111">
        <v>42.149000000000008</v>
      </c>
      <c r="T9" s="111">
        <v>42.119000000000007</v>
      </c>
      <c r="U9" s="111">
        <v>42.089000000000006</v>
      </c>
      <c r="V9" s="111">
        <v>42.049000000000007</v>
      </c>
      <c r="W9" s="111">
        <v>42.019000000000005</v>
      </c>
      <c r="X9" s="111">
        <v>41.989000000000004</v>
      </c>
      <c r="Y9" s="111">
        <v>41.949000000000005</v>
      </c>
      <c r="Z9" s="111">
        <v>41.919000000000004</v>
      </c>
      <c r="AA9" s="111">
        <v>41.88900000000001</v>
      </c>
      <c r="AB9" s="111">
        <v>41.849000000000004</v>
      </c>
      <c r="AC9" s="111">
        <v>41.819000000000003</v>
      </c>
      <c r="AD9" s="111">
        <v>41.789000000000001</v>
      </c>
      <c r="AE9" s="111">
        <v>41.749000000000009</v>
      </c>
      <c r="AF9" s="111">
        <v>41.719000000000008</v>
      </c>
      <c r="AG9" s="118"/>
      <c r="AH9" s="118"/>
      <c r="AI9" s="118"/>
      <c r="AJ9" s="118"/>
      <c r="AK9" s="118"/>
      <c r="AL9" s="118"/>
      <c r="AM9" s="118"/>
      <c r="AN9" s="118"/>
      <c r="AO9" s="118"/>
      <c r="AP9" s="118"/>
      <c r="AQ9" s="118"/>
      <c r="AR9" s="118"/>
      <c r="AS9" s="118"/>
      <c r="AT9" s="118"/>
      <c r="AU9" s="118"/>
      <c r="AV9" s="118"/>
      <c r="AW9" s="118"/>
      <c r="AX9" s="118"/>
      <c r="AY9" s="118"/>
      <c r="AZ9" s="118"/>
      <c r="BA9" s="118"/>
      <c r="BB9" s="118"/>
      <c r="BC9" s="118"/>
      <c r="BD9" s="118"/>
      <c r="BE9" s="118"/>
      <c r="BF9" s="118"/>
      <c r="BG9" s="118"/>
      <c r="BH9" s="118"/>
      <c r="BI9" s="118"/>
      <c r="BJ9" s="118"/>
      <c r="BK9" s="118"/>
      <c r="BL9" s="118"/>
      <c r="BM9" s="118"/>
      <c r="BN9" s="118"/>
      <c r="BO9" s="118"/>
      <c r="BP9" s="118"/>
      <c r="BQ9" s="118"/>
      <c r="BR9" s="118"/>
      <c r="BS9" s="118"/>
      <c r="BT9" s="118"/>
      <c r="BU9" s="118"/>
      <c r="BV9" s="118"/>
      <c r="BW9" s="118"/>
      <c r="BX9" s="118"/>
      <c r="BY9" s="118"/>
      <c r="BZ9" s="118"/>
      <c r="CA9" s="118"/>
      <c r="CB9" s="118"/>
      <c r="CC9" s="118"/>
      <c r="CD9" s="118"/>
      <c r="CE9" s="118"/>
      <c r="CF9" s="118"/>
      <c r="CG9" s="118"/>
      <c r="CH9" s="118"/>
      <c r="CI9" s="118"/>
      <c r="CJ9" s="118"/>
    </row>
    <row r="10" spans="1:88" ht="51" x14ac:dyDescent="0.2">
      <c r="B10" s="126">
        <f t="shared" si="0"/>
        <v>4</v>
      </c>
      <c r="C10" s="128" t="s">
        <v>217</v>
      </c>
      <c r="D10" s="67" t="s">
        <v>261</v>
      </c>
      <c r="E10" s="67" t="s">
        <v>45</v>
      </c>
      <c r="F10" s="67">
        <v>2</v>
      </c>
      <c r="H10" s="111">
        <v>1.6595716162389496</v>
      </c>
      <c r="I10" s="111">
        <v>1.5527509059726401</v>
      </c>
      <c r="J10" s="111">
        <v>1.4946020566115212</v>
      </c>
      <c r="K10" s="111">
        <v>1.397023533217411</v>
      </c>
      <c r="L10" s="111">
        <v>1.3966782396894588</v>
      </c>
      <c r="M10" s="111">
        <v>0.78101179191197168</v>
      </c>
      <c r="N10" s="111">
        <v>0.71176841686314896</v>
      </c>
      <c r="O10" s="111">
        <v>0.63823140416587787</v>
      </c>
      <c r="P10" s="111">
        <v>0.53097476221361184</v>
      </c>
      <c r="Q10" s="111">
        <v>0.54527478871938695</v>
      </c>
      <c r="R10" s="111">
        <v>0.46902566817278357</v>
      </c>
      <c r="S10" s="111">
        <v>0.46738025679597317</v>
      </c>
      <c r="T10" s="111">
        <v>0.48698956606800448</v>
      </c>
      <c r="U10" s="111">
        <v>0.43137085898779903</v>
      </c>
      <c r="V10" s="111">
        <v>0.43800794207621985</v>
      </c>
      <c r="W10" s="111">
        <v>0.39288888128587873</v>
      </c>
      <c r="X10" s="111">
        <v>0.39951256824964398</v>
      </c>
      <c r="Y10" s="111">
        <v>0.40008718624813366</v>
      </c>
      <c r="Z10" s="111">
        <v>0.37921384518643331</v>
      </c>
      <c r="AA10" s="111">
        <v>0.38561074612790125</v>
      </c>
      <c r="AB10" s="111">
        <v>0.36540915957765763</v>
      </c>
      <c r="AC10" s="111">
        <v>0.38691925434602914</v>
      </c>
      <c r="AD10" s="111">
        <v>0.38759042495617491</v>
      </c>
      <c r="AE10" s="111">
        <v>0.43202297497243358</v>
      </c>
      <c r="AF10" s="111">
        <v>0.39483506735765361</v>
      </c>
      <c r="AG10" s="118"/>
      <c r="AH10" s="118"/>
      <c r="AI10" s="118"/>
      <c r="AJ10" s="118"/>
      <c r="AK10" s="118"/>
      <c r="AL10" s="118"/>
      <c r="AM10" s="118"/>
      <c r="AN10" s="118"/>
      <c r="AO10" s="118"/>
      <c r="AP10" s="118"/>
      <c r="AQ10" s="118"/>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8"/>
      <c r="CF10" s="118"/>
      <c r="CG10" s="118"/>
      <c r="CH10" s="118"/>
      <c r="CI10" s="118"/>
      <c r="CJ10" s="118"/>
    </row>
    <row r="11" spans="1:88" ht="51" x14ac:dyDescent="0.2">
      <c r="B11" s="126">
        <f t="shared" si="0"/>
        <v>5</v>
      </c>
      <c r="C11" s="128" t="s">
        <v>220</v>
      </c>
      <c r="D11" s="67" t="s">
        <v>262</v>
      </c>
      <c r="E11" s="67" t="s">
        <v>45</v>
      </c>
      <c r="F11" s="67">
        <v>2</v>
      </c>
      <c r="H11" s="129">
        <v>2.5224047699408114E-3</v>
      </c>
      <c r="I11" s="129">
        <v>-4.8340622452069937E-5</v>
      </c>
      <c r="J11" s="129">
        <v>-3.1852681974076091E-3</v>
      </c>
      <c r="K11" s="129">
        <v>6.4952246153238136E-4</v>
      </c>
      <c r="L11" s="129">
        <v>4.8602948720535633</v>
      </c>
      <c r="M11" s="129">
        <v>5.7423892111795141</v>
      </c>
      <c r="N11" s="129">
        <v>5.905309146848789</v>
      </c>
      <c r="O11" s="129">
        <v>6.0577325769127137</v>
      </c>
      <c r="P11" s="129">
        <v>6.2698295044099464</v>
      </c>
      <c r="Q11" s="129">
        <v>6.3193475080378105</v>
      </c>
      <c r="R11" s="129">
        <v>0.28416624368418963</v>
      </c>
      <c r="S11" s="129">
        <v>0.28325812064716527</v>
      </c>
      <c r="T11" s="129">
        <v>0.2544907106889126</v>
      </c>
      <c r="U11" s="129">
        <v>0.2543636653118696</v>
      </c>
      <c r="V11" s="129">
        <v>0.20541986139664081</v>
      </c>
      <c r="W11" s="129">
        <v>0.19295668499510155</v>
      </c>
      <c r="X11" s="129">
        <v>0.15018559672647702</v>
      </c>
      <c r="Y11" s="129">
        <v>7.6157929938548419E-2</v>
      </c>
      <c r="Z11" s="129">
        <v>7.6777525123782109E-2</v>
      </c>
      <c r="AA11" s="129">
        <v>7.0316489069591315E-2</v>
      </c>
      <c r="AB11" s="129">
        <v>6.0591644926313526E-2</v>
      </c>
      <c r="AC11" s="129">
        <v>6.3792377766116681E-2</v>
      </c>
      <c r="AD11" s="129">
        <v>5.9201258694981385E-2</v>
      </c>
      <c r="AE11" s="129">
        <v>4.1292692202936854E-2</v>
      </c>
      <c r="AF11" s="129">
        <v>3.7544194125658792E-2</v>
      </c>
      <c r="AG11" s="118"/>
      <c r="AH11" s="118"/>
      <c r="AI11" s="118"/>
      <c r="AJ11" s="118"/>
      <c r="AK11" s="118"/>
      <c r="AL11" s="118"/>
      <c r="AM11" s="118"/>
      <c r="AN11" s="118"/>
      <c r="AO11" s="118"/>
      <c r="AP11" s="118"/>
      <c r="AQ11" s="118"/>
      <c r="AR11" s="118"/>
      <c r="AS11" s="118"/>
      <c r="AT11" s="118"/>
      <c r="AU11" s="118"/>
      <c r="AV11" s="118"/>
      <c r="AW11" s="118"/>
      <c r="AX11" s="118"/>
      <c r="AY11" s="118"/>
      <c r="AZ11" s="118"/>
      <c r="BA11" s="118"/>
      <c r="BB11" s="118"/>
      <c r="BC11" s="118"/>
      <c r="BD11" s="118"/>
      <c r="BE11" s="118"/>
      <c r="BF11" s="118"/>
      <c r="BG11" s="118"/>
      <c r="BH11" s="118"/>
      <c r="BI11" s="118"/>
      <c r="BJ11" s="118"/>
      <c r="BK11" s="118"/>
      <c r="BL11" s="118"/>
      <c r="BM11" s="118"/>
      <c r="BN11" s="118"/>
      <c r="BO11" s="118"/>
      <c r="BP11" s="118"/>
      <c r="BQ11" s="118"/>
      <c r="BR11" s="118"/>
      <c r="BS11" s="118"/>
      <c r="BT11" s="118"/>
      <c r="BU11" s="118"/>
      <c r="BV11" s="118"/>
      <c r="BW11" s="118"/>
      <c r="BX11" s="118"/>
      <c r="BY11" s="118"/>
      <c r="BZ11" s="118"/>
      <c r="CA11" s="118"/>
      <c r="CB11" s="118"/>
      <c r="CC11" s="118"/>
      <c r="CD11" s="118"/>
      <c r="CE11" s="118"/>
      <c r="CF11" s="118"/>
      <c r="CG11" s="118"/>
      <c r="CH11" s="118"/>
      <c r="CI11" s="118"/>
      <c r="CJ11" s="118"/>
    </row>
    <row r="12" spans="1:88" x14ac:dyDescent="0.2"/>
    <row r="13" spans="1:88" x14ac:dyDescent="0.2"/>
    <row r="14" spans="1:88" x14ac:dyDescent="0.2"/>
    <row r="15" spans="1:88" ht="15" x14ac:dyDescent="0.25">
      <c r="B15" s="82" t="s">
        <v>334</v>
      </c>
      <c r="C15" s="54"/>
    </row>
    <row r="16" spans="1:88" x14ac:dyDescent="0.2">
      <c r="B16" s="54"/>
      <c r="C16" s="54"/>
    </row>
    <row r="17" spans="2:9" x14ac:dyDescent="0.2">
      <c r="B17" s="83"/>
      <c r="C17" s="54" t="s">
        <v>335</v>
      </c>
    </row>
    <row r="18" spans="2:9" x14ac:dyDescent="0.2">
      <c r="B18" s="54"/>
      <c r="C18" s="54"/>
    </row>
    <row r="19" spans="2:9" x14ac:dyDescent="0.2">
      <c r="B19" s="84"/>
      <c r="C19" s="54" t="s">
        <v>336</v>
      </c>
    </row>
    <row r="20" spans="2:9" x14ac:dyDescent="0.2"/>
    <row r="21" spans="2:9" x14ac:dyDescent="0.2"/>
    <row r="22" spans="2:9" x14ac:dyDescent="0.2"/>
    <row r="23" spans="2:9" s="54" customFormat="1" ht="15" x14ac:dyDescent="0.25">
      <c r="B23" s="158" t="s">
        <v>344</v>
      </c>
      <c r="C23" s="159"/>
      <c r="D23" s="159"/>
      <c r="E23" s="159"/>
      <c r="F23" s="159"/>
      <c r="G23" s="159"/>
      <c r="H23" s="159"/>
      <c r="I23" s="160"/>
    </row>
    <row r="24" spans="2:9" x14ac:dyDescent="0.2"/>
    <row r="25" spans="2:9" s="33" customFormat="1" ht="13.5" x14ac:dyDescent="0.2">
      <c r="B25" s="119" t="s">
        <v>332</v>
      </c>
      <c r="C25" s="161" t="s">
        <v>330</v>
      </c>
      <c r="D25" s="161"/>
      <c r="E25" s="161"/>
      <c r="F25" s="161"/>
      <c r="G25" s="161"/>
      <c r="H25" s="161"/>
      <c r="I25" s="161"/>
    </row>
    <row r="26" spans="2:9" s="33" customFormat="1" ht="76.900000000000006" customHeight="1" x14ac:dyDescent="0.2">
      <c r="B26" s="94">
        <v>1</v>
      </c>
      <c r="C26" s="150" t="s">
        <v>256</v>
      </c>
      <c r="D26" s="142"/>
      <c r="E26" s="142"/>
      <c r="F26" s="142"/>
      <c r="G26" s="142"/>
      <c r="H26" s="142"/>
      <c r="I26" s="142"/>
    </row>
    <row r="27" spans="2:9" s="33" customFormat="1" ht="54" customHeight="1" x14ac:dyDescent="0.2">
      <c r="B27" s="94">
        <v>2</v>
      </c>
      <c r="C27" s="150" t="s">
        <v>258</v>
      </c>
      <c r="D27" s="142"/>
      <c r="E27" s="142"/>
      <c r="F27" s="142"/>
      <c r="G27" s="142"/>
      <c r="H27" s="142"/>
      <c r="I27" s="142"/>
    </row>
    <row r="28" spans="2:9" s="33" customFormat="1" ht="58.15" customHeight="1" x14ac:dyDescent="0.2">
      <c r="B28" s="94">
        <v>3</v>
      </c>
      <c r="C28" s="150" t="s">
        <v>260</v>
      </c>
      <c r="D28" s="142"/>
      <c r="E28" s="142"/>
      <c r="F28" s="142"/>
      <c r="G28" s="142"/>
      <c r="H28" s="142"/>
      <c r="I28" s="142"/>
    </row>
    <row r="29" spans="2:9" s="33" customFormat="1" ht="61.15" customHeight="1" x14ac:dyDescent="0.2">
      <c r="B29" s="94">
        <v>4</v>
      </c>
      <c r="C29" s="150" t="s">
        <v>219</v>
      </c>
      <c r="D29" s="142"/>
      <c r="E29" s="142"/>
      <c r="F29" s="142"/>
      <c r="G29" s="142"/>
      <c r="H29" s="142"/>
      <c r="I29" s="142"/>
    </row>
    <row r="30" spans="2:9" s="33" customFormat="1" ht="58.5" customHeight="1" x14ac:dyDescent="0.2">
      <c r="B30" s="94">
        <v>5</v>
      </c>
      <c r="C30" s="150" t="s">
        <v>263</v>
      </c>
      <c r="D30" s="142"/>
      <c r="E30" s="142"/>
      <c r="F30" s="142"/>
      <c r="G30" s="142"/>
      <c r="H30" s="142"/>
      <c r="I30" s="142"/>
    </row>
    <row r="31" spans="2:9" x14ac:dyDescent="0.2"/>
    <row r="32" spans="2:9"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sheetData>
  <sheetProtection algorithmName="SHA-512" hashValue="hGTbxdimTzjxKMUErbSkNCZfZUIYUVkTZfxh0YOKFQ1yqE3pSntqj2nOAnurTzNkejCKa7Y7WhtY5UEJiUeXcQ==" saltValue="K1SUgtidY1Afc65zmSXf7Q==" spinCount="100000" sheet="1" objects="1" scenarios="1"/>
  <mergeCells count="14">
    <mergeCell ref="C30:I30"/>
    <mergeCell ref="H5:AF5"/>
    <mergeCell ref="AG5:CJ5"/>
    <mergeCell ref="B1:F1"/>
    <mergeCell ref="B23:I23"/>
    <mergeCell ref="B3:C3"/>
    <mergeCell ref="B4:C4"/>
    <mergeCell ref="D3:F3"/>
    <mergeCell ref="D4:F4"/>
    <mergeCell ref="C25:I25"/>
    <mergeCell ref="C26:I26"/>
    <mergeCell ref="C27:I27"/>
    <mergeCell ref="C28:I28"/>
    <mergeCell ref="C29:I29"/>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96AB39A75BCC545A4CECD8690090A0E" ma:contentTypeVersion="0" ma:contentTypeDescription="Create a new document." ma:contentTypeScope="" ma:versionID="a35f22034bcac2df92d7f0dd2f0ef7c1">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FBE2A11-E37E-44B7-8C4A-D5711F9EFFD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01E1DDA4-CDDF-4F46-8596-98FB2DE5F4F5}">
  <ds:schemaRefs>
    <ds:schemaRef ds:uri="http://schemas.microsoft.com/sharepoint/v3/contenttype/forms"/>
  </ds:schemaRefs>
</ds:datastoreItem>
</file>

<file path=customXml/itemProps3.xml><?xml version="1.0" encoding="utf-8"?>
<ds:datastoreItem xmlns:ds="http://schemas.openxmlformats.org/officeDocument/2006/customXml" ds:itemID="{0B505F09-1AD7-47E1-880A-1E18A344DD5B}">
  <ds:schemaRefs>
    <ds:schemaRef ds:uri="http://schemas.microsoft.com/office/2006/documentManagement/types"/>
    <ds:schemaRef ds:uri="http://purl.org/dc/elements/1.1/"/>
    <ds:schemaRef ds:uri="http://schemas.microsoft.com/office/2006/metadata/properties"/>
    <ds:schemaRef ds:uri="http://purl.org/dc/terms/"/>
    <ds:schemaRef ds:uri="http://schemas.openxmlformats.org/package/2006/metadata/core-properties"/>
    <ds:schemaRef ds:uri="http://purl.org/dc/dcmitype/"/>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Cover sheet</vt:lpstr>
      <vt:lpstr>Change log</vt:lpstr>
      <vt:lpstr>Table 1</vt:lpstr>
      <vt:lpstr>Table 2</vt:lpstr>
      <vt:lpstr>Table 3</vt:lpstr>
      <vt:lpstr>Table 4</vt:lpstr>
      <vt:lpstr>Table 5</vt:lpstr>
      <vt:lpstr>Table 6</vt:lpstr>
      <vt:lpstr>Table 7</vt:lpstr>
      <vt:lpstr>Table 8</vt:lpstr>
    </vt:vector>
  </TitlesOfParts>
  <Company>Water Services Regulation Authority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Simon Harrow</dc:creator>
  <cp:lastModifiedBy>Turtle, Zara</cp:lastModifiedBy>
  <dcterms:created xsi:type="dcterms:W3CDTF">2017-04-19T07:39:06Z</dcterms:created>
  <dcterms:modified xsi:type="dcterms:W3CDTF">2018-03-02T13:15:38Z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0x010100896AB39A75BCC545A4CECD8690090A0E</vt:lpwstr>
  </property>
  <property fmtid="{D5CDD505-2E9C-101B-9397-08002B2CF9AE}" pid="3" name="TaxKeyword">
    <vt:lpwstr/>
  </property>
  <property fmtid="{D5CDD505-2E9C-101B-9397-08002B2CF9AE}" pid="4" name="Document_x0020_Type">
    <vt:lpwstr/>
  </property>
  <property fmtid="{D5CDD505-2E9C-101B-9397-08002B2CF9AE}" pid="5" name="Water_x0020_Companies">
    <vt:lpwstr/>
  </property>
  <property fmtid="{D5CDD505-2E9C-101B-9397-08002B2CF9AE}" pid="6" name="Water Companies">
    <vt:lpwstr/>
  </property>
  <property fmtid="{D5CDD505-2E9C-101B-9397-08002B2CF9AE}" pid="7" name="Document Type">
    <vt:lpwstr/>
  </property>
</Properties>
</file>