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D0DC7AA2-14C5-4CC8-AD8D-787DB2DAF58C}" xr6:coauthVersionLast="47" xr6:coauthVersionMax="47" xr10:uidLastSave="{EB546B02-FF6E-482B-9788-38ED606BA624}"/>
  <workbookProtection workbookAlgorithmName="SHA-512" workbookHashValue="fFVGRh/7sMtgGj8cY07LcDoPF3B0lskCmQexzXl1nRr5R3AI9maivIp2Blvf+X6PT8ddksXtmU1ZQ/kDbfd90g==" workbookSaltValue="anaG6BNYBMNltPgY6e0gqQ==" workbookSpinCount="100000" lockStructure="1"/>
  <bookViews>
    <workbookView xWindow="-120" yWindow="-120" windowWidth="29040" windowHeight="15840" tabRatio="766"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MacDonald, Ken</author>
  </authors>
  <commentList>
    <comment ref="H17" authorId="0" shapeId="0" xr:uid="{00000000-0006-0000-0200-000001000000}">
      <text>
        <r>
          <rPr>
            <b/>
            <sz val="9"/>
            <color indexed="81"/>
            <rFont val="Tahoma"/>
            <family val="2"/>
          </rPr>
          <t>MacDonald, Ken:</t>
        </r>
        <r>
          <rPr>
            <sz val="9"/>
            <color indexed="81"/>
            <rFont val="Tahoma"/>
            <family val="2"/>
          </rPr>
          <t xml:space="preserve">
refer to tab 1 of dWRMP table</t>
        </r>
      </text>
    </comment>
    <comment ref="H21" authorId="0" shapeId="0" xr:uid="{00000000-0006-0000-0200-000002000000}">
      <text>
        <r>
          <rPr>
            <b/>
            <sz val="9"/>
            <color indexed="81"/>
            <rFont val="Tahoma"/>
            <family val="2"/>
          </rPr>
          <t>MacDonald, Ken:</t>
        </r>
        <r>
          <rPr>
            <sz val="9"/>
            <color indexed="81"/>
            <rFont val="Tahoma"/>
            <family val="2"/>
          </rPr>
          <t xml:space="preserve">
for any new enquiry the relevant considerations &amp; constraints are case specific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K7" authorId="0" shapeId="0" xr:uid="{00000000-0006-0000-0900-000001000000}">
      <text>
        <r>
          <rPr>
            <b/>
            <sz val="9"/>
            <color indexed="81"/>
            <rFont val="Tahoma"/>
            <family val="2"/>
          </rPr>
          <t>Everitt, Helen:</t>
        </r>
        <r>
          <rPr>
            <sz val="9"/>
            <color indexed="81"/>
            <rFont val="Tahoma"/>
            <family val="2"/>
          </rPr>
          <t xml:space="preserve">
Global values i.e not pro rata per WRZ</t>
        </r>
      </text>
    </comment>
    <comment ref="L7" authorId="0" shapeId="0" xr:uid="{00000000-0006-0000-0900-000002000000}">
      <text>
        <r>
          <rPr>
            <b/>
            <sz val="9"/>
            <color indexed="81"/>
            <rFont val="Tahoma"/>
            <family val="2"/>
          </rPr>
          <t>Everitt, Helen:</t>
        </r>
        <r>
          <rPr>
            <sz val="9"/>
            <color indexed="81"/>
            <rFont val="Tahoma"/>
            <family val="2"/>
          </rPr>
          <t xml:space="preserve">
Global values i.e not pro rata per WRZ</t>
        </r>
      </text>
    </comment>
    <comment ref="M7" authorId="0" shapeId="0" xr:uid="{00000000-0006-0000-0900-000003000000}">
      <text>
        <r>
          <rPr>
            <b/>
            <sz val="9"/>
            <color indexed="81"/>
            <rFont val="Tahoma"/>
            <family val="2"/>
          </rPr>
          <t>Everitt, Helen:</t>
        </r>
        <r>
          <rPr>
            <sz val="9"/>
            <color indexed="81"/>
            <rFont val="Tahoma"/>
            <family val="2"/>
          </rPr>
          <t xml:space="preserve">
Global values i.e not pro rata per WRZ</t>
        </r>
      </text>
    </comment>
  </commentList>
</comments>
</file>

<file path=xl/sharedStrings.xml><?xml version="1.0" encoding="utf-8"?>
<sst xmlns="http://schemas.openxmlformats.org/spreadsheetml/2006/main" count="1087" uniqueCount="443">
  <si>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</si>
  <si>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</si>
  <si>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</si>
  <si>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</si>
  <si>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Severn Trent</t>
  </si>
  <si>
    <t>Insert image of WRZ boundary (same as GIS shapefile)</t>
  </si>
  <si>
    <t xml:space="preserve">WRZ name </t>
  </si>
  <si>
    <t>Whitchurch and Wem</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</si>
  <si>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</si>
  <si>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</si>
  <si>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</si>
  <si>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</si>
  <si>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</si>
  <si>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</si>
  <si>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</si>
  <si>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</si>
  <si>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</si>
  <si>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</si>
  <si>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</si>
  <si>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</si>
  <si>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</si>
  <si>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</si>
  <si>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</si>
  <si>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</si>
  <si>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</si>
  <si>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</si>
  <si>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</si>
  <si>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</si>
  <si>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</si>
  <si>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</si>
  <si>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Tables 2 -8</t>
  </si>
  <si>
    <t>All Lines</t>
  </si>
  <si>
    <t>All data updated to align with  Final Water Resources Management plan (WRMP)</t>
  </si>
  <si>
    <t>Published Final WRMP</t>
  </si>
  <si>
    <t xml:space="preserve">Line 13 and 14 </t>
  </si>
  <si>
    <t>Updated to reflected latest supply demand balance</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</si>
  <si>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</si>
  <si>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</si>
  <si>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</si>
  <si>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</si>
  <si>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</si>
  <si>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</si>
  <si>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</si>
  <si>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</si>
  <si>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</si>
  <si>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</si>
  <si>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</si>
  <si>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</si>
  <si>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</si>
  <si>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</si>
  <si>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Refer to map/ shapefile we are submitting. Whitchurch and Wem WRZ is in Northern Shropshire. It includes the towns of Whitchurch, and slightly further south, Wem.</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</si>
  <si>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</si>
  <si>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</si>
  <si>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</si>
  <si>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</si>
  <si>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</si>
  <si>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</si>
  <si>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</si>
  <si>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</si>
  <si>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</si>
  <si>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</si>
  <si>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</si>
  <si>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</si>
  <si>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3 in 100 Temporary Use Bans</t>
  </si>
  <si>
    <t>Equivalent to 1 in 33 years - Refer to section A of WRMP</t>
  </si>
  <si>
    <t xml:space="preserve">Level of service – (Drought order for non-essential use ban)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</si>
  <si>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</si>
  <si>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</si>
  <si>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</si>
  <si>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</si>
  <si>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</si>
  <si>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</si>
  <si>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Key DO constraints are the licence and asset constraints.</t>
  </si>
  <si>
    <t>From WRMP table 1, column J</t>
  </si>
  <si>
    <t>Drought plan option benefits</t>
  </si>
  <si>
    <t>Table 10 – Drought Plan links</t>
  </si>
  <si>
    <t>Ml/d</t>
  </si>
  <si>
    <t xml:space="preserve">No drought resilience narrative was carried out for this WRZ as identified under our drought vulnerability assessment see Appendix A9 in dWRMP narrative for more information. </t>
  </si>
  <si>
    <t xml:space="preserve">Year of first zonal deficit (if any) 
</t>
  </si>
  <si>
    <t>Year</t>
  </si>
  <si>
    <t>2035-36</t>
  </si>
  <si>
    <t>Zone deficit summary</t>
  </si>
  <si>
    <t>High (&gt;10%) / Medium (5-10%) / Low (&lt;5%)</t>
  </si>
  <si>
    <t>A/A</t>
  </si>
  <si>
    <t>Low (&lt;5%)</t>
  </si>
  <si>
    <t>Other planning considerations and constraints</t>
  </si>
  <si>
    <t>Available treatment in the WRZ is for groundwater only - surface water treatment would require investment. There are no national parks in this WRZ - refer to the water resources management plan (WRMP) that accompanies these tables for detailed information.  To discuss case specific constraints and considerations please use the contact details provided in the cover sheet.</t>
  </si>
  <si>
    <t>Treatment works details</t>
  </si>
  <si>
    <t xml:space="preserve">None of the treatment works in this zone are &gt; 10 Ml/d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</si>
  <si>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</si>
  <si>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</si>
  <si>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</si>
  <si>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</si>
  <si>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</si>
  <si>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</si>
  <si>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</si>
  <si>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</si>
  <si>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</si>
  <si>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</si>
  <si>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</si>
  <si>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</si>
  <si>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</si>
  <si>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</si>
  <si>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</si>
  <si>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</si>
  <si>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</si>
  <si>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</si>
  <si>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</si>
  <si>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</si>
  <si>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</si>
  <si>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</si>
  <si>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</si>
  <si>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</si>
  <si>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</si>
  <si>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</si>
  <si>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</si>
  <si>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</si>
  <si>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</si>
  <si>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</si>
  <si>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</si>
  <si>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</si>
  <si>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</si>
  <si>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</si>
  <si>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</si>
  <si>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</si>
  <si>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</si>
  <si>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</si>
  <si>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</si>
  <si>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</si>
  <si>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</si>
  <si>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</si>
  <si>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</si>
  <si>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</si>
  <si>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</si>
  <si>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</si>
  <si>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</si>
  <si>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</si>
  <si>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</si>
  <si>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</si>
  <si>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</si>
  <si>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</si>
  <si>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</si>
  <si>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</si>
  <si>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</si>
  <si>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</si>
  <si>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</si>
  <si>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</si>
  <si>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</si>
  <si>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</si>
  <si>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</si>
  <si>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</si>
  <si>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</si>
  <si>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</si>
  <si>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</si>
  <si>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</si>
  <si>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</si>
  <si>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</si>
  <si>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</si>
  <si>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</si>
  <si>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</si>
  <si>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</si>
  <si>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</si>
  <si>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</si>
  <si>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</si>
  <si>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</si>
  <si>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</si>
  <si>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</si>
  <si>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</si>
  <si>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</si>
  <si>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</si>
  <si>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</si>
  <si>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</si>
  <si>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</si>
  <si>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</si>
  <si>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</si>
  <si>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</si>
  <si>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</si>
  <si>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</si>
  <si>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</si>
  <si>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</si>
  <si>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</si>
  <si>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</si>
  <si>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</si>
  <si>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</si>
  <si>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</si>
  <si>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</si>
  <si>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</si>
  <si>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</si>
  <si>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</si>
  <si>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</si>
  <si>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</si>
  <si>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</si>
  <si>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</si>
  <si>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</si>
  <si>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</si>
  <si>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</si>
  <si>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</si>
  <si>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</si>
  <si>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</si>
  <si>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</si>
  <si>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</si>
  <si>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</si>
  <si>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</si>
  <si>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</si>
  <si>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</si>
  <si>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</si>
  <si>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</si>
  <si>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</si>
  <si>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</si>
  <si>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</si>
  <si>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</si>
  <si>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</si>
  <si>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</si>
  <si>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</si>
  <si>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</si>
  <si>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</si>
  <si>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</si>
  <si>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</si>
  <si>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</si>
  <si>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</si>
  <si>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</si>
  <si>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</si>
  <si>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</si>
  <si>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</si>
  <si>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</si>
  <si>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</si>
  <si>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</si>
  <si>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</si>
  <si>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</si>
  <si>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</si>
  <si>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</si>
  <si>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</si>
  <si>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</si>
  <si>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</si>
  <si>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</si>
  <si>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</si>
  <si>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</si>
  <si>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</si>
  <si>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</si>
  <si>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</si>
  <si>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</si>
  <si>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</si>
  <si>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</si>
  <si>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</si>
  <si>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</si>
  <si>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</si>
  <si>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</si>
  <si>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</si>
  <si>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</si>
  <si>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</si>
  <si>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</si>
  <si>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</si>
  <si>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</si>
  <si>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</si>
  <si>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</si>
  <si>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</si>
  <si>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</si>
  <si>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</si>
  <si>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</si>
  <si>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</si>
  <si>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</si>
  <si>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</si>
  <si>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</si>
  <si>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</si>
  <si>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</si>
  <si>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</si>
  <si>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</si>
  <si>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</si>
  <si>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</si>
  <si>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</si>
  <si>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</si>
  <si>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</si>
  <si>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</si>
  <si>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</si>
  <si>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</si>
  <si>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</si>
  <si>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</si>
  <si>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</si>
  <si>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</si>
  <si>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</si>
  <si>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</si>
  <si>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</si>
  <si>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</si>
  <si>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</si>
  <si>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</si>
  <si>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</si>
  <si>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</si>
  <si>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</si>
  <si>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</si>
  <si>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</si>
  <si>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</si>
  <si>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</si>
  <si>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</si>
  <si>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</si>
  <si>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</si>
  <si>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</si>
  <si>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</si>
  <si>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</si>
  <si>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</si>
  <si>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</si>
  <si>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</si>
  <si>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</si>
  <si>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</si>
  <si>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</si>
  <si>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</si>
  <si>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</si>
  <si>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</si>
  <si>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</si>
  <si>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</si>
  <si>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</si>
  <si>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</si>
  <si>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</si>
  <si>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</si>
  <si>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</si>
  <si>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</si>
  <si>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</si>
  <si>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</si>
  <si>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</si>
  <si>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</si>
  <si>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</si>
  <si>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</si>
  <si>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</si>
  <si>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</si>
  <si>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</si>
  <si>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</si>
  <si>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</si>
  <si>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</si>
  <si>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</si>
  <si>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</si>
  <si>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</si>
  <si>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</si>
  <si>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</si>
  <si>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</si>
  <si>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</si>
  <si>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</si>
  <si>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</si>
  <si>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</si>
  <si>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</si>
  <si>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</si>
  <si>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</si>
  <si>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</si>
  <si>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</si>
  <si>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</si>
  <si>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</si>
  <si>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</si>
  <si>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</si>
  <si>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</si>
  <si>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</si>
  <si>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</si>
  <si>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</si>
  <si>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</si>
  <si>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</si>
  <si>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</si>
  <si>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</si>
  <si>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</si>
  <si>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</si>
  <si>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</si>
  <si>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</si>
  <si>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</si>
  <si>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</si>
  <si>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</si>
  <si>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</si>
  <si>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</si>
  <si>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</si>
  <si>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</si>
  <si>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</si>
  <si>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Preston Brockhurst BH asset and water treatment enhancements</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</si>
  <si>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</si>
  <si>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</si>
  <si>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</si>
  <si>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</si>
  <si>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</si>
  <si>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</si>
  <si>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</si>
  <si>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BHS03</t>
  </si>
  <si>
    <t>ALC1</t>
  </si>
  <si>
    <t>ALC2</t>
  </si>
  <si>
    <t>WE001</t>
  </si>
  <si>
    <t>EM001</t>
  </si>
  <si>
    <t xml:space="preserve">Type of option </t>
  </si>
  <si>
    <t>Table 5: Feasible options
Column E</t>
  </si>
  <si>
    <t>GW enhancement</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</si>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</sst>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5"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indexed="81"/>
      <name val="Tahoma"/>
      <family val="2"/>
    </font>
    <font>
      <b/>
      <sz val="9"/>
      <color indexed="81"/>
      <name val="Tahoma"/>
      <family val="2"/>
    </font>
    <font>
      <sz val="9"/>
      <name val="Arial"/>
      <family val="2"/>
    </font>
    <font>
      <u/>
      <sz val="11"/>
      <name val="Arial"/>
      <family val="2"/>
    </font>
    <font>
      <sz val="11"/>
      <name val="Arial"/>
      <family val="2"/>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9" fontId="1" fillId="0" borderId="0" applyFont="0" applyFill="0" applyBorder="0" applyAlignment="0" applyProtection="0"/>
    <xf numFmtId="0" fontId="17" fillId="0" borderId="0" applyNumberFormat="0" applyFill="0" applyBorder="0" applyAlignment="0" applyProtection="0"/>
  </cellStyleXfs>
  <cellXfs count="161">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20"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20" fillId="4" borderId="9" xfId="1" applyFont="1" applyFill="1" applyBorder="1" applyAlignment="1" applyProtection="1">
      <alignment horizontal="center" vertical="center"/>
      <protection hidden="1"/>
    </xf>
    <xf numFmtId="9" fontId="20" fillId="4" borderId="9" xfId="1" applyNumberFormat="1" applyFont="1" applyFill="1" applyBorder="1" applyAlignment="1" applyProtection="1">
      <alignment horizontal="center" vertical="center"/>
      <protection hidden="1"/>
    </xf>
    <xf numFmtId="0" fontId="21" fillId="0" borderId="0" xfId="3" applyFont="1" applyProtection="1">
      <protection hidden="1"/>
    </xf>
    <xf numFmtId="0" fontId="22" fillId="0" borderId="0" xfId="0" applyFont="1" applyProtection="1">
      <protection hidden="1"/>
    </xf>
    <xf numFmtId="2" fontId="20" fillId="4" borderId="9" xfId="1" applyNumberFormat="1" applyFont="1" applyFill="1" applyBorder="1" applyAlignment="1" applyProtection="1">
      <alignment horizontal="center" vertical="center"/>
      <protection hidden="1"/>
    </xf>
    <xf numFmtId="2" fontId="20" fillId="4" borderId="14" xfId="1" applyNumberFormat="1" applyFont="1" applyFill="1" applyBorder="1" applyAlignment="1" applyProtection="1">
      <alignment vertical="center"/>
      <protection hidden="1"/>
    </xf>
    <xf numFmtId="0" fontId="20" fillId="4" borderId="9" xfId="1" applyFont="1" applyFill="1" applyBorder="1" applyAlignment="1" applyProtection="1">
      <alignment vertical="center"/>
      <protection hidden="1"/>
    </xf>
    <xf numFmtId="0" fontId="20" fillId="4" borderId="14" xfId="1" applyFont="1" applyFill="1" applyBorder="1" applyAlignment="1" applyProtection="1">
      <alignment vertical="center"/>
      <protection hidden="1"/>
    </xf>
    <xf numFmtId="164" fontId="20" fillId="4" borderId="14" xfId="1" applyNumberFormat="1" applyFont="1" applyFill="1" applyBorder="1" applyAlignment="1" applyProtection="1">
      <alignment vertical="center"/>
      <protection hidden="1"/>
    </xf>
    <xf numFmtId="9" fontId="20" fillId="4" borderId="9" xfId="1" applyNumberFormat="1" applyFont="1" applyFill="1" applyBorder="1" applyAlignment="1" applyProtection="1">
      <alignment vertical="center"/>
      <protection hidden="1"/>
    </xf>
    <xf numFmtId="2" fontId="20" fillId="4" borderId="9" xfId="1" applyNumberFormat="1" applyFont="1" applyFill="1" applyBorder="1" applyAlignment="1" applyProtection="1">
      <alignment vertical="center"/>
      <protection hidden="1"/>
    </xf>
    <xf numFmtId="1" fontId="20" fillId="4" borderId="14" xfId="1" applyNumberFormat="1" applyFont="1" applyFill="1" applyBorder="1" applyAlignment="1" applyProtection="1">
      <alignment vertical="center" wrapText="1"/>
      <protection hidden="1"/>
    </xf>
    <xf numFmtId="0" fontId="20" fillId="4" borderId="14" xfId="1" applyFont="1" applyFill="1" applyBorder="1" applyAlignment="1" applyProtection="1">
      <alignment vertical="center" wrapText="1"/>
      <protection hidden="1"/>
    </xf>
    <xf numFmtId="164" fontId="20" fillId="4" borderId="14" xfId="1" applyNumberFormat="1" applyFont="1" applyFill="1" applyBorder="1" applyAlignment="1" applyProtection="1">
      <alignment vertical="center" wrapText="1"/>
      <protection hidden="1"/>
    </xf>
    <xf numFmtId="2" fontId="20" fillId="4" borderId="14" xfId="1" applyNumberFormat="1" applyFont="1" applyFill="1" applyBorder="1" applyAlignment="1" applyProtection="1">
      <alignment vertical="center" wrapText="1"/>
      <protection hidden="1"/>
    </xf>
    <xf numFmtId="1" fontId="20" fillId="4" borderId="9" xfId="1" applyNumberFormat="1" applyFont="1" applyFill="1" applyBorder="1" applyAlignment="1" applyProtection="1">
      <alignment vertical="center" wrapText="1"/>
      <protection hidden="1"/>
    </xf>
    <xf numFmtId="1" fontId="20" fillId="4" borderId="14" xfId="1" applyNumberFormat="1" applyFont="1" applyFill="1" applyBorder="1" applyAlignment="1" applyProtection="1">
      <alignment vertical="center"/>
      <protection hidden="1"/>
    </xf>
    <xf numFmtId="1" fontId="20" fillId="4" borderId="9" xfId="1" applyNumberFormat="1" applyFont="1" applyFill="1" applyBorder="1" applyAlignment="1" applyProtection="1">
      <alignment vertical="center"/>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2" fontId="0" fillId="0" borderId="0" xfId="0" applyNumberFormat="1" applyProtection="1">
      <protection hidden="1"/>
    </xf>
    <xf numFmtId="164" fontId="0" fillId="0" borderId="0" xfId="0" applyNumberFormat="1" applyProtection="1">
      <protection hidden="1"/>
    </xf>
    <xf numFmtId="165" fontId="0" fillId="0" borderId="0" xfId="0" applyNumberFormat="1" applyProtection="1">
      <protection hidden="1"/>
    </xf>
    <xf numFmtId="10" fontId="20" fillId="4" borderId="9" xfId="2" applyNumberFormat="1" applyFont="1" applyFill="1" applyBorder="1" applyAlignment="1" applyProtection="1">
      <alignment horizontal="center" vertical="center"/>
      <protection hidden="1"/>
    </xf>
    <xf numFmtId="0" fontId="7" fillId="4" borderId="14" xfId="1" applyFont="1" applyFill="1" applyBorder="1" applyAlignment="1" applyProtection="1">
      <alignment vertical="center" wrapText="1"/>
      <protection hidden="1"/>
    </xf>
    <xf numFmtId="2" fontId="7" fillId="4" borderId="14" xfId="1" applyNumberFormat="1" applyFont="1" applyFill="1" applyBorder="1" applyAlignment="1" applyProtection="1">
      <alignment vertical="center"/>
      <protection hidden="1"/>
    </xf>
    <xf numFmtId="14" fontId="4" fillId="4" borderId="9" xfId="1" applyNumberFormat="1" applyFont="1" applyFill="1" applyBorder="1" applyAlignment="1">
      <alignment vertical="center"/>
    </xf>
    <xf numFmtId="164" fontId="7" fillId="4" borderId="14" xfId="1" applyNumberFormat="1" applyFont="1" applyFill="1" applyBorder="1" applyAlignment="1" applyProtection="1">
      <alignment vertical="center"/>
      <protection hidden="1"/>
    </xf>
    <xf numFmtId="0" fontId="23"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14" fontId="23" fillId="11" borderId="9" xfId="0" applyNumberFormat="1" applyFont="1" applyFill="1" applyBorder="1" applyAlignment="1">
      <alignment vertical="center"/>
    </xf>
    <xf numFmtId="0" fontId="23" fillId="11" borderId="9" xfId="0" applyFont="1" applyFill="1" applyBorder="1" applyAlignment="1">
      <alignment vertical="center"/>
    </xf>
    <xf numFmtId="0" fontId="24" fillId="11" borderId="9" xfId="0"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4">
    <cellStyle name="Hyperlink" xfId="3" builtinId="8"/>
    <cellStyle name="Normal" xfId="0" builtinId="0"/>
    <cellStyle name="Normal 3" xfId="1" xr:uid="{00000000-0005-0000-0000-000002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226217</xdr:colOff>
      <xdr:row>5</xdr:row>
      <xdr:rowOff>4531</xdr:rowOff>
    </xdr:from>
    <xdr:to>
      <xdr:col>6</xdr:col>
      <xdr:colOff>309561</xdr:colOff>
      <xdr:row>16</xdr:row>
      <xdr:rowOff>174133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0592" y="1778562"/>
          <a:ext cx="4702969" cy="34914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8" sqref="C8:C10"/>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Severn Trent</v>
      </c>
    </row>
    <row r="2" spans="2:5" ht="12" customHeight="1" thickBot="1" x14ac:dyDescent="0.25"/>
    <row r="3" spans="2:5" ht="78"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24" t="s">
        <v>9</v>
      </c>
    </row>
    <row r="9" spans="2:5" ht="16.5" x14ac:dyDescent="0.2">
      <c r="B9" s="22" t="s">
        <v>10</v>
      </c>
      <c r="C9" s="125">
        <v>43132</v>
      </c>
    </row>
    <row r="10" spans="2:5" ht="17.25" thickBot="1" x14ac:dyDescent="0.25">
      <c r="B10" s="18" t="s">
        <v>11</v>
      </c>
      <c r="C10" s="126">
        <v>44866</v>
      </c>
    </row>
    <row r="11" spans="2:5" ht="12" customHeight="1" thickBot="1" x14ac:dyDescent="0.25">
      <c r="B11" s="20"/>
      <c r="C11" s="21"/>
    </row>
    <row r="12" spans="2:5" ht="49.5" x14ac:dyDescent="0.2">
      <c r="B12" s="15" t="s">
        <v>12</v>
      </c>
      <c r="C12" s="16" t="s">
        <v>13</v>
      </c>
    </row>
    <row r="13" spans="2:5" ht="37.15" customHeight="1" thickBot="1" x14ac:dyDescent="0.25">
      <c r="B13" s="18" t="s">
        <v>14</v>
      </c>
      <c r="C13" s="19" t="s">
        <v>15</v>
      </c>
    </row>
    <row r="14" spans="2:5" ht="12" customHeight="1" thickBot="1" x14ac:dyDescent="0.35">
      <c r="B14" s="23"/>
      <c r="C14" s="24"/>
    </row>
    <row r="15" spans="2:5" ht="59.45" customHeight="1" thickBot="1" x14ac:dyDescent="0.25">
      <c r="B15" s="25" t="s">
        <v>16</v>
      </c>
      <c r="C15" s="26" t="s">
        <v>17</v>
      </c>
      <c r="E15" s="12"/>
    </row>
    <row r="16" spans="2:5" ht="12" customHeight="1" x14ac:dyDescent="0.2">
      <c r="B16" s="13"/>
      <c r="C16" s="14"/>
    </row>
    <row r="17" spans="2:6" ht="17.25" thickBot="1" x14ac:dyDescent="0.25">
      <c r="B17" s="17" t="s">
        <v>18</v>
      </c>
    </row>
    <row r="18" spans="2:6" ht="15.75" thickBot="1" x14ac:dyDescent="0.3">
      <c r="E18" s="27" t="s">
        <v>19</v>
      </c>
      <c r="F18" s="28"/>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2UDEjs98j1DR6BLTOxP0f38jMs5jAe0D6eZj4f8I0U4zkfHqphQtpw6kBJfAIBYWQmW5VCY4YAUrOJV3Y7UQRQ==" saltValue="NI7TO4+kTlwAdCJpywAcgw=="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M13" sqref="M13:M22"/>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8" width="20.5" style="7" customWidth="1"/>
    <col min="9" max="9" width="16.875" style="7" bestFit="1" customWidth="1"/>
    <col min="10" max="10" width="16" style="7" customWidth="1"/>
    <col min="11" max="11" width="16.75" style="7" customWidth="1"/>
    <col min="12" max="12" width="16" style="7" customWidth="1"/>
    <col min="13" max="13" width="16.375" style="7" customWidth="1"/>
    <col min="14" max="27" width="10.75" style="7" customWidth="1"/>
    <col min="28" max="56" width="8.75" style="7" customWidth="1"/>
    <col min="57" max="16384" width="8.75" style="7" hidden="1"/>
  </cols>
  <sheetData>
    <row r="1" spans="2:27" ht="20.25" x14ac:dyDescent="0.2">
      <c r="B1" s="160" t="s">
        <v>343</v>
      </c>
      <c r="C1" s="160"/>
      <c r="D1" s="160"/>
      <c r="E1" s="160"/>
      <c r="F1" s="160"/>
    </row>
    <row r="2" spans="2:27" ht="15" thickBot="1" x14ac:dyDescent="0.25"/>
    <row r="3" spans="2:27" ht="17.25" thickBot="1" x14ac:dyDescent="0.25">
      <c r="B3" s="135" t="s">
        <v>3</v>
      </c>
      <c r="C3" s="136"/>
      <c r="D3" s="152" t="str">
        <f>'Cover sheet'!C5</f>
        <v>Severn Trent</v>
      </c>
      <c r="E3" s="153"/>
      <c r="F3" s="154"/>
    </row>
    <row r="4" spans="2:27" ht="17.25" thickBot="1" x14ac:dyDescent="0.25">
      <c r="B4" s="135" t="s">
        <v>6</v>
      </c>
      <c r="C4" s="136"/>
      <c r="D4" s="152" t="str">
        <f>'Cover sheet'!C6</f>
        <v>Whitchurch and Wem</v>
      </c>
      <c r="E4" s="153"/>
      <c r="F4" s="154"/>
    </row>
    <row r="5" spans="2:27" ht="15.75" thickBot="1" x14ac:dyDescent="0.25">
      <c r="C5" s="91"/>
      <c r="D5" s="31"/>
    </row>
    <row r="6" spans="2:27" ht="15" thickBot="1" x14ac:dyDescent="0.25">
      <c r="B6" s="92" t="s">
        <v>41</v>
      </c>
      <c r="C6" s="93" t="s">
        <v>128</v>
      </c>
      <c r="D6" s="36" t="s">
        <v>43</v>
      </c>
      <c r="E6" s="36" t="s">
        <v>44</v>
      </c>
      <c r="F6" s="38" t="s">
        <v>45</v>
      </c>
      <c r="H6" s="36" t="s">
        <v>344</v>
      </c>
      <c r="I6" s="36" t="s">
        <v>345</v>
      </c>
      <c r="J6" s="36" t="s">
        <v>346</v>
      </c>
      <c r="K6" s="36" t="s">
        <v>347</v>
      </c>
      <c r="L6" s="36" t="s">
        <v>348</v>
      </c>
      <c r="M6" s="36" t="s">
        <v>349</v>
      </c>
      <c r="N6" s="36" t="s">
        <v>350</v>
      </c>
      <c r="O6" s="36" t="s">
        <v>351</v>
      </c>
      <c r="P6" s="36" t="s">
        <v>352</v>
      </c>
      <c r="Q6" s="36" t="s">
        <v>353</v>
      </c>
      <c r="R6" s="36" t="s">
        <v>354</v>
      </c>
      <c r="S6" s="36" t="s">
        <v>355</v>
      </c>
      <c r="T6" s="36" t="s">
        <v>356</v>
      </c>
      <c r="U6" s="36" t="s">
        <v>357</v>
      </c>
      <c r="V6" s="36" t="s">
        <v>358</v>
      </c>
      <c r="W6" s="36" t="s">
        <v>359</v>
      </c>
      <c r="X6" s="36" t="s">
        <v>360</v>
      </c>
      <c r="Y6" s="36" t="s">
        <v>361</v>
      </c>
      <c r="Z6" s="36" t="s">
        <v>362</v>
      </c>
      <c r="AA6" s="36" t="s">
        <v>363</v>
      </c>
    </row>
    <row r="7" spans="2:27" ht="48" x14ac:dyDescent="0.2">
      <c r="B7" s="82">
        <v>1</v>
      </c>
      <c r="C7" s="83" t="s">
        <v>364</v>
      </c>
      <c r="D7" s="77" t="s">
        <v>365</v>
      </c>
      <c r="E7" s="77" t="s">
        <v>71</v>
      </c>
      <c r="F7" s="77" t="s">
        <v>48</v>
      </c>
      <c r="H7" s="107" t="s">
        <v>366</v>
      </c>
      <c r="I7" s="112" t="s">
        <v>367</v>
      </c>
      <c r="J7" s="107" t="s">
        <v>368</v>
      </c>
      <c r="K7" s="107" t="s">
        <v>369</v>
      </c>
      <c r="L7" s="107" t="s">
        <v>370</v>
      </c>
      <c r="M7" s="120" t="s">
        <v>371</v>
      </c>
      <c r="N7" s="86"/>
      <c r="O7" s="86"/>
      <c r="P7" s="86"/>
      <c r="Q7" s="86"/>
      <c r="R7" s="86"/>
      <c r="S7" s="86"/>
      <c r="T7" s="86"/>
      <c r="U7" s="86"/>
      <c r="V7" s="86"/>
      <c r="W7" s="86"/>
      <c r="X7" s="86"/>
      <c r="Y7" s="86"/>
      <c r="Z7" s="86"/>
      <c r="AA7" s="86"/>
    </row>
    <row r="8" spans="2:27" ht="38.25" x14ac:dyDescent="0.2">
      <c r="B8" s="82">
        <v>2</v>
      </c>
      <c r="C8" s="85" t="s">
        <v>372</v>
      </c>
      <c r="D8" s="77" t="s">
        <v>373</v>
      </c>
      <c r="E8" s="77" t="s">
        <v>71</v>
      </c>
      <c r="F8" s="77" t="s">
        <v>48</v>
      </c>
      <c r="H8" s="107" t="s">
        <v>374</v>
      </c>
      <c r="I8" s="112" t="s">
        <v>375</v>
      </c>
      <c r="J8" s="107" t="s">
        <v>376</v>
      </c>
      <c r="K8" s="112" t="s">
        <v>377</v>
      </c>
      <c r="L8" s="107" t="s">
        <v>378</v>
      </c>
      <c r="M8" s="86" t="s">
        <v>378</v>
      </c>
      <c r="N8" s="86"/>
      <c r="O8" s="86"/>
      <c r="P8" s="86"/>
      <c r="Q8" s="86"/>
      <c r="R8" s="86"/>
      <c r="S8" s="86"/>
      <c r="T8" s="86"/>
      <c r="U8" s="86"/>
      <c r="V8" s="86"/>
      <c r="W8" s="86"/>
      <c r="X8" s="86"/>
      <c r="Y8" s="86"/>
      <c r="Z8" s="86"/>
      <c r="AA8" s="86"/>
    </row>
    <row r="9" spans="2:27" ht="38.25" x14ac:dyDescent="0.2">
      <c r="B9" s="82">
        <v>3</v>
      </c>
      <c r="C9" s="85" t="s">
        <v>379</v>
      </c>
      <c r="D9" s="77" t="s">
        <v>380</v>
      </c>
      <c r="E9" s="77" t="s">
        <v>71</v>
      </c>
      <c r="F9" s="77" t="s">
        <v>48</v>
      </c>
      <c r="H9" s="107" t="s">
        <v>381</v>
      </c>
      <c r="I9" s="112" t="s">
        <v>382</v>
      </c>
      <c r="J9" s="107" t="s">
        <v>382</v>
      </c>
      <c r="K9" s="107" t="s">
        <v>383</v>
      </c>
      <c r="L9" s="107" t="s">
        <v>384</v>
      </c>
      <c r="M9" s="86" t="s">
        <v>384</v>
      </c>
      <c r="N9" s="86"/>
      <c r="O9" s="86"/>
      <c r="P9" s="86"/>
      <c r="Q9" s="86"/>
      <c r="R9" s="86"/>
      <c r="S9" s="86"/>
      <c r="T9" s="86"/>
      <c r="U9" s="86"/>
      <c r="V9" s="86"/>
      <c r="W9" s="86"/>
      <c r="X9" s="86"/>
      <c r="Y9" s="86"/>
      <c r="Z9" s="86"/>
      <c r="AA9" s="86"/>
    </row>
    <row r="10" spans="2:27" ht="38.25" x14ac:dyDescent="0.2">
      <c r="B10" s="82">
        <v>4</v>
      </c>
      <c r="C10" s="85" t="s">
        <v>385</v>
      </c>
      <c r="D10" s="77" t="s">
        <v>386</v>
      </c>
      <c r="E10" s="77" t="s">
        <v>387</v>
      </c>
      <c r="F10" s="77" t="s">
        <v>48</v>
      </c>
      <c r="H10" s="107" t="s">
        <v>388</v>
      </c>
      <c r="I10" s="112" t="s">
        <v>388</v>
      </c>
      <c r="J10" s="107" t="s">
        <v>389</v>
      </c>
      <c r="K10" s="112" t="s">
        <v>388</v>
      </c>
      <c r="L10" s="107" t="s">
        <v>389</v>
      </c>
      <c r="M10" s="86" t="s">
        <v>389</v>
      </c>
      <c r="N10" s="86"/>
      <c r="O10" s="86"/>
      <c r="P10" s="86"/>
      <c r="Q10" s="86"/>
      <c r="R10" s="86"/>
      <c r="S10" s="86"/>
      <c r="T10" s="86"/>
      <c r="U10" s="86"/>
      <c r="V10" s="86"/>
      <c r="W10" s="86"/>
      <c r="X10" s="86"/>
      <c r="Y10" s="86"/>
      <c r="Z10" s="86"/>
      <c r="AA10" s="86"/>
    </row>
    <row r="11" spans="2:27" ht="38.25" x14ac:dyDescent="0.2">
      <c r="B11" s="82">
        <v>5</v>
      </c>
      <c r="C11" s="85" t="s">
        <v>390</v>
      </c>
      <c r="D11" s="77" t="s">
        <v>391</v>
      </c>
      <c r="E11" s="77" t="s">
        <v>79</v>
      </c>
      <c r="F11" s="77" t="s">
        <v>48</v>
      </c>
      <c r="H11" s="107" t="s">
        <v>134</v>
      </c>
      <c r="I11" s="112" t="s">
        <v>392</v>
      </c>
      <c r="J11" s="107" t="s">
        <v>392</v>
      </c>
      <c r="K11" s="112" t="s">
        <v>129</v>
      </c>
      <c r="L11" s="107" t="s">
        <v>129</v>
      </c>
      <c r="M11" s="86" t="s">
        <v>392</v>
      </c>
      <c r="N11" s="86"/>
      <c r="O11" s="86"/>
      <c r="P11" s="86"/>
      <c r="Q11" s="86"/>
      <c r="R11" s="86"/>
      <c r="S11" s="86"/>
      <c r="T11" s="86"/>
      <c r="U11" s="86"/>
      <c r="V11" s="86"/>
      <c r="W11" s="86"/>
      <c r="X11" s="86"/>
      <c r="Y11" s="86"/>
      <c r="Z11" s="86"/>
      <c r="AA11" s="86"/>
    </row>
    <row r="12" spans="2:27" ht="38.65" customHeight="1" x14ac:dyDescent="0.2">
      <c r="B12" s="82">
        <v>6</v>
      </c>
      <c r="C12" s="85" t="s">
        <v>393</v>
      </c>
      <c r="D12" s="77" t="s">
        <v>48</v>
      </c>
      <c r="E12" s="77" t="s">
        <v>71</v>
      </c>
      <c r="F12" s="77" t="s">
        <v>48</v>
      </c>
      <c r="H12" s="107" t="s">
        <v>394</v>
      </c>
      <c r="I12" s="107" t="s">
        <v>394</v>
      </c>
      <c r="J12" s="108" t="s">
        <v>395</v>
      </c>
      <c r="K12" s="107" t="s">
        <v>394</v>
      </c>
      <c r="L12" s="108" t="s">
        <v>395</v>
      </c>
      <c r="M12" s="108" t="s">
        <v>395</v>
      </c>
      <c r="N12" s="86"/>
      <c r="O12" s="86"/>
      <c r="P12" s="86"/>
      <c r="Q12" s="86"/>
      <c r="R12" s="86"/>
      <c r="S12" s="86"/>
      <c r="T12" s="86"/>
      <c r="U12" s="86"/>
      <c r="V12" s="86"/>
      <c r="W12" s="86"/>
      <c r="X12" s="86"/>
      <c r="Y12" s="86"/>
      <c r="Z12" s="86"/>
      <c r="AA12" s="86"/>
    </row>
    <row r="13" spans="2:27" ht="38.25" x14ac:dyDescent="0.2">
      <c r="B13" s="82">
        <v>7</v>
      </c>
      <c r="C13" s="85" t="s">
        <v>396</v>
      </c>
      <c r="D13" s="77" t="s">
        <v>397</v>
      </c>
      <c r="E13" s="77" t="s">
        <v>76</v>
      </c>
      <c r="F13" s="77">
        <v>1</v>
      </c>
      <c r="H13" s="109">
        <v>1.5</v>
      </c>
      <c r="I13" s="104">
        <v>6.0985420999999797E-2</v>
      </c>
      <c r="J13" s="109">
        <v>1.2502246210000001</v>
      </c>
      <c r="K13" s="104">
        <v>9.5177731973812687</v>
      </c>
      <c r="L13" s="109">
        <v>41.539999999999992</v>
      </c>
      <c r="M13" s="123">
        <v>3.1036157140844089</v>
      </c>
      <c r="N13" s="86"/>
      <c r="O13" s="86"/>
      <c r="P13" s="86"/>
      <c r="Q13" s="86"/>
      <c r="R13" s="86"/>
      <c r="S13" s="86"/>
      <c r="T13" s="86"/>
      <c r="U13" s="86"/>
      <c r="V13" s="86"/>
      <c r="W13" s="86"/>
      <c r="X13" s="86"/>
      <c r="Y13" s="86"/>
      <c r="Z13" s="86"/>
      <c r="AA13" s="86"/>
    </row>
    <row r="14" spans="2:27" ht="38.25" x14ac:dyDescent="0.2">
      <c r="B14" s="82">
        <v>8</v>
      </c>
      <c r="C14" s="85" t="s">
        <v>398</v>
      </c>
      <c r="D14" s="77" t="s">
        <v>399</v>
      </c>
      <c r="E14" s="77" t="s">
        <v>400</v>
      </c>
      <c r="F14" s="77">
        <v>2</v>
      </c>
      <c r="H14" s="110">
        <v>13061.673757232564</v>
      </c>
      <c r="I14" s="101">
        <v>375.58076646194507</v>
      </c>
      <c r="J14" s="110">
        <v>8347.2490179680553</v>
      </c>
      <c r="K14" s="101">
        <v>21686.014173502612</v>
      </c>
      <c r="L14" s="110">
        <v>260373.73527183887</v>
      </c>
      <c r="M14" s="121">
        <v>24424.322807446915</v>
      </c>
      <c r="N14" s="86"/>
      <c r="O14" s="86"/>
      <c r="P14" s="86"/>
      <c r="Q14" s="86"/>
      <c r="R14" s="86"/>
      <c r="S14" s="86"/>
      <c r="T14" s="86"/>
      <c r="U14" s="86"/>
      <c r="V14" s="86"/>
      <c r="W14" s="86"/>
      <c r="X14" s="86"/>
      <c r="Y14" s="86"/>
      <c r="Z14" s="86"/>
      <c r="AA14" s="86"/>
    </row>
    <row r="15" spans="2:27" ht="38.25" x14ac:dyDescent="0.2">
      <c r="B15" s="82">
        <v>9</v>
      </c>
      <c r="C15" s="85" t="s">
        <v>401</v>
      </c>
      <c r="D15" s="77" t="s">
        <v>402</v>
      </c>
      <c r="E15" s="77" t="s">
        <v>403</v>
      </c>
      <c r="F15" s="77">
        <v>2</v>
      </c>
      <c r="H15" s="110">
        <v>2638.5950379597934</v>
      </c>
      <c r="I15" s="101">
        <v>1989.2785362156392</v>
      </c>
      <c r="J15" s="110">
        <v>6909.189220230739</v>
      </c>
      <c r="K15" s="101">
        <v>9412.4048590648836</v>
      </c>
      <c r="L15" s="110">
        <v>439070.70841890108</v>
      </c>
      <c r="M15" s="121">
        <v>32540.736797393558</v>
      </c>
      <c r="N15" s="86"/>
      <c r="O15" s="86"/>
      <c r="P15" s="86"/>
      <c r="Q15" s="86"/>
      <c r="R15" s="86"/>
      <c r="S15" s="86"/>
      <c r="T15" s="86"/>
      <c r="U15" s="86"/>
      <c r="V15" s="86"/>
      <c r="W15" s="86"/>
      <c r="X15" s="86"/>
      <c r="Y15" s="86"/>
      <c r="Z15" s="86"/>
      <c r="AA15" s="86"/>
    </row>
    <row r="16" spans="2:27" ht="38.25" x14ac:dyDescent="0.2">
      <c r="B16" s="82">
        <v>10</v>
      </c>
      <c r="C16" s="85" t="s">
        <v>404</v>
      </c>
      <c r="D16" s="77" t="s">
        <v>405</v>
      </c>
      <c r="E16" s="77" t="s">
        <v>403</v>
      </c>
      <c r="F16" s="77">
        <v>2</v>
      </c>
      <c r="H16" s="110">
        <v>811.13590455873486</v>
      </c>
      <c r="I16" s="101">
        <v>199.19399620884326</v>
      </c>
      <c r="J16" s="110">
        <v>282.05821886199203</v>
      </c>
      <c r="K16" s="101">
        <v>0</v>
      </c>
      <c r="L16" s="110">
        <v>328248.26351906266</v>
      </c>
      <c r="M16" s="121">
        <v>27932.60924250184</v>
      </c>
      <c r="N16" s="86"/>
      <c r="O16" s="86"/>
      <c r="P16" s="86"/>
      <c r="Q16" s="86"/>
      <c r="R16" s="86"/>
      <c r="S16" s="86"/>
      <c r="T16" s="86"/>
      <c r="U16" s="86"/>
      <c r="V16" s="86"/>
      <c r="W16" s="86"/>
      <c r="X16" s="86"/>
      <c r="Y16" s="86"/>
      <c r="Z16" s="86"/>
      <c r="AA16" s="86"/>
    </row>
    <row r="17" spans="1:27" ht="38.25" x14ac:dyDescent="0.2">
      <c r="B17" s="82">
        <v>11</v>
      </c>
      <c r="C17" s="85" t="s">
        <v>406</v>
      </c>
      <c r="D17" s="77" t="s">
        <v>407</v>
      </c>
      <c r="E17" s="77" t="s">
        <v>403</v>
      </c>
      <c r="F17" s="77">
        <v>2</v>
      </c>
      <c r="H17" s="110">
        <v>0</v>
      </c>
      <c r="I17" s="101">
        <v>-32.456357582679772</v>
      </c>
      <c r="J17" s="110">
        <v>-721.33965088516936</v>
      </c>
      <c r="K17" s="101">
        <v>-2844.1287315386407</v>
      </c>
      <c r="L17" s="110">
        <v>-30851.627717166957</v>
      </c>
      <c r="M17" s="121">
        <v>-3181.6271304286624</v>
      </c>
      <c r="N17" s="86"/>
      <c r="O17" s="86"/>
      <c r="P17" s="86"/>
      <c r="Q17" s="86"/>
      <c r="R17" s="86"/>
      <c r="S17" s="86"/>
      <c r="T17" s="86"/>
      <c r="U17" s="86"/>
      <c r="V17" s="86"/>
      <c r="W17" s="86"/>
      <c r="X17" s="86"/>
      <c r="Y17" s="86"/>
      <c r="Z17" s="86"/>
      <c r="AA17" s="86"/>
    </row>
    <row r="18" spans="1:27" ht="38.25" x14ac:dyDescent="0.2">
      <c r="B18" s="82">
        <v>12</v>
      </c>
      <c r="C18" s="85" t="s">
        <v>408</v>
      </c>
      <c r="D18" s="77" t="s">
        <v>409</v>
      </c>
      <c r="E18" s="77" t="s">
        <v>403</v>
      </c>
      <c r="F18" s="77">
        <v>2</v>
      </c>
      <c r="H18" s="110">
        <v>79.740792390549046</v>
      </c>
      <c r="I18" s="101">
        <v>0.809141103185257</v>
      </c>
      <c r="J18" s="110">
        <v>1.0499828402588189</v>
      </c>
      <c r="K18" s="101">
        <v>3741.2664862566999</v>
      </c>
      <c r="L18" s="110">
        <v>11101.600819128873</v>
      </c>
      <c r="M18" s="121">
        <v>441.8786031162312</v>
      </c>
      <c r="N18" s="86"/>
      <c r="O18" s="86"/>
      <c r="P18" s="86"/>
      <c r="Q18" s="86"/>
      <c r="R18" s="86"/>
      <c r="S18" s="86"/>
      <c r="T18" s="86"/>
      <c r="U18" s="86"/>
      <c r="V18" s="86"/>
      <c r="W18" s="86"/>
      <c r="X18" s="86"/>
      <c r="Y18" s="86"/>
      <c r="Z18" s="86"/>
      <c r="AA18" s="86"/>
    </row>
    <row r="19" spans="1:27" ht="38.25" x14ac:dyDescent="0.2">
      <c r="B19" s="82">
        <v>13</v>
      </c>
      <c r="C19" s="85" t="s">
        <v>410</v>
      </c>
      <c r="D19" s="77" t="s">
        <v>411</v>
      </c>
      <c r="E19" s="77" t="s">
        <v>403</v>
      </c>
      <c r="F19" s="77">
        <v>2</v>
      </c>
      <c r="H19" s="110">
        <v>11.523173175064718</v>
      </c>
      <c r="I19" s="101">
        <v>61.431859952779106</v>
      </c>
      <c r="J19" s="110">
        <v>2323.8242207114176</v>
      </c>
      <c r="K19" s="101">
        <v>0</v>
      </c>
      <c r="L19" s="110">
        <v>185038.02405995835</v>
      </c>
      <c r="M19" s="121">
        <v>19235.433158416829</v>
      </c>
      <c r="N19" s="86"/>
      <c r="O19" s="86"/>
      <c r="P19" s="86"/>
      <c r="Q19" s="86"/>
      <c r="R19" s="86"/>
      <c r="S19" s="86"/>
      <c r="T19" s="86"/>
      <c r="U19" s="86"/>
      <c r="V19" s="86"/>
      <c r="W19" s="86"/>
      <c r="X19" s="86"/>
      <c r="Y19" s="86"/>
      <c r="Z19" s="86"/>
      <c r="AA19" s="86"/>
    </row>
    <row r="20" spans="1:27" ht="38.25" x14ac:dyDescent="0.2">
      <c r="B20" s="82">
        <v>14</v>
      </c>
      <c r="C20" s="85" t="s">
        <v>412</v>
      </c>
      <c r="D20" s="77" t="s">
        <v>413</v>
      </c>
      <c r="E20" s="77" t="s">
        <v>403</v>
      </c>
      <c r="F20" s="77">
        <v>2</v>
      </c>
      <c r="H20" s="110">
        <v>3540.994908084142</v>
      </c>
      <c r="I20" s="101">
        <v>2218.257175897767</v>
      </c>
      <c r="J20" s="110">
        <v>8794.7819917592387</v>
      </c>
      <c r="K20" s="101">
        <v>10309.542613782942</v>
      </c>
      <c r="L20" s="110">
        <v>932606.96909988415</v>
      </c>
      <c r="M20" s="121">
        <v>76969.030670999797</v>
      </c>
      <c r="N20" s="86"/>
      <c r="O20" s="86"/>
      <c r="P20" s="86"/>
      <c r="Q20" s="86"/>
      <c r="R20" s="86"/>
      <c r="S20" s="86"/>
      <c r="T20" s="86"/>
      <c r="U20" s="86"/>
      <c r="V20" s="86"/>
      <c r="W20" s="86"/>
      <c r="X20" s="86"/>
      <c r="Y20" s="86"/>
      <c r="Z20" s="86"/>
      <c r="AA20" s="86"/>
    </row>
    <row r="21" spans="1:27" ht="38.25" x14ac:dyDescent="0.2">
      <c r="B21" s="82">
        <v>15</v>
      </c>
      <c r="C21" s="85" t="s">
        <v>414</v>
      </c>
      <c r="D21" s="77" t="s">
        <v>415</v>
      </c>
      <c r="E21" s="77" t="s">
        <v>416</v>
      </c>
      <c r="F21" s="77">
        <v>2</v>
      </c>
      <c r="H21" s="110">
        <v>26.411094065248182</v>
      </c>
      <c r="I21" s="101">
        <v>574.04861147495865</v>
      </c>
      <c r="J21" s="110">
        <v>77.509461791311352</v>
      </c>
      <c r="K21" s="101">
        <v>30.288074493429921</v>
      </c>
      <c r="L21" s="110">
        <v>282.85008987250586</v>
      </c>
      <c r="M21" s="121">
        <v>234.56830046480809</v>
      </c>
      <c r="N21" s="86"/>
      <c r="O21" s="86"/>
      <c r="P21" s="86"/>
      <c r="Q21" s="86"/>
      <c r="R21" s="86"/>
      <c r="S21" s="86"/>
      <c r="T21" s="86"/>
      <c r="U21" s="86"/>
      <c r="V21" s="86"/>
      <c r="W21" s="86"/>
      <c r="X21" s="86"/>
      <c r="Y21" s="86"/>
      <c r="Z21" s="86"/>
      <c r="AA21" s="86"/>
    </row>
    <row r="22" spans="1:27" ht="38.25" x14ac:dyDescent="0.2">
      <c r="B22" s="82">
        <v>16</v>
      </c>
      <c r="C22" s="85" t="s">
        <v>417</v>
      </c>
      <c r="D22" s="77" t="s">
        <v>418</v>
      </c>
      <c r="E22" s="77" t="s">
        <v>416</v>
      </c>
      <c r="F22" s="77">
        <v>2</v>
      </c>
      <c r="H22" s="110">
        <v>27.109809767859254</v>
      </c>
      <c r="I22" s="101">
        <v>590.62054662549588</v>
      </c>
      <c r="J22" s="110">
        <v>105.36144270798482</v>
      </c>
      <c r="K22" s="101">
        <v>47.540052917514984</v>
      </c>
      <c r="L22" s="110">
        <v>358.18012447615399</v>
      </c>
      <c r="M22" s="121">
        <v>315.13271126408517</v>
      </c>
      <c r="N22" s="86"/>
      <c r="O22" s="86"/>
      <c r="P22" s="86"/>
      <c r="Q22" s="86"/>
      <c r="R22" s="86"/>
      <c r="S22" s="86"/>
      <c r="T22" s="86"/>
      <c r="U22" s="86"/>
      <c r="V22" s="86"/>
      <c r="W22" s="86"/>
      <c r="X22" s="86"/>
      <c r="Y22" s="86"/>
      <c r="Z22" s="86"/>
      <c r="AA22" s="86"/>
    </row>
    <row r="23" spans="1:27" ht="38.25" x14ac:dyDescent="0.2">
      <c r="B23" s="82">
        <v>17</v>
      </c>
      <c r="C23" s="85" t="s">
        <v>419</v>
      </c>
      <c r="D23" s="77" t="s">
        <v>420</v>
      </c>
      <c r="E23" s="77" t="s">
        <v>421</v>
      </c>
      <c r="F23" s="77" t="s">
        <v>48</v>
      </c>
      <c r="H23" s="107">
        <v>3</v>
      </c>
      <c r="I23" s="112">
        <v>3</v>
      </c>
      <c r="J23" s="107">
        <v>3</v>
      </c>
      <c r="K23" s="112">
        <v>3</v>
      </c>
      <c r="L23" s="109">
        <v>3</v>
      </c>
      <c r="M23" s="86">
        <v>3</v>
      </c>
      <c r="N23" s="86"/>
      <c r="O23" s="86"/>
      <c r="P23" s="86"/>
      <c r="Q23" s="86"/>
      <c r="R23" s="86"/>
      <c r="S23" s="86"/>
      <c r="T23" s="86"/>
      <c r="U23" s="86"/>
      <c r="V23" s="86"/>
      <c r="W23" s="86"/>
      <c r="X23" s="86"/>
      <c r="Y23" s="86"/>
      <c r="Z23" s="86"/>
      <c r="AA23" s="86"/>
    </row>
    <row r="24" spans="1:27" ht="38.25" x14ac:dyDescent="0.2">
      <c r="A24" s="13"/>
      <c r="B24" s="82">
        <v>18</v>
      </c>
      <c r="C24" s="85" t="s">
        <v>422</v>
      </c>
      <c r="D24" s="77" t="s">
        <v>423</v>
      </c>
      <c r="E24" s="77" t="s">
        <v>421</v>
      </c>
      <c r="F24" s="77" t="s">
        <v>48</v>
      </c>
      <c r="G24" s="13"/>
      <c r="H24" s="111">
        <v>3</v>
      </c>
      <c r="I24" s="113">
        <v>3</v>
      </c>
      <c r="J24" s="111">
        <v>3</v>
      </c>
      <c r="K24" s="113">
        <v>3</v>
      </c>
      <c r="L24" s="109">
        <v>3</v>
      </c>
      <c r="M24" s="79">
        <v>3</v>
      </c>
      <c r="N24" s="79"/>
      <c r="O24" s="79"/>
      <c r="P24" s="79"/>
      <c r="Q24" s="79"/>
      <c r="R24" s="79"/>
      <c r="S24" s="79"/>
      <c r="T24" s="79"/>
      <c r="U24" s="79"/>
      <c r="V24" s="79"/>
      <c r="W24" s="79"/>
      <c r="X24" s="79"/>
      <c r="Y24" s="79"/>
      <c r="Z24" s="79"/>
      <c r="AA24" s="79"/>
    </row>
    <row r="25" spans="1:27" x14ac:dyDescent="0.2"/>
    <row r="26" spans="1:27" x14ac:dyDescent="0.2"/>
    <row r="27" spans="1:27" x14ac:dyDescent="0.2"/>
    <row r="28" spans="1:27" ht="15" x14ac:dyDescent="0.25">
      <c r="B28" s="46" t="s">
        <v>89</v>
      </c>
    </row>
    <row r="29" spans="1:27" x14ac:dyDescent="0.2"/>
    <row r="30" spans="1:27" x14ac:dyDescent="0.2">
      <c r="B30" s="47"/>
      <c r="C30" s="7" t="s">
        <v>90</v>
      </c>
    </row>
    <row r="31" spans="1:27" x14ac:dyDescent="0.2"/>
    <row r="32" spans="1:27" x14ac:dyDescent="0.2">
      <c r="B32" s="48"/>
      <c r="C32" s="7" t="s">
        <v>91</v>
      </c>
    </row>
    <row r="33" spans="2:9" x14ac:dyDescent="0.2"/>
    <row r="34" spans="2:9" x14ac:dyDescent="0.2"/>
    <row r="35" spans="2:9" x14ac:dyDescent="0.2"/>
    <row r="36" spans="2:9" ht="15" x14ac:dyDescent="0.25">
      <c r="B36" s="148" t="s">
        <v>424</v>
      </c>
      <c r="C36" s="149"/>
      <c r="D36" s="149"/>
      <c r="E36" s="149"/>
      <c r="F36" s="149"/>
      <c r="G36" s="149"/>
      <c r="H36" s="149"/>
      <c r="I36" s="150"/>
    </row>
    <row r="37" spans="2:9" x14ac:dyDescent="0.2"/>
    <row r="38" spans="2:9" s="14" customFormat="1" ht="13.5" x14ac:dyDescent="0.2">
      <c r="B38" s="80" t="s">
        <v>41</v>
      </c>
      <c r="C38" s="151" t="s">
        <v>94</v>
      </c>
      <c r="D38" s="151"/>
      <c r="E38" s="151"/>
      <c r="F38" s="151"/>
      <c r="G38" s="151"/>
      <c r="H38" s="151"/>
      <c r="I38" s="151"/>
    </row>
    <row r="39" spans="2:9" s="14" customFormat="1" ht="42" customHeight="1" x14ac:dyDescent="0.2">
      <c r="B39" s="56">
        <v>1</v>
      </c>
      <c r="C39" s="144" t="s">
        <v>425</v>
      </c>
      <c r="D39" s="131"/>
      <c r="E39" s="131"/>
      <c r="F39" s="131"/>
      <c r="G39" s="131"/>
      <c r="H39" s="131"/>
      <c r="I39" s="131"/>
    </row>
    <row r="40" spans="2:9" s="14" customFormat="1" ht="25.5" customHeight="1" x14ac:dyDescent="0.2">
      <c r="B40" s="56">
        <v>2</v>
      </c>
      <c r="C40" s="144" t="s">
        <v>426</v>
      </c>
      <c r="D40" s="131"/>
      <c r="E40" s="131"/>
      <c r="F40" s="131"/>
      <c r="G40" s="131"/>
      <c r="H40" s="131"/>
      <c r="I40" s="131"/>
    </row>
    <row r="41" spans="2:9" s="14" customFormat="1" ht="27" customHeight="1" x14ac:dyDescent="0.2">
      <c r="B41" s="56">
        <v>3</v>
      </c>
      <c r="C41" s="144" t="s">
        <v>427</v>
      </c>
      <c r="D41" s="131"/>
      <c r="E41" s="131"/>
      <c r="F41" s="131"/>
      <c r="G41" s="131"/>
      <c r="H41" s="131"/>
      <c r="I41" s="131"/>
    </row>
    <row r="42" spans="2:9" s="14" customFormat="1" ht="40.5" customHeight="1" x14ac:dyDescent="0.2">
      <c r="B42" s="56">
        <v>4</v>
      </c>
      <c r="C42" s="144" t="s">
        <v>428</v>
      </c>
      <c r="D42" s="131"/>
      <c r="E42" s="131"/>
      <c r="F42" s="131"/>
      <c r="G42" s="131"/>
      <c r="H42" s="131"/>
      <c r="I42" s="131"/>
    </row>
    <row r="43" spans="2:9" s="14" customFormat="1" ht="40.5" customHeight="1" x14ac:dyDescent="0.2">
      <c r="B43" s="56">
        <v>5</v>
      </c>
      <c r="C43" s="144" t="s">
        <v>429</v>
      </c>
      <c r="D43" s="131"/>
      <c r="E43" s="131"/>
      <c r="F43" s="131"/>
      <c r="G43" s="131"/>
      <c r="H43" s="131"/>
      <c r="I43" s="131"/>
    </row>
    <row r="44" spans="2:9" s="14" customFormat="1" ht="50.65" customHeight="1" x14ac:dyDescent="0.2">
      <c r="B44" s="56">
        <v>6</v>
      </c>
      <c r="C44" s="144" t="s">
        <v>430</v>
      </c>
      <c r="D44" s="131"/>
      <c r="E44" s="131"/>
      <c r="F44" s="131"/>
      <c r="G44" s="131"/>
      <c r="H44" s="131"/>
      <c r="I44" s="131"/>
    </row>
    <row r="45" spans="2:9" s="14" customFormat="1" ht="27.4" customHeight="1" x14ac:dyDescent="0.2">
      <c r="B45" s="56">
        <v>7</v>
      </c>
      <c r="C45" s="144" t="s">
        <v>431</v>
      </c>
      <c r="D45" s="131"/>
      <c r="E45" s="131"/>
      <c r="F45" s="131"/>
      <c r="G45" s="131"/>
      <c r="H45" s="131"/>
      <c r="I45" s="131"/>
    </row>
    <row r="46" spans="2:9" s="14" customFormat="1" ht="37.15" customHeight="1" x14ac:dyDescent="0.2">
      <c r="B46" s="56">
        <v>8</v>
      </c>
      <c r="C46" s="144" t="s">
        <v>432</v>
      </c>
      <c r="D46" s="131"/>
      <c r="E46" s="131"/>
      <c r="F46" s="131"/>
      <c r="G46" s="131"/>
      <c r="H46" s="131"/>
      <c r="I46" s="131"/>
    </row>
    <row r="47" spans="2:9" s="14" customFormat="1" ht="31.5" customHeight="1" x14ac:dyDescent="0.2">
      <c r="B47" s="56">
        <v>9</v>
      </c>
      <c r="C47" s="144" t="s">
        <v>433</v>
      </c>
      <c r="D47" s="131"/>
      <c r="E47" s="131"/>
      <c r="F47" s="131"/>
      <c r="G47" s="131"/>
      <c r="H47" s="131"/>
      <c r="I47" s="131"/>
    </row>
    <row r="48" spans="2:9" s="14" customFormat="1" ht="28.9" customHeight="1" x14ac:dyDescent="0.2">
      <c r="B48" s="56">
        <v>10</v>
      </c>
      <c r="C48" s="144" t="s">
        <v>434</v>
      </c>
      <c r="D48" s="131"/>
      <c r="E48" s="131"/>
      <c r="F48" s="131"/>
      <c r="G48" s="131"/>
      <c r="H48" s="131"/>
      <c r="I48" s="131"/>
    </row>
    <row r="49" spans="2:9" s="14" customFormat="1" ht="33" customHeight="1" x14ac:dyDescent="0.2">
      <c r="B49" s="56">
        <v>11</v>
      </c>
      <c r="C49" s="144" t="s">
        <v>435</v>
      </c>
      <c r="D49" s="131"/>
      <c r="E49" s="131"/>
      <c r="F49" s="131"/>
      <c r="G49" s="131"/>
      <c r="H49" s="131"/>
      <c r="I49" s="131"/>
    </row>
    <row r="50" spans="2:9" s="14" customFormat="1" ht="59.65" customHeight="1" x14ac:dyDescent="0.2">
      <c r="B50" s="56">
        <v>12</v>
      </c>
      <c r="C50" s="144" t="s">
        <v>436</v>
      </c>
      <c r="D50" s="131"/>
      <c r="E50" s="131"/>
      <c r="F50" s="131"/>
      <c r="G50" s="131"/>
      <c r="H50" s="131"/>
      <c r="I50" s="131"/>
    </row>
    <row r="51" spans="2:9" s="14" customFormat="1" ht="25.5" customHeight="1" x14ac:dyDescent="0.2">
      <c r="B51" s="56">
        <v>13</v>
      </c>
      <c r="C51" s="144" t="s">
        <v>437</v>
      </c>
      <c r="D51" s="131"/>
      <c r="E51" s="131"/>
      <c r="F51" s="131"/>
      <c r="G51" s="131"/>
      <c r="H51" s="131"/>
      <c r="I51" s="131"/>
    </row>
    <row r="52" spans="2:9" s="14" customFormat="1" ht="25.9" customHeight="1" x14ac:dyDescent="0.2">
      <c r="B52" s="56">
        <v>14</v>
      </c>
      <c r="C52" s="144" t="s">
        <v>438</v>
      </c>
      <c r="D52" s="131"/>
      <c r="E52" s="131"/>
      <c r="F52" s="131"/>
      <c r="G52" s="131"/>
      <c r="H52" s="131"/>
      <c r="I52" s="131"/>
    </row>
    <row r="53" spans="2:9" s="14" customFormat="1" ht="22.9" customHeight="1" x14ac:dyDescent="0.2">
      <c r="B53" s="56">
        <v>15</v>
      </c>
      <c r="C53" s="144" t="s">
        <v>439</v>
      </c>
      <c r="D53" s="131"/>
      <c r="E53" s="131"/>
      <c r="F53" s="131"/>
      <c r="G53" s="131"/>
      <c r="H53" s="131"/>
      <c r="I53" s="131"/>
    </row>
    <row r="54" spans="2:9" s="14" customFormat="1" ht="28.9" customHeight="1" x14ac:dyDescent="0.2">
      <c r="B54" s="56">
        <v>16</v>
      </c>
      <c r="C54" s="144" t="s">
        <v>440</v>
      </c>
      <c r="D54" s="131"/>
      <c r="E54" s="131"/>
      <c r="F54" s="131"/>
      <c r="G54" s="131"/>
      <c r="H54" s="131"/>
      <c r="I54" s="131"/>
    </row>
    <row r="55" spans="2:9" s="14" customFormat="1" ht="41.65" customHeight="1" x14ac:dyDescent="0.2">
      <c r="B55" s="56">
        <v>17</v>
      </c>
      <c r="C55" s="144" t="s">
        <v>441</v>
      </c>
      <c r="D55" s="131"/>
      <c r="E55" s="131"/>
      <c r="F55" s="131"/>
      <c r="G55" s="131"/>
      <c r="H55" s="131"/>
      <c r="I55" s="131"/>
    </row>
    <row r="56" spans="2:9" s="14" customFormat="1" ht="58.5" customHeight="1" x14ac:dyDescent="0.2">
      <c r="B56" s="56">
        <v>18</v>
      </c>
      <c r="C56" s="144" t="s">
        <v>442</v>
      </c>
      <c r="D56" s="131"/>
      <c r="E56" s="131"/>
      <c r="F56" s="131"/>
      <c r="G56" s="131"/>
      <c r="H56" s="131"/>
      <c r="I56" s="131"/>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v7a+oVF2uAEl7S7ErLITZT6wTt9sB7zLFARuSELqIZZC3Pt0l5IpHOEnDlGmsApzMGzer7EH54Cycsmw5VSvQg==" saltValue="l9AZNkPXxelh0QZ6IW/Hbg==" spinCount="100000" sheet="1" objects="1" scenarios="1"/>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pageSetup paperSize="9" orientation="portrait" verticalDpi="0"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90" zoomScaleNormal="90" workbookViewId="0">
      <pane ySplit="3" topLeftCell="A4" activePane="bottomLeft" state="frozen"/>
      <selection activeCell="C3" sqref="C3"/>
      <selection pane="bottomLeft" activeCell="B7" sqref="B7:F7"/>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30" t="s">
        <v>20</v>
      </c>
      <c r="C1" s="130"/>
      <c r="D1" s="1" t="str">
        <f>'Cover sheet'!C1</f>
        <v>Severn Trent</v>
      </c>
    </row>
    <row r="2" spans="2:6" ht="12" customHeight="1" thickBot="1" x14ac:dyDescent="0.25"/>
    <row r="3" spans="2:6" ht="30" customHeight="1" thickBot="1" x14ac:dyDescent="0.25">
      <c r="B3" s="2" t="s">
        <v>21</v>
      </c>
      <c r="C3" s="3" t="s">
        <v>22</v>
      </c>
      <c r="D3" s="4" t="s">
        <v>23</v>
      </c>
      <c r="E3" s="3" t="s">
        <v>24</v>
      </c>
      <c r="F3" s="3" t="s">
        <v>25</v>
      </c>
    </row>
    <row r="4" spans="2:6" ht="14.45" customHeight="1" x14ac:dyDescent="0.2">
      <c r="B4" s="114">
        <v>43586</v>
      </c>
      <c r="C4" s="115" t="s">
        <v>26</v>
      </c>
      <c r="D4" s="115" t="s">
        <v>27</v>
      </c>
      <c r="E4" s="79" t="s">
        <v>28</v>
      </c>
      <c r="F4" s="79" t="s">
        <v>29</v>
      </c>
    </row>
    <row r="5" spans="2:6" x14ac:dyDescent="0.2">
      <c r="B5" s="114">
        <v>43586</v>
      </c>
      <c r="C5" s="115" t="s">
        <v>30</v>
      </c>
      <c r="D5" s="115" t="s">
        <v>31</v>
      </c>
      <c r="E5" s="79" t="s">
        <v>32</v>
      </c>
      <c r="F5" s="79" t="s">
        <v>33</v>
      </c>
    </row>
    <row r="6" spans="2:6" x14ac:dyDescent="0.2">
      <c r="B6" s="122">
        <v>43586</v>
      </c>
      <c r="C6" s="5" t="s">
        <v>26</v>
      </c>
      <c r="D6" s="5" t="s">
        <v>34</v>
      </c>
      <c r="E6" s="6" t="s">
        <v>35</v>
      </c>
      <c r="F6" s="79" t="s">
        <v>33</v>
      </c>
    </row>
    <row r="7" spans="2:6" x14ac:dyDescent="0.2">
      <c r="B7" s="127">
        <v>44876</v>
      </c>
      <c r="C7" s="128" t="s">
        <v>36</v>
      </c>
      <c r="D7" s="128" t="s">
        <v>37</v>
      </c>
      <c r="E7" s="129" t="s">
        <v>38</v>
      </c>
      <c r="F7" s="129" t="s">
        <v>39</v>
      </c>
    </row>
    <row r="8" spans="2:6" x14ac:dyDescent="0.2">
      <c r="B8" s="5"/>
      <c r="C8" s="5"/>
      <c r="D8" s="5"/>
      <c r="E8" s="6"/>
      <c r="F8" s="6"/>
    </row>
    <row r="9" spans="2:6" x14ac:dyDescent="0.2">
      <c r="B9" s="5"/>
      <c r="C9" s="5"/>
      <c r="D9" s="5"/>
      <c r="E9" s="6"/>
      <c r="F9" s="6"/>
    </row>
    <row r="10" spans="2:6" x14ac:dyDescent="0.2">
      <c r="B10" s="6"/>
      <c r="C10" s="6"/>
      <c r="D10" s="6"/>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sheetData>
  <sheetProtection algorithmName="SHA-512" hashValue="9OJppcgT6/EXSQJsKFmgkGoFvtfABWyWEaCQ37eLMOD6RXWpLPev6sthdBoFMfIXavJ+IlViQEfjR0IxNXC6pg==" saltValue="RdLrxfLIk5cORzcz9doOuQ==" spinCount="100000" sheet="1" selectLockedCells="1" selectUnlockedCell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topLeftCell="B1" zoomScaleNormal="100" workbookViewId="0">
      <pane ySplit="6" topLeftCell="A7" activePane="bottomLeft" state="frozen"/>
      <selection activeCell="E25" sqref="E25"/>
      <selection pane="bottomLeft" activeCell="C24" sqref="C24"/>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12" customWidth="1"/>
    <col min="9" max="9" width="21.875" style="7" customWidth="1"/>
    <col min="10" max="11" width="8.75" style="7" customWidth="1"/>
    <col min="12" max="12" width="0" style="7" hidden="1" customWidth="1"/>
    <col min="13" max="16384" width="8.75" style="7" hidden="1"/>
  </cols>
  <sheetData>
    <row r="1" spans="2:9" ht="25.15" customHeight="1" x14ac:dyDescent="0.2">
      <c r="B1" s="8" t="s">
        <v>40</v>
      </c>
      <c r="C1" s="29"/>
      <c r="D1" s="30"/>
      <c r="E1" s="29"/>
    </row>
    <row r="2" spans="2:9" s="31" customFormat="1" ht="15" thickBot="1" x14ac:dyDescent="0.25">
      <c r="H2" s="32"/>
    </row>
    <row r="3" spans="2:9" s="31" customFormat="1" ht="17.25" thickBot="1" x14ac:dyDescent="0.25">
      <c r="B3" s="135" t="s">
        <v>3</v>
      </c>
      <c r="C3" s="136"/>
      <c r="D3" s="137" t="str">
        <f>'Cover sheet'!C5</f>
        <v>Severn Trent</v>
      </c>
      <c r="E3" s="137"/>
      <c r="F3" s="137"/>
      <c r="G3" s="33"/>
      <c r="H3" s="32"/>
    </row>
    <row r="4" spans="2:9" s="31" customFormat="1" ht="19.149999999999999" customHeight="1" thickBot="1" x14ac:dyDescent="0.25">
      <c r="B4" s="135" t="s">
        <v>6</v>
      </c>
      <c r="C4" s="136"/>
      <c r="D4" s="137" t="str">
        <f>'Cover sheet'!C6</f>
        <v>Whitchurch and Wem</v>
      </c>
      <c r="E4" s="137"/>
      <c r="F4" s="137"/>
      <c r="G4" s="33"/>
      <c r="H4" s="32"/>
    </row>
    <row r="5" spans="2:9" s="31" customFormat="1" ht="16.5" thickBot="1" x14ac:dyDescent="0.35">
      <c r="B5" s="34"/>
      <c r="C5" s="34"/>
      <c r="H5" s="32"/>
    </row>
    <row r="6" spans="2:9" ht="16.899999999999999" customHeight="1" thickBot="1" x14ac:dyDescent="0.25">
      <c r="B6" s="35" t="s">
        <v>41</v>
      </c>
      <c r="C6" s="36" t="s">
        <v>42</v>
      </c>
      <c r="D6" s="36" t="s">
        <v>43</v>
      </c>
      <c r="E6" s="37" t="s">
        <v>44</v>
      </c>
      <c r="F6" s="38" t="s">
        <v>45</v>
      </c>
      <c r="G6" s="39"/>
      <c r="H6" s="138" t="s">
        <v>46</v>
      </c>
      <c r="I6" s="139"/>
    </row>
    <row r="7" spans="2:9" ht="40.15" customHeight="1" thickBot="1" x14ac:dyDescent="0.25">
      <c r="B7" s="40">
        <v>1</v>
      </c>
      <c r="C7" s="41" t="s">
        <v>47</v>
      </c>
      <c r="D7" s="41" t="s">
        <v>48</v>
      </c>
      <c r="E7" s="42" t="s">
        <v>49</v>
      </c>
      <c r="F7" s="40" t="s">
        <v>48</v>
      </c>
      <c r="G7" s="43"/>
      <c r="H7" s="94" t="s">
        <v>50</v>
      </c>
      <c r="I7" s="95" t="s">
        <v>15</v>
      </c>
    </row>
    <row r="8" spans="2:9" ht="40.15" customHeight="1" x14ac:dyDescent="0.2">
      <c r="B8" s="40">
        <v>2</v>
      </c>
      <c r="C8" s="41" t="s">
        <v>51</v>
      </c>
      <c r="D8" s="41" t="s">
        <v>48</v>
      </c>
      <c r="E8" s="42" t="s">
        <v>52</v>
      </c>
      <c r="F8" s="40">
        <v>0</v>
      </c>
      <c r="G8" s="43"/>
      <c r="H8" s="96" t="s">
        <v>53</v>
      </c>
      <c r="I8" s="94"/>
    </row>
    <row r="9" spans="2:9" ht="40.15" customHeight="1" x14ac:dyDescent="0.2">
      <c r="B9" s="40">
        <v>3</v>
      </c>
      <c r="C9" s="41" t="s">
        <v>54</v>
      </c>
      <c r="D9" s="41" t="s">
        <v>48</v>
      </c>
      <c r="E9" s="42" t="s">
        <v>55</v>
      </c>
      <c r="F9" s="40">
        <v>0</v>
      </c>
      <c r="G9" s="43"/>
      <c r="H9" s="97">
        <v>1</v>
      </c>
      <c r="I9" s="98"/>
    </row>
    <row r="10" spans="2:9" ht="40.15" customHeight="1" x14ac:dyDescent="0.2">
      <c r="B10" s="40">
        <v>4</v>
      </c>
      <c r="C10" s="41" t="s">
        <v>56</v>
      </c>
      <c r="D10" s="41" t="s">
        <v>48</v>
      </c>
      <c r="E10" s="42" t="s">
        <v>55</v>
      </c>
      <c r="F10" s="40">
        <v>0</v>
      </c>
      <c r="G10" s="43"/>
      <c r="H10" s="97">
        <v>0</v>
      </c>
      <c r="I10" s="99"/>
    </row>
    <row r="11" spans="2:9" ht="40.15" customHeight="1" x14ac:dyDescent="0.2">
      <c r="B11" s="40">
        <v>5</v>
      </c>
      <c r="C11" s="41" t="s">
        <v>57</v>
      </c>
      <c r="D11" s="41" t="s">
        <v>48</v>
      </c>
      <c r="E11" s="42" t="s">
        <v>55</v>
      </c>
      <c r="F11" s="40">
        <v>0</v>
      </c>
      <c r="G11" s="43"/>
      <c r="H11" s="97">
        <v>0</v>
      </c>
      <c r="I11" s="99"/>
    </row>
    <row r="12" spans="2:9" ht="40.15" customHeight="1" x14ac:dyDescent="0.2">
      <c r="B12" s="40">
        <v>6</v>
      </c>
      <c r="C12" s="41" t="s">
        <v>58</v>
      </c>
      <c r="D12" s="41" t="s">
        <v>48</v>
      </c>
      <c r="E12" s="42" t="s">
        <v>55</v>
      </c>
      <c r="F12" s="40">
        <v>0</v>
      </c>
      <c r="G12" s="43"/>
      <c r="H12" s="97">
        <v>0</v>
      </c>
      <c r="I12" s="99"/>
    </row>
    <row r="13" spans="2:9" ht="40.15" customHeight="1" x14ac:dyDescent="0.2">
      <c r="B13" s="40">
        <v>7</v>
      </c>
      <c r="C13" s="41" t="s">
        <v>59</v>
      </c>
      <c r="D13" s="41" t="s">
        <v>48</v>
      </c>
      <c r="E13" s="42" t="s">
        <v>55</v>
      </c>
      <c r="F13" s="40" t="s">
        <v>48</v>
      </c>
      <c r="G13" s="43"/>
      <c r="H13" s="100" t="s">
        <v>60</v>
      </c>
      <c r="I13" s="99"/>
    </row>
    <row r="14" spans="2:9" ht="40.15" customHeight="1" x14ac:dyDescent="0.2">
      <c r="B14" s="40">
        <v>8</v>
      </c>
      <c r="C14" s="41" t="s">
        <v>61</v>
      </c>
      <c r="D14" s="41" t="s">
        <v>48</v>
      </c>
      <c r="E14" s="42" t="s">
        <v>62</v>
      </c>
      <c r="F14" s="40">
        <v>0</v>
      </c>
      <c r="G14" s="43"/>
      <c r="H14" s="94" t="s">
        <v>63</v>
      </c>
      <c r="I14" s="94" t="s">
        <v>64</v>
      </c>
    </row>
    <row r="15" spans="2:9" ht="40.15" customHeight="1" x14ac:dyDescent="0.2">
      <c r="B15" s="40">
        <v>9</v>
      </c>
      <c r="C15" s="41" t="s">
        <v>65</v>
      </c>
      <c r="D15" s="44" t="s">
        <v>48</v>
      </c>
      <c r="E15" s="42" t="s">
        <v>62</v>
      </c>
      <c r="F15" s="40">
        <v>0</v>
      </c>
      <c r="G15" s="43"/>
      <c r="H15" s="94" t="s">
        <v>66</v>
      </c>
      <c r="I15" s="94" t="s">
        <v>67</v>
      </c>
    </row>
    <row r="16" spans="2:9" ht="40.15" customHeight="1" x14ac:dyDescent="0.2">
      <c r="B16" s="40">
        <v>10</v>
      </c>
      <c r="C16" s="41" t="s">
        <v>68</v>
      </c>
      <c r="D16" s="44" t="s">
        <v>48</v>
      </c>
      <c r="E16" s="45" t="s">
        <v>62</v>
      </c>
      <c r="F16" s="40">
        <v>0</v>
      </c>
      <c r="G16" s="43"/>
      <c r="H16" s="94" t="s">
        <v>69</v>
      </c>
      <c r="I16" s="99"/>
    </row>
    <row r="17" spans="2:9" ht="40.15" customHeight="1" x14ac:dyDescent="0.2">
      <c r="B17" s="40">
        <v>11</v>
      </c>
      <c r="C17" s="41" t="s">
        <v>70</v>
      </c>
      <c r="D17" s="44" t="s">
        <v>48</v>
      </c>
      <c r="E17" s="45" t="s">
        <v>71</v>
      </c>
      <c r="F17" s="40" t="s">
        <v>48</v>
      </c>
      <c r="G17" s="43"/>
      <c r="H17" s="94" t="s">
        <v>72</v>
      </c>
      <c r="I17" s="94" t="s">
        <v>73</v>
      </c>
    </row>
    <row r="18" spans="2:9" ht="40.15" customHeight="1" x14ac:dyDescent="0.2">
      <c r="B18" s="40">
        <v>12</v>
      </c>
      <c r="C18" s="41" t="s">
        <v>74</v>
      </c>
      <c r="D18" s="44" t="s">
        <v>75</v>
      </c>
      <c r="E18" s="45" t="s">
        <v>76</v>
      </c>
      <c r="F18" s="40">
        <v>1</v>
      </c>
      <c r="G18" s="43"/>
      <c r="H18" s="94" t="s">
        <v>77</v>
      </c>
      <c r="I18" s="99"/>
    </row>
    <row r="19" spans="2:9" ht="40.15" customHeight="1" x14ac:dyDescent="0.2">
      <c r="B19" s="40">
        <v>13</v>
      </c>
      <c r="C19" s="41" t="s">
        <v>78</v>
      </c>
      <c r="D19" s="41" t="s">
        <v>48</v>
      </c>
      <c r="E19" s="45" t="s">
        <v>79</v>
      </c>
      <c r="F19" s="40" t="s">
        <v>48</v>
      </c>
      <c r="G19" s="43"/>
      <c r="H19" s="96" t="s">
        <v>80</v>
      </c>
      <c r="I19" s="99"/>
    </row>
    <row r="20" spans="2:9" ht="40.15" customHeight="1" x14ac:dyDescent="0.2">
      <c r="B20" s="40">
        <v>14</v>
      </c>
      <c r="C20" s="41" t="s">
        <v>81</v>
      </c>
      <c r="D20" s="44" t="s">
        <v>48</v>
      </c>
      <c r="E20" s="45" t="s">
        <v>82</v>
      </c>
      <c r="F20" s="40" t="s">
        <v>83</v>
      </c>
      <c r="G20" s="43"/>
      <c r="H20" s="96" t="s">
        <v>84</v>
      </c>
      <c r="I20" s="119">
        <v>1E-4</v>
      </c>
    </row>
    <row r="21" spans="2:9" ht="60" x14ac:dyDescent="0.2">
      <c r="B21" s="40">
        <v>15</v>
      </c>
      <c r="C21" s="41" t="s">
        <v>85</v>
      </c>
      <c r="D21" s="41" t="s">
        <v>48</v>
      </c>
      <c r="E21" s="45" t="s">
        <v>71</v>
      </c>
      <c r="F21" s="40" t="s">
        <v>48</v>
      </c>
      <c r="G21" s="43"/>
      <c r="H21" s="94" t="s">
        <v>86</v>
      </c>
      <c r="I21" s="99"/>
    </row>
    <row r="22" spans="2:9" ht="24" x14ac:dyDescent="0.2">
      <c r="B22" s="40">
        <v>16</v>
      </c>
      <c r="C22" s="41" t="s">
        <v>87</v>
      </c>
      <c r="D22" s="41" t="s">
        <v>48</v>
      </c>
      <c r="E22" s="45" t="s">
        <v>71</v>
      </c>
      <c r="F22" s="40" t="s">
        <v>48</v>
      </c>
      <c r="G22" s="43"/>
      <c r="H22" s="94" t="s">
        <v>88</v>
      </c>
      <c r="I22" s="99"/>
    </row>
    <row r="23" spans="2:9" x14ac:dyDescent="0.2"/>
    <row r="24" spans="2:9" ht="13.9" customHeight="1" x14ac:dyDescent="0.2"/>
    <row r="25" spans="2:9" ht="15" x14ac:dyDescent="0.25">
      <c r="B25" s="46" t="s">
        <v>89</v>
      </c>
    </row>
    <row r="26" spans="2:9" x14ac:dyDescent="0.2"/>
    <row r="27" spans="2:9" x14ac:dyDescent="0.2">
      <c r="B27" s="47"/>
      <c r="C27" s="7" t="s">
        <v>90</v>
      </c>
    </row>
    <row r="28" spans="2:9" x14ac:dyDescent="0.2"/>
    <row r="29" spans="2:9" x14ac:dyDescent="0.2">
      <c r="B29" s="48"/>
      <c r="C29" s="7" t="s">
        <v>91</v>
      </c>
    </row>
    <row r="30" spans="2:9" x14ac:dyDescent="0.2"/>
    <row r="31" spans="2:9" x14ac:dyDescent="0.2"/>
    <row r="32" spans="2:9" x14ac:dyDescent="0.2"/>
    <row r="33" spans="1:11" ht="15" x14ac:dyDescent="0.25">
      <c r="B33" s="140" t="s">
        <v>92</v>
      </c>
      <c r="C33" s="141"/>
      <c r="D33" s="141"/>
      <c r="E33" s="141"/>
      <c r="F33" s="142"/>
      <c r="G33" s="49"/>
      <c r="H33" s="50"/>
      <c r="I33" s="51"/>
      <c r="J33" s="51"/>
      <c r="K33" s="52"/>
    </row>
    <row r="34" spans="1:11" s="14" customFormat="1" ht="13.9" customHeight="1" x14ac:dyDescent="0.2">
      <c r="H34" s="53"/>
    </row>
    <row r="35" spans="1:11" s="14" customFormat="1" ht="13.9" customHeight="1" x14ac:dyDescent="0.2">
      <c r="B35" s="54" t="s">
        <v>93</v>
      </c>
      <c r="C35" s="143" t="s">
        <v>94</v>
      </c>
      <c r="D35" s="143"/>
      <c r="E35" s="143"/>
      <c r="F35" s="143"/>
      <c r="G35" s="55"/>
      <c r="H35" s="53"/>
    </row>
    <row r="36" spans="1:11" s="60" customFormat="1" ht="73.150000000000006" customHeight="1" x14ac:dyDescent="0.2">
      <c r="A36" s="14"/>
      <c r="B36" s="56">
        <v>1</v>
      </c>
      <c r="C36" s="132" t="s">
        <v>95</v>
      </c>
      <c r="D36" s="133"/>
      <c r="E36" s="133"/>
      <c r="F36" s="134"/>
      <c r="G36" s="57"/>
      <c r="H36" s="58"/>
      <c r="I36" s="59"/>
      <c r="J36" s="59"/>
    </row>
    <row r="37" spans="1:11" s="60" customFormat="1" ht="57" customHeight="1" x14ac:dyDescent="0.2">
      <c r="A37" s="14"/>
      <c r="B37" s="56">
        <v>2</v>
      </c>
      <c r="C37" s="144" t="s">
        <v>96</v>
      </c>
      <c r="D37" s="144"/>
      <c r="E37" s="144"/>
      <c r="F37" s="144"/>
      <c r="G37" s="57"/>
      <c r="H37" s="61"/>
    </row>
    <row r="38" spans="1:11" s="60" customFormat="1" ht="40.15" customHeight="1" x14ac:dyDescent="0.2">
      <c r="A38" s="14"/>
      <c r="B38" s="56">
        <v>3</v>
      </c>
      <c r="C38" s="144" t="s">
        <v>97</v>
      </c>
      <c r="D38" s="144"/>
      <c r="E38" s="144"/>
      <c r="F38" s="144"/>
      <c r="G38" s="57"/>
      <c r="H38" s="61"/>
    </row>
    <row r="39" spans="1:11" s="60" customFormat="1" ht="40.15" customHeight="1" x14ac:dyDescent="0.2">
      <c r="A39" s="14"/>
      <c r="B39" s="56">
        <v>4</v>
      </c>
      <c r="C39" s="144" t="s">
        <v>98</v>
      </c>
      <c r="D39" s="144"/>
      <c r="E39" s="144"/>
      <c r="F39" s="144"/>
      <c r="G39" s="57"/>
      <c r="H39" s="61"/>
    </row>
    <row r="40" spans="1:11" s="60" customFormat="1" ht="40.15" customHeight="1" x14ac:dyDescent="0.2">
      <c r="A40" s="14"/>
      <c r="B40" s="56">
        <v>5</v>
      </c>
      <c r="C40" s="144" t="s">
        <v>99</v>
      </c>
      <c r="D40" s="144"/>
      <c r="E40" s="144"/>
      <c r="F40" s="144"/>
      <c r="G40" s="57"/>
      <c r="H40" s="61"/>
    </row>
    <row r="41" spans="1:11" s="60" customFormat="1" ht="40.15" customHeight="1" x14ac:dyDescent="0.2">
      <c r="A41" s="14"/>
      <c r="B41" s="56">
        <v>6</v>
      </c>
      <c r="C41" s="144" t="s">
        <v>100</v>
      </c>
      <c r="D41" s="144"/>
      <c r="E41" s="144"/>
      <c r="F41" s="144"/>
      <c r="G41" s="57"/>
      <c r="H41" s="61"/>
    </row>
    <row r="42" spans="1:11" s="60" customFormat="1" ht="60" customHeight="1" x14ac:dyDescent="0.2">
      <c r="A42" s="14"/>
      <c r="B42" s="56">
        <v>7</v>
      </c>
      <c r="C42" s="144" t="s">
        <v>101</v>
      </c>
      <c r="D42" s="144"/>
      <c r="E42" s="144"/>
      <c r="F42" s="144"/>
      <c r="G42" s="57"/>
      <c r="H42" s="61"/>
    </row>
    <row r="43" spans="1:11" s="60" customFormat="1" ht="66" customHeight="1" x14ac:dyDescent="0.2">
      <c r="A43" s="14"/>
      <c r="B43" s="56">
        <v>8</v>
      </c>
      <c r="C43" s="144" t="s">
        <v>102</v>
      </c>
      <c r="D43" s="144"/>
      <c r="E43" s="144"/>
      <c r="F43" s="144"/>
      <c r="G43" s="57"/>
      <c r="H43" s="61"/>
    </row>
    <row r="44" spans="1:11" s="60" customFormat="1" ht="49.5" customHeight="1" x14ac:dyDescent="0.2">
      <c r="A44" s="14"/>
      <c r="B44" s="56">
        <v>9</v>
      </c>
      <c r="C44" s="144" t="s">
        <v>103</v>
      </c>
      <c r="D44" s="144"/>
      <c r="E44" s="144"/>
      <c r="F44" s="144"/>
      <c r="G44" s="57"/>
      <c r="H44" s="61"/>
    </row>
    <row r="45" spans="1:11" s="60" customFormat="1" ht="47.65" customHeight="1" x14ac:dyDescent="0.2">
      <c r="A45" s="14"/>
      <c r="B45" s="56">
        <v>10</v>
      </c>
      <c r="C45" s="131" t="s">
        <v>104</v>
      </c>
      <c r="D45" s="131"/>
      <c r="E45" s="131"/>
      <c r="F45" s="131"/>
      <c r="G45" s="62"/>
      <c r="H45" s="61"/>
    </row>
    <row r="46" spans="1:11" s="60" customFormat="1" ht="77.650000000000006" customHeight="1" x14ac:dyDescent="0.2">
      <c r="A46" s="14"/>
      <c r="B46" s="56">
        <v>11</v>
      </c>
      <c r="C46" s="131" t="s">
        <v>105</v>
      </c>
      <c r="D46" s="131"/>
      <c r="E46" s="131"/>
      <c r="F46" s="131"/>
      <c r="G46" s="62"/>
      <c r="H46" s="61"/>
    </row>
    <row r="47" spans="1:11" s="60" customFormat="1" ht="40.15" customHeight="1" x14ac:dyDescent="0.2">
      <c r="A47" s="14"/>
      <c r="B47" s="56">
        <v>12</v>
      </c>
      <c r="C47" s="131" t="s">
        <v>106</v>
      </c>
      <c r="D47" s="131"/>
      <c r="E47" s="131"/>
      <c r="F47" s="131"/>
      <c r="G47" s="62"/>
      <c r="H47" s="61"/>
    </row>
    <row r="48" spans="1:11" s="60" customFormat="1" ht="40.15" customHeight="1" x14ac:dyDescent="0.2">
      <c r="A48" s="14"/>
      <c r="B48" s="56">
        <v>13</v>
      </c>
      <c r="C48" s="131" t="s">
        <v>107</v>
      </c>
      <c r="D48" s="131"/>
      <c r="E48" s="131"/>
      <c r="F48" s="131"/>
      <c r="G48" s="62"/>
      <c r="H48" s="61"/>
    </row>
    <row r="49" spans="1:8" s="60" customFormat="1" ht="47.65" customHeight="1" x14ac:dyDescent="0.2">
      <c r="A49" s="14"/>
      <c r="B49" s="56">
        <v>14</v>
      </c>
      <c r="C49" s="131" t="s">
        <v>108</v>
      </c>
      <c r="D49" s="131"/>
      <c r="E49" s="131"/>
      <c r="F49" s="131"/>
      <c r="G49" s="62"/>
      <c r="H49" s="61"/>
    </row>
    <row r="50" spans="1:8" s="60" customFormat="1" ht="91.15" customHeight="1" x14ac:dyDescent="0.2">
      <c r="A50" s="14"/>
      <c r="B50" s="56">
        <v>15</v>
      </c>
      <c r="C50" s="131" t="s">
        <v>109</v>
      </c>
      <c r="D50" s="131"/>
      <c r="E50" s="131"/>
      <c r="F50" s="131"/>
      <c r="G50" s="62"/>
      <c r="H50" s="61"/>
    </row>
    <row r="51" spans="1:8" s="60" customFormat="1" ht="149.65" customHeight="1" x14ac:dyDescent="0.2">
      <c r="A51" s="14"/>
      <c r="B51" s="56">
        <v>16</v>
      </c>
      <c r="C51" s="131" t="s">
        <v>110</v>
      </c>
      <c r="D51" s="131"/>
      <c r="E51" s="131"/>
      <c r="F51" s="131"/>
      <c r="G51" s="62"/>
      <c r="H51" s="61"/>
    </row>
    <row r="52" spans="1:8" x14ac:dyDescent="0.2"/>
    <row r="53" spans="1:8" x14ac:dyDescent="0.2">
      <c r="B53" s="140" t="s">
        <v>111</v>
      </c>
      <c r="C53" s="141"/>
      <c r="D53" s="141"/>
      <c r="E53" s="141"/>
      <c r="F53" s="142"/>
    </row>
    <row r="54" spans="1:8" ht="15" thickBot="1" x14ac:dyDescent="0.25"/>
    <row r="55" spans="1:8" ht="15" thickBot="1" x14ac:dyDescent="0.25">
      <c r="B55" s="63" t="s">
        <v>41</v>
      </c>
      <c r="C55" s="64" t="s">
        <v>112</v>
      </c>
      <c r="D55" s="64" t="s">
        <v>113</v>
      </c>
    </row>
    <row r="56" spans="1:8" ht="51.75" thickBot="1" x14ac:dyDescent="0.25">
      <c r="B56" s="65">
        <v>1</v>
      </c>
      <c r="C56" s="66" t="s">
        <v>114</v>
      </c>
      <c r="D56" s="66" t="s">
        <v>115</v>
      </c>
    </row>
    <row r="57" spans="1:8" ht="64.5" thickBot="1" x14ac:dyDescent="0.25">
      <c r="B57" s="65">
        <v>2</v>
      </c>
      <c r="C57" s="66" t="s">
        <v>116</v>
      </c>
      <c r="D57" s="66" t="s">
        <v>117</v>
      </c>
    </row>
    <row r="58" spans="1:8" ht="90" thickBot="1" x14ac:dyDescent="0.25">
      <c r="B58" s="65">
        <v>3</v>
      </c>
      <c r="C58" s="66" t="s">
        <v>118</v>
      </c>
      <c r="D58" s="66" t="s">
        <v>119</v>
      </c>
    </row>
    <row r="59" spans="1:8" ht="128.25" thickBot="1" x14ac:dyDescent="0.25">
      <c r="B59" s="65">
        <v>4</v>
      </c>
      <c r="C59" s="66" t="s">
        <v>120</v>
      </c>
      <c r="D59" s="66" t="s">
        <v>121</v>
      </c>
    </row>
    <row r="60" spans="1:8" ht="39" thickBot="1" x14ac:dyDescent="0.25">
      <c r="B60" s="65">
        <v>5</v>
      </c>
      <c r="C60" s="66" t="s">
        <v>122</v>
      </c>
      <c r="D60" s="66" t="s">
        <v>123</v>
      </c>
    </row>
    <row r="61" spans="1:8" x14ac:dyDescent="0.2"/>
    <row r="62" spans="1:8" ht="38.25" x14ac:dyDescent="0.2">
      <c r="C62" s="67" t="s">
        <v>124</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9LrzJNf0w+c34oSJncYbi/sAUTzwjIDpf/YRwwJgOrHjvjkkjGBiIFqNcsUolOgiV20s+lgJ7LTUIW0/YTiRDg==" saltValue="W/MCi/h1l9LbedUJPqPFXg==" spinCount="100000" sheet="1" objects="1" scenarios="1"/>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H11" sqref="H11:I12"/>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125</v>
      </c>
      <c r="C1" s="29"/>
      <c r="D1" s="30"/>
      <c r="E1" s="29"/>
      <c r="F1" s="29"/>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row>
    <row r="3" spans="1:88" ht="17.25" thickBot="1" x14ac:dyDescent="0.25">
      <c r="A3" s="31"/>
      <c r="B3" s="135" t="s">
        <v>3</v>
      </c>
      <c r="C3" s="155"/>
      <c r="D3" s="152" t="str">
        <f>'Cover sheet'!C5</f>
        <v>Severn Trent</v>
      </c>
      <c r="E3" s="153"/>
      <c r="F3" s="154"/>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5" t="s">
        <v>6</v>
      </c>
      <c r="C4" s="155"/>
      <c r="D4" s="152" t="str">
        <f>'Cover sheet'!C6</f>
        <v>Whitchurch and Wem</v>
      </c>
      <c r="E4" s="153"/>
      <c r="F4" s="154"/>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1"/>
      <c r="H5" s="156" t="s">
        <v>126</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7" t="s">
        <v>127</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1:88" ht="15" thickBot="1" x14ac:dyDescent="0.25">
      <c r="B6" s="35" t="s">
        <v>41</v>
      </c>
      <c r="C6" s="35" t="s">
        <v>128</v>
      </c>
      <c r="D6" s="36" t="s">
        <v>43</v>
      </c>
      <c r="E6" s="36" t="s">
        <v>44</v>
      </c>
      <c r="F6" s="38" t="s">
        <v>45</v>
      </c>
      <c r="H6" s="36" t="s">
        <v>129</v>
      </c>
      <c r="I6" s="36" t="s">
        <v>130</v>
      </c>
      <c r="J6" s="36" t="s">
        <v>131</v>
      </c>
      <c r="K6" s="36" t="s">
        <v>132</v>
      </c>
      <c r="L6" s="36" t="s">
        <v>133</v>
      </c>
      <c r="M6" s="36" t="s">
        <v>134</v>
      </c>
      <c r="N6" s="36" t="s">
        <v>135</v>
      </c>
      <c r="O6" s="36" t="s">
        <v>136</v>
      </c>
      <c r="P6" s="36" t="s">
        <v>137</v>
      </c>
      <c r="Q6" s="36" t="s">
        <v>138</v>
      </c>
      <c r="R6" s="36" t="s">
        <v>139</v>
      </c>
      <c r="S6" s="36" t="s">
        <v>140</v>
      </c>
      <c r="T6" s="36" t="s">
        <v>141</v>
      </c>
      <c r="U6" s="36" t="s">
        <v>142</v>
      </c>
      <c r="V6" s="36" t="s">
        <v>143</v>
      </c>
      <c r="W6" s="36" t="s">
        <v>80</v>
      </c>
      <c r="X6" s="36" t="s">
        <v>144</v>
      </c>
      <c r="Y6" s="36" t="s">
        <v>145</v>
      </c>
      <c r="Z6" s="36" t="s">
        <v>146</v>
      </c>
      <c r="AA6" s="36" t="s">
        <v>147</v>
      </c>
      <c r="AB6" s="36" t="s">
        <v>148</v>
      </c>
      <c r="AC6" s="36" t="s">
        <v>149</v>
      </c>
      <c r="AD6" s="36" t="s">
        <v>150</v>
      </c>
      <c r="AE6" s="36" t="s">
        <v>151</v>
      </c>
      <c r="AF6" s="36" t="s">
        <v>152</v>
      </c>
      <c r="AG6" s="36" t="s">
        <v>153</v>
      </c>
      <c r="AH6" s="36" t="s">
        <v>154</v>
      </c>
      <c r="AI6" s="36" t="s">
        <v>155</v>
      </c>
      <c r="AJ6" s="36" t="s">
        <v>156</v>
      </c>
      <c r="AK6" s="36" t="s">
        <v>157</v>
      </c>
      <c r="AL6" s="36" t="s">
        <v>158</v>
      </c>
      <c r="AM6" s="36" t="s">
        <v>159</v>
      </c>
      <c r="AN6" s="36" t="s">
        <v>160</v>
      </c>
      <c r="AO6" s="36" t="s">
        <v>161</v>
      </c>
      <c r="AP6" s="36" t="s">
        <v>162</v>
      </c>
      <c r="AQ6" s="36" t="s">
        <v>163</v>
      </c>
      <c r="AR6" s="36" t="s">
        <v>164</v>
      </c>
      <c r="AS6" s="36" t="s">
        <v>165</v>
      </c>
      <c r="AT6" s="36" t="s">
        <v>166</v>
      </c>
      <c r="AU6" s="36" t="s">
        <v>167</v>
      </c>
      <c r="AV6" s="36" t="s">
        <v>168</v>
      </c>
      <c r="AW6" s="36" t="s">
        <v>169</v>
      </c>
      <c r="AX6" s="36" t="s">
        <v>170</v>
      </c>
      <c r="AY6" s="36" t="s">
        <v>171</v>
      </c>
      <c r="AZ6" s="36" t="s">
        <v>172</v>
      </c>
      <c r="BA6" s="36" t="s">
        <v>173</v>
      </c>
      <c r="BB6" s="36" t="s">
        <v>174</v>
      </c>
      <c r="BC6" s="36" t="s">
        <v>175</v>
      </c>
      <c r="BD6" s="36" t="s">
        <v>176</v>
      </c>
      <c r="BE6" s="36" t="s">
        <v>177</v>
      </c>
      <c r="BF6" s="36" t="s">
        <v>178</v>
      </c>
      <c r="BG6" s="36" t="s">
        <v>179</v>
      </c>
      <c r="BH6" s="36" t="s">
        <v>180</v>
      </c>
      <c r="BI6" s="36" t="s">
        <v>181</v>
      </c>
      <c r="BJ6" s="36" t="s">
        <v>182</v>
      </c>
      <c r="BK6" s="36" t="s">
        <v>183</v>
      </c>
      <c r="BL6" s="36" t="s">
        <v>184</v>
      </c>
      <c r="BM6" s="36" t="s">
        <v>185</v>
      </c>
      <c r="BN6" s="36" t="s">
        <v>186</v>
      </c>
      <c r="BO6" s="36" t="s">
        <v>187</v>
      </c>
      <c r="BP6" s="36" t="s">
        <v>188</v>
      </c>
      <c r="BQ6" s="36" t="s">
        <v>189</v>
      </c>
      <c r="BR6" s="36" t="s">
        <v>190</v>
      </c>
      <c r="BS6" s="36" t="s">
        <v>191</v>
      </c>
      <c r="BT6" s="36" t="s">
        <v>192</v>
      </c>
      <c r="BU6" s="36" t="s">
        <v>193</v>
      </c>
      <c r="BV6" s="36" t="s">
        <v>194</v>
      </c>
      <c r="BW6" s="36" t="s">
        <v>195</v>
      </c>
      <c r="BX6" s="36" t="s">
        <v>196</v>
      </c>
      <c r="BY6" s="36" t="s">
        <v>197</v>
      </c>
      <c r="BZ6" s="36" t="s">
        <v>198</v>
      </c>
      <c r="CA6" s="36" t="s">
        <v>199</v>
      </c>
      <c r="CB6" s="36" t="s">
        <v>200</v>
      </c>
      <c r="CC6" s="36" t="s">
        <v>201</v>
      </c>
      <c r="CD6" s="36" t="s">
        <v>202</v>
      </c>
      <c r="CE6" s="36" t="s">
        <v>203</v>
      </c>
      <c r="CF6" s="36" t="s">
        <v>204</v>
      </c>
      <c r="CG6" s="36" t="s">
        <v>205</v>
      </c>
      <c r="CH6" s="36" t="s">
        <v>206</v>
      </c>
      <c r="CI6" s="36" t="s">
        <v>207</v>
      </c>
      <c r="CJ6" s="36" t="s">
        <v>208</v>
      </c>
    </row>
    <row r="7" spans="1:88" ht="40.15" customHeight="1" x14ac:dyDescent="0.2">
      <c r="B7" s="68">
        <v>1</v>
      </c>
      <c r="C7" s="69" t="s">
        <v>209</v>
      </c>
      <c r="D7" s="70" t="s">
        <v>210</v>
      </c>
      <c r="E7" s="70" t="s">
        <v>76</v>
      </c>
      <c r="F7" s="70">
        <v>2</v>
      </c>
      <c r="G7" s="71"/>
      <c r="H7" s="101">
        <v>10.6</v>
      </c>
      <c r="I7" s="101">
        <v>10.6</v>
      </c>
      <c r="J7" s="101">
        <v>10.6</v>
      </c>
      <c r="K7" s="101">
        <v>10.6</v>
      </c>
      <c r="L7" s="101">
        <v>10.6</v>
      </c>
      <c r="M7" s="101">
        <v>10.6</v>
      </c>
      <c r="N7" s="101">
        <v>10.6</v>
      </c>
      <c r="O7" s="101">
        <v>10.6</v>
      </c>
      <c r="P7" s="101">
        <v>10.6</v>
      </c>
      <c r="Q7" s="101">
        <v>10.6</v>
      </c>
      <c r="R7" s="101">
        <v>10.6</v>
      </c>
      <c r="S7" s="101">
        <v>10.6</v>
      </c>
      <c r="T7" s="101">
        <v>10.6</v>
      </c>
      <c r="U7" s="101">
        <v>10.6</v>
      </c>
      <c r="V7" s="101">
        <v>10.6</v>
      </c>
      <c r="W7" s="101">
        <v>10.6</v>
      </c>
      <c r="X7" s="101">
        <v>10.6</v>
      </c>
      <c r="Y7" s="101">
        <v>10.6</v>
      </c>
      <c r="Z7" s="101">
        <v>10.6</v>
      </c>
      <c r="AA7" s="101">
        <v>10.6</v>
      </c>
      <c r="AB7" s="101">
        <v>10.6</v>
      </c>
      <c r="AC7" s="101">
        <v>10.6</v>
      </c>
      <c r="AD7" s="101">
        <v>10.6</v>
      </c>
      <c r="AE7" s="101">
        <v>10.6</v>
      </c>
      <c r="AF7" s="101">
        <v>10.6</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40.15" customHeight="1" x14ac:dyDescent="0.2">
      <c r="B8" s="74">
        <f>B7+1</f>
        <v>2</v>
      </c>
      <c r="C8" s="75" t="s">
        <v>211</v>
      </c>
      <c r="D8" s="76" t="s">
        <v>212</v>
      </c>
      <c r="E8" s="77" t="s">
        <v>76</v>
      </c>
      <c r="F8" s="77">
        <v>2</v>
      </c>
      <c r="G8" s="71"/>
      <c r="H8" s="101">
        <v>0</v>
      </c>
      <c r="I8" s="101">
        <v>0</v>
      </c>
      <c r="J8" s="101">
        <v>0</v>
      </c>
      <c r="K8" s="101">
        <v>0</v>
      </c>
      <c r="L8" s="101">
        <v>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40.15" customHeight="1" x14ac:dyDescent="0.2">
      <c r="B9" s="74">
        <f t="shared" ref="B9:B12" si="0">B8+1</f>
        <v>3</v>
      </c>
      <c r="C9" s="75" t="s">
        <v>213</v>
      </c>
      <c r="D9" s="76" t="s">
        <v>214</v>
      </c>
      <c r="E9" s="77" t="s">
        <v>76</v>
      </c>
      <c r="F9" s="77">
        <v>2</v>
      </c>
      <c r="G9" s="71"/>
      <c r="H9" s="101">
        <v>0</v>
      </c>
      <c r="I9" s="101">
        <v>0</v>
      </c>
      <c r="J9" s="101">
        <v>0</v>
      </c>
      <c r="K9" s="101">
        <v>0</v>
      </c>
      <c r="L9" s="101">
        <v>0</v>
      </c>
      <c r="M9" s="101">
        <v>0</v>
      </c>
      <c r="N9" s="101">
        <v>0</v>
      </c>
      <c r="O9" s="101">
        <v>0</v>
      </c>
      <c r="P9" s="101">
        <v>0</v>
      </c>
      <c r="Q9" s="101">
        <v>0</v>
      </c>
      <c r="R9" s="101">
        <v>-1.0900000000000001</v>
      </c>
      <c r="S9" s="101">
        <v>-1.0900000000000001</v>
      </c>
      <c r="T9" s="101">
        <v>-1.0900000000000001</v>
      </c>
      <c r="U9" s="101">
        <v>-1.0900000000000001</v>
      </c>
      <c r="V9" s="101">
        <v>-1.0900000000000001</v>
      </c>
      <c r="W9" s="101">
        <v>-1.0900000000000001</v>
      </c>
      <c r="X9" s="101">
        <v>-1.0900000000000001</v>
      </c>
      <c r="Y9" s="101">
        <v>-1.0900000000000001</v>
      </c>
      <c r="Z9" s="101">
        <v>-1.0900000000000001</v>
      </c>
      <c r="AA9" s="101">
        <v>-1.0900000000000001</v>
      </c>
      <c r="AB9" s="101">
        <v>-1.0900000000000001</v>
      </c>
      <c r="AC9" s="101">
        <v>-1.0900000000000001</v>
      </c>
      <c r="AD9" s="101">
        <v>-1.0900000000000001</v>
      </c>
      <c r="AE9" s="101">
        <v>-1.0900000000000001</v>
      </c>
      <c r="AF9" s="101">
        <v>-1.0900000000000001</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40.15" customHeight="1" x14ac:dyDescent="0.2">
      <c r="B10" s="74">
        <f t="shared" si="0"/>
        <v>4</v>
      </c>
      <c r="C10" s="75" t="s">
        <v>215</v>
      </c>
      <c r="D10" s="76" t="s">
        <v>216</v>
      </c>
      <c r="E10" s="77" t="s">
        <v>76</v>
      </c>
      <c r="F10" s="77">
        <v>2</v>
      </c>
      <c r="G10" s="71"/>
      <c r="H10" s="101">
        <v>0</v>
      </c>
      <c r="I10" s="101">
        <v>0</v>
      </c>
      <c r="J10" s="101">
        <v>0</v>
      </c>
      <c r="K10" s="101">
        <v>0</v>
      </c>
      <c r="L10" s="101">
        <v>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40.15" customHeight="1" x14ac:dyDescent="0.2">
      <c r="B11" s="74">
        <f t="shared" si="0"/>
        <v>5</v>
      </c>
      <c r="C11" s="75" t="s">
        <v>217</v>
      </c>
      <c r="D11" s="76" t="s">
        <v>218</v>
      </c>
      <c r="E11" s="77" t="s">
        <v>76</v>
      </c>
      <c r="F11" s="77">
        <v>2</v>
      </c>
      <c r="G11" s="71"/>
      <c r="H11" s="101">
        <v>0</v>
      </c>
      <c r="I11" s="101">
        <v>0</v>
      </c>
      <c r="J11" s="101">
        <v>0</v>
      </c>
      <c r="K11" s="101">
        <v>0</v>
      </c>
      <c r="L11" s="101">
        <v>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1:88" ht="40.15" customHeight="1" x14ac:dyDescent="0.2">
      <c r="B12" s="74">
        <f t="shared" si="0"/>
        <v>6</v>
      </c>
      <c r="C12" s="75" t="s">
        <v>219</v>
      </c>
      <c r="D12" s="76" t="s">
        <v>220</v>
      </c>
      <c r="E12" s="77" t="s">
        <v>76</v>
      </c>
      <c r="F12" s="77">
        <v>2</v>
      </c>
      <c r="G12" s="71"/>
      <c r="H12" s="102">
        <v>0</v>
      </c>
      <c r="I12" s="102">
        <v>0</v>
      </c>
      <c r="J12" s="102">
        <v>0.04</v>
      </c>
      <c r="K12" s="102">
        <v>0.04</v>
      </c>
      <c r="L12" s="102">
        <v>0.04</v>
      </c>
      <c r="M12" s="102">
        <v>0.04</v>
      </c>
      <c r="N12" s="102">
        <v>0.04</v>
      </c>
      <c r="O12" s="102">
        <v>0.04</v>
      </c>
      <c r="P12" s="102">
        <v>0.04</v>
      </c>
      <c r="Q12" s="102">
        <v>0.04</v>
      </c>
      <c r="R12" s="102">
        <v>0.04</v>
      </c>
      <c r="S12" s="102">
        <v>0.04</v>
      </c>
      <c r="T12" s="102">
        <v>0.04</v>
      </c>
      <c r="U12" s="102">
        <v>0.04</v>
      </c>
      <c r="V12" s="102">
        <v>0.04</v>
      </c>
      <c r="W12" s="102">
        <v>0.04</v>
      </c>
      <c r="X12" s="102">
        <v>0.04</v>
      </c>
      <c r="Y12" s="102">
        <v>0.04</v>
      </c>
      <c r="Z12" s="102">
        <v>0.04</v>
      </c>
      <c r="AA12" s="102">
        <v>0.04</v>
      </c>
      <c r="AB12" s="102">
        <v>0.04</v>
      </c>
      <c r="AC12" s="102">
        <v>0.04</v>
      </c>
      <c r="AD12" s="102">
        <v>0.04</v>
      </c>
      <c r="AE12" s="102">
        <v>0.04</v>
      </c>
      <c r="AF12" s="102">
        <v>0.04</v>
      </c>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row>
    <row r="13" spans="1:88" x14ac:dyDescent="0.2"/>
    <row r="14" spans="1:88" x14ac:dyDescent="0.2"/>
    <row r="15" spans="1:88" x14ac:dyDescent="0.2"/>
    <row r="16" spans="1:88" ht="15" x14ac:dyDescent="0.25">
      <c r="B16" s="46" t="s">
        <v>89</v>
      </c>
    </row>
    <row r="17" spans="2:9" x14ac:dyDescent="0.2"/>
    <row r="18" spans="2:9" x14ac:dyDescent="0.2">
      <c r="B18" s="47"/>
      <c r="C18" s="7" t="s">
        <v>90</v>
      </c>
    </row>
    <row r="19" spans="2:9" x14ac:dyDescent="0.2"/>
    <row r="20" spans="2:9" x14ac:dyDescent="0.2">
      <c r="B20" s="48"/>
      <c r="C20" s="7" t="s">
        <v>91</v>
      </c>
    </row>
    <row r="21" spans="2:9" x14ac:dyDescent="0.2"/>
    <row r="22" spans="2:9" x14ac:dyDescent="0.2"/>
    <row r="23" spans="2:9" x14ac:dyDescent="0.2"/>
    <row r="24" spans="2:9" ht="15" x14ac:dyDescent="0.25">
      <c r="B24" s="148" t="s">
        <v>221</v>
      </c>
      <c r="C24" s="149"/>
      <c r="D24" s="149"/>
      <c r="E24" s="149"/>
      <c r="F24" s="149"/>
      <c r="G24" s="149"/>
      <c r="H24" s="149"/>
      <c r="I24" s="150"/>
    </row>
    <row r="25" spans="2:9" x14ac:dyDescent="0.2"/>
    <row r="26" spans="2:9" s="14" customFormat="1" ht="13.5" x14ac:dyDescent="0.2">
      <c r="B26" s="80" t="s">
        <v>41</v>
      </c>
      <c r="C26" s="151" t="s">
        <v>94</v>
      </c>
      <c r="D26" s="151"/>
      <c r="E26" s="151"/>
      <c r="F26" s="151"/>
      <c r="G26" s="151"/>
      <c r="H26" s="151"/>
      <c r="I26" s="151"/>
    </row>
    <row r="27" spans="2:9" s="14" customFormat="1" ht="76.150000000000006" customHeight="1" x14ac:dyDescent="0.2">
      <c r="B27" s="56">
        <v>1</v>
      </c>
      <c r="C27" s="145" t="s">
        <v>222</v>
      </c>
      <c r="D27" s="146"/>
      <c r="E27" s="146"/>
      <c r="F27" s="146"/>
      <c r="G27" s="146"/>
      <c r="H27" s="146"/>
      <c r="I27" s="146"/>
    </row>
    <row r="28" spans="2:9" s="14" customFormat="1" ht="55.9" customHeight="1" x14ac:dyDescent="0.2">
      <c r="B28" s="56">
        <f>B27+1</f>
        <v>2</v>
      </c>
      <c r="C28" s="145" t="s">
        <v>223</v>
      </c>
      <c r="D28" s="146"/>
      <c r="E28" s="146"/>
      <c r="F28" s="146"/>
      <c r="G28" s="146"/>
      <c r="H28" s="146"/>
      <c r="I28" s="146"/>
    </row>
    <row r="29" spans="2:9" s="14" customFormat="1" ht="58.15" customHeight="1" x14ac:dyDescent="0.2">
      <c r="B29" s="56">
        <f t="shared" ref="B29:B32" si="1">B28+1</f>
        <v>3</v>
      </c>
      <c r="C29" s="145" t="s">
        <v>224</v>
      </c>
      <c r="D29" s="146"/>
      <c r="E29" s="146"/>
      <c r="F29" s="146"/>
      <c r="G29" s="146"/>
      <c r="H29" s="146"/>
      <c r="I29" s="146"/>
    </row>
    <row r="30" spans="2:9" s="14" customFormat="1" ht="41.65" customHeight="1" x14ac:dyDescent="0.2">
      <c r="B30" s="56">
        <f t="shared" si="1"/>
        <v>4</v>
      </c>
      <c r="C30" s="145" t="s">
        <v>225</v>
      </c>
      <c r="D30" s="146"/>
      <c r="E30" s="146"/>
      <c r="F30" s="146"/>
      <c r="G30" s="146"/>
      <c r="H30" s="146"/>
      <c r="I30" s="146"/>
    </row>
    <row r="31" spans="2:9" s="14" customFormat="1" ht="94.9" customHeight="1" x14ac:dyDescent="0.2">
      <c r="B31" s="56">
        <f t="shared" si="1"/>
        <v>5</v>
      </c>
      <c r="C31" s="145" t="s">
        <v>226</v>
      </c>
      <c r="D31" s="146"/>
      <c r="E31" s="146"/>
      <c r="F31" s="146"/>
      <c r="G31" s="146"/>
      <c r="H31" s="146"/>
      <c r="I31" s="146"/>
    </row>
    <row r="32" spans="2:9" s="14" customFormat="1" ht="82.5" customHeight="1" x14ac:dyDescent="0.2">
      <c r="B32" s="56">
        <f t="shared" si="1"/>
        <v>6</v>
      </c>
      <c r="C32" s="145" t="s">
        <v>227</v>
      </c>
      <c r="D32" s="146"/>
      <c r="E32" s="146"/>
      <c r="F32" s="146"/>
      <c r="G32" s="146"/>
      <c r="H32" s="146"/>
      <c r="I32" s="146"/>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1934QTANQocz8A+t+I19SKHxVOmdyCD1C6FvnJzEjzp7ddrQFWRf2DOcYpq3LsEg185CiUaAgdufmoY6E15Aew==" saltValue="kgvmKHHvAw3Iijk6SiF4JQ==" spinCount="100000" sheet="1" objects="1" scenarios="1"/>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H22" sqref="H22"/>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57" t="s">
        <v>228</v>
      </c>
      <c r="C1" s="157"/>
      <c r="D1" s="157"/>
      <c r="E1" s="157"/>
      <c r="F1" s="157"/>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6.5" customHeight="1" thickBot="1" x14ac:dyDescent="0.25">
      <c r="B3" s="135" t="s">
        <v>3</v>
      </c>
      <c r="C3" s="155"/>
      <c r="D3" s="152" t="str">
        <f>'Cover sheet'!C5</f>
        <v>Severn Trent</v>
      </c>
      <c r="E3" s="153"/>
      <c r="F3" s="154"/>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4.65" customHeight="1" thickBot="1" x14ac:dyDescent="0.35">
      <c r="B4" s="158" t="s">
        <v>6</v>
      </c>
      <c r="C4" s="159"/>
      <c r="D4" s="152" t="str">
        <f>'Cover sheet'!C6</f>
        <v>Whitchurch and Wem</v>
      </c>
      <c r="E4" s="153"/>
      <c r="F4" s="154"/>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56" t="s">
        <v>126</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7" t="s">
        <v>127</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2:88" ht="15" thickBot="1" x14ac:dyDescent="0.25">
      <c r="B6" s="81" t="s">
        <v>41</v>
      </c>
      <c r="C6" s="35" t="s">
        <v>128</v>
      </c>
      <c r="D6" s="36" t="s">
        <v>43</v>
      </c>
      <c r="E6" s="36" t="s">
        <v>44</v>
      </c>
      <c r="F6" s="38" t="s">
        <v>45</v>
      </c>
      <c r="G6" s="32"/>
      <c r="H6" s="36" t="s">
        <v>129</v>
      </c>
      <c r="I6" s="36" t="s">
        <v>130</v>
      </c>
      <c r="J6" s="36" t="s">
        <v>131</v>
      </c>
      <c r="K6" s="36" t="s">
        <v>132</v>
      </c>
      <c r="L6" s="36" t="s">
        <v>133</v>
      </c>
      <c r="M6" s="36" t="s">
        <v>134</v>
      </c>
      <c r="N6" s="36" t="s">
        <v>135</v>
      </c>
      <c r="O6" s="36" t="s">
        <v>136</v>
      </c>
      <c r="P6" s="36" t="s">
        <v>137</v>
      </c>
      <c r="Q6" s="36" t="s">
        <v>138</v>
      </c>
      <c r="R6" s="36" t="s">
        <v>139</v>
      </c>
      <c r="S6" s="36" t="s">
        <v>140</v>
      </c>
      <c r="T6" s="36" t="s">
        <v>141</v>
      </c>
      <c r="U6" s="36" t="s">
        <v>142</v>
      </c>
      <c r="V6" s="36" t="s">
        <v>143</v>
      </c>
      <c r="W6" s="36" t="s">
        <v>80</v>
      </c>
      <c r="X6" s="36" t="s">
        <v>144</v>
      </c>
      <c r="Y6" s="36" t="s">
        <v>145</v>
      </c>
      <c r="Z6" s="36" t="s">
        <v>146</v>
      </c>
      <c r="AA6" s="36" t="s">
        <v>147</v>
      </c>
      <c r="AB6" s="36" t="s">
        <v>148</v>
      </c>
      <c r="AC6" s="36" t="s">
        <v>149</v>
      </c>
      <c r="AD6" s="36" t="s">
        <v>150</v>
      </c>
      <c r="AE6" s="36" t="s">
        <v>151</v>
      </c>
      <c r="AF6" s="36" t="s">
        <v>152</v>
      </c>
      <c r="AG6" s="36" t="s">
        <v>153</v>
      </c>
      <c r="AH6" s="36" t="s">
        <v>154</v>
      </c>
      <c r="AI6" s="36" t="s">
        <v>155</v>
      </c>
      <c r="AJ6" s="36" t="s">
        <v>156</v>
      </c>
      <c r="AK6" s="36" t="s">
        <v>157</v>
      </c>
      <c r="AL6" s="36" t="s">
        <v>158</v>
      </c>
      <c r="AM6" s="36" t="s">
        <v>159</v>
      </c>
      <c r="AN6" s="36" t="s">
        <v>160</v>
      </c>
      <c r="AO6" s="36" t="s">
        <v>161</v>
      </c>
      <c r="AP6" s="36" t="s">
        <v>162</v>
      </c>
      <c r="AQ6" s="36" t="s">
        <v>163</v>
      </c>
      <c r="AR6" s="36" t="s">
        <v>164</v>
      </c>
      <c r="AS6" s="36" t="s">
        <v>165</v>
      </c>
      <c r="AT6" s="36" t="s">
        <v>166</v>
      </c>
      <c r="AU6" s="36" t="s">
        <v>167</v>
      </c>
      <c r="AV6" s="36" t="s">
        <v>168</v>
      </c>
      <c r="AW6" s="36" t="s">
        <v>169</v>
      </c>
      <c r="AX6" s="36" t="s">
        <v>170</v>
      </c>
      <c r="AY6" s="36" t="s">
        <v>171</v>
      </c>
      <c r="AZ6" s="36" t="s">
        <v>172</v>
      </c>
      <c r="BA6" s="36" t="s">
        <v>173</v>
      </c>
      <c r="BB6" s="36" t="s">
        <v>174</v>
      </c>
      <c r="BC6" s="36" t="s">
        <v>175</v>
      </c>
      <c r="BD6" s="36" t="s">
        <v>176</v>
      </c>
      <c r="BE6" s="36" t="s">
        <v>177</v>
      </c>
      <c r="BF6" s="36" t="s">
        <v>178</v>
      </c>
      <c r="BG6" s="36" t="s">
        <v>179</v>
      </c>
      <c r="BH6" s="36" t="s">
        <v>180</v>
      </c>
      <c r="BI6" s="36" t="s">
        <v>181</v>
      </c>
      <c r="BJ6" s="36" t="s">
        <v>182</v>
      </c>
      <c r="BK6" s="36" t="s">
        <v>183</v>
      </c>
      <c r="BL6" s="36" t="s">
        <v>184</v>
      </c>
      <c r="BM6" s="36" t="s">
        <v>185</v>
      </c>
      <c r="BN6" s="36" t="s">
        <v>186</v>
      </c>
      <c r="BO6" s="36" t="s">
        <v>187</v>
      </c>
      <c r="BP6" s="36" t="s">
        <v>188</v>
      </c>
      <c r="BQ6" s="36" t="s">
        <v>189</v>
      </c>
      <c r="BR6" s="36" t="s">
        <v>190</v>
      </c>
      <c r="BS6" s="36" t="s">
        <v>191</v>
      </c>
      <c r="BT6" s="36" t="s">
        <v>192</v>
      </c>
      <c r="BU6" s="36" t="s">
        <v>193</v>
      </c>
      <c r="BV6" s="36" t="s">
        <v>194</v>
      </c>
      <c r="BW6" s="36" t="s">
        <v>195</v>
      </c>
      <c r="BX6" s="36" t="s">
        <v>196</v>
      </c>
      <c r="BY6" s="36" t="s">
        <v>197</v>
      </c>
      <c r="BZ6" s="36" t="s">
        <v>198</v>
      </c>
      <c r="CA6" s="36" t="s">
        <v>199</v>
      </c>
      <c r="CB6" s="36" t="s">
        <v>200</v>
      </c>
      <c r="CC6" s="36" t="s">
        <v>201</v>
      </c>
      <c r="CD6" s="36" t="s">
        <v>202</v>
      </c>
      <c r="CE6" s="36" t="s">
        <v>203</v>
      </c>
      <c r="CF6" s="36" t="s">
        <v>204</v>
      </c>
      <c r="CG6" s="36" t="s">
        <v>205</v>
      </c>
      <c r="CH6" s="36" t="s">
        <v>206</v>
      </c>
      <c r="CI6" s="36" t="s">
        <v>207</v>
      </c>
      <c r="CJ6" s="36" t="s">
        <v>208</v>
      </c>
    </row>
    <row r="7" spans="2:88" ht="51" x14ac:dyDescent="0.2">
      <c r="B7" s="82">
        <v>1</v>
      </c>
      <c r="C7" s="83" t="s">
        <v>229</v>
      </c>
      <c r="D7" s="70" t="s">
        <v>230</v>
      </c>
      <c r="E7" s="70" t="s">
        <v>76</v>
      </c>
      <c r="F7" s="84">
        <v>2</v>
      </c>
      <c r="G7" s="32"/>
      <c r="H7" s="101">
        <v>1.2928647679554943</v>
      </c>
      <c r="I7" s="101">
        <v>1.5379723322734997</v>
      </c>
      <c r="J7" s="101">
        <v>2.1294938886885757</v>
      </c>
      <c r="K7" s="101">
        <v>2.1327257242494415</v>
      </c>
      <c r="L7" s="101">
        <v>2.127931589900792</v>
      </c>
      <c r="M7" s="101">
        <v>2.1322558989070659</v>
      </c>
      <c r="N7" s="101">
        <v>2.1305682302929956</v>
      </c>
      <c r="O7" s="101">
        <v>2.1286944986375698</v>
      </c>
      <c r="P7" s="101">
        <v>2.1210564103542917</v>
      </c>
      <c r="Q7" s="101">
        <v>2.124834919321426</v>
      </c>
      <c r="R7" s="101">
        <v>2.1231660945380213</v>
      </c>
      <c r="S7" s="101">
        <v>2.1215346732573384</v>
      </c>
      <c r="T7" s="101">
        <v>2.113890694068552</v>
      </c>
      <c r="U7" s="101">
        <v>2.1173932950915324</v>
      </c>
      <c r="V7" s="101">
        <v>2.1147103241016301</v>
      </c>
      <c r="W7" s="101">
        <v>2.1115765079600686</v>
      </c>
      <c r="X7" s="101">
        <v>2.1021746100750276</v>
      </c>
      <c r="Y7" s="101">
        <v>2.1052259471377113</v>
      </c>
      <c r="Z7" s="101">
        <v>2.1028303629499558</v>
      </c>
      <c r="AA7" s="101">
        <v>2.1004866323684253</v>
      </c>
      <c r="AB7" s="101">
        <v>2.092455888317954</v>
      </c>
      <c r="AC7" s="101">
        <v>2.0959694906934945</v>
      </c>
      <c r="AD7" s="101">
        <v>2.0937976768499977</v>
      </c>
      <c r="AE7" s="101">
        <v>2.0916627609568019</v>
      </c>
      <c r="AF7" s="101">
        <v>2.0838557018743158</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38.25" x14ac:dyDescent="0.2">
      <c r="B8" s="82">
        <v>2</v>
      </c>
      <c r="C8" s="85" t="s">
        <v>231</v>
      </c>
      <c r="D8" s="40" t="s">
        <v>232</v>
      </c>
      <c r="E8" s="40" t="s">
        <v>76</v>
      </c>
      <c r="F8" s="40">
        <v>2</v>
      </c>
      <c r="G8" s="32"/>
      <c r="H8" s="101">
        <v>5.3721247851867462E-3</v>
      </c>
      <c r="I8" s="101">
        <v>5.7003766248694531E-3</v>
      </c>
      <c r="J8" s="101">
        <v>3.052414110599792E-2</v>
      </c>
      <c r="K8" s="101">
        <v>3.052414110599792E-2</v>
      </c>
      <c r="L8" s="101">
        <v>3.052414110599792E-2</v>
      </c>
      <c r="M8" s="101">
        <v>3.052414110599792E-2</v>
      </c>
      <c r="N8" s="101">
        <v>3.052414110599792E-2</v>
      </c>
      <c r="O8" s="101">
        <v>3.052414110599792E-2</v>
      </c>
      <c r="P8" s="101">
        <v>3.052414110599792E-2</v>
      </c>
      <c r="Q8" s="101">
        <v>3.052414110599792E-2</v>
      </c>
      <c r="R8" s="101">
        <v>3.052414110599792E-2</v>
      </c>
      <c r="S8" s="101">
        <v>3.052414110599792E-2</v>
      </c>
      <c r="T8" s="101">
        <v>3.052414110599792E-2</v>
      </c>
      <c r="U8" s="101">
        <v>3.052414110599792E-2</v>
      </c>
      <c r="V8" s="101">
        <v>3.052414110599792E-2</v>
      </c>
      <c r="W8" s="101">
        <v>3.052414110599792E-2</v>
      </c>
      <c r="X8" s="101">
        <v>3.052414110599792E-2</v>
      </c>
      <c r="Y8" s="101">
        <v>3.052414110599792E-2</v>
      </c>
      <c r="Z8" s="101">
        <v>3.052414110599792E-2</v>
      </c>
      <c r="AA8" s="101">
        <v>3.052414110599792E-2</v>
      </c>
      <c r="AB8" s="101">
        <v>3.052414110599792E-2</v>
      </c>
      <c r="AC8" s="101">
        <v>3.052414110599792E-2</v>
      </c>
      <c r="AD8" s="101">
        <v>3.052414110599792E-2</v>
      </c>
      <c r="AE8" s="101">
        <v>3.052414110599792E-2</v>
      </c>
      <c r="AF8" s="101">
        <v>3.052414110599792E-2</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38.25" x14ac:dyDescent="0.2">
      <c r="B9" s="82">
        <v>3</v>
      </c>
      <c r="C9" s="85" t="s">
        <v>233</v>
      </c>
      <c r="D9" s="40" t="s">
        <v>234</v>
      </c>
      <c r="E9" s="40" t="s">
        <v>76</v>
      </c>
      <c r="F9" s="40">
        <v>2</v>
      </c>
      <c r="G9" s="32"/>
      <c r="H9" s="101">
        <v>2.0944271089180084</v>
      </c>
      <c r="I9" s="101">
        <v>2.0370185964273264</v>
      </c>
      <c r="J9" s="101">
        <v>2.082180686962984</v>
      </c>
      <c r="K9" s="101">
        <v>2.1301860981998573</v>
      </c>
      <c r="L9" s="101">
        <v>2.1774013153297695</v>
      </c>
      <c r="M9" s="101">
        <v>2.2247348370275883</v>
      </c>
      <c r="N9" s="101">
        <v>2.2697912939580807</v>
      </c>
      <c r="O9" s="101">
        <v>2.3144656092975837</v>
      </c>
      <c r="P9" s="101">
        <v>2.3585291015848844</v>
      </c>
      <c r="Q9" s="101">
        <v>2.4023666945908779</v>
      </c>
      <c r="R9" s="101">
        <v>2.4362553822303346</v>
      </c>
      <c r="S9" s="101">
        <v>2.4709372324839167</v>
      </c>
      <c r="T9" s="101">
        <v>2.5047760707033806</v>
      </c>
      <c r="U9" s="101">
        <v>2.538156931978456</v>
      </c>
      <c r="V9" s="101">
        <v>2.5702176107050065</v>
      </c>
      <c r="W9" s="101">
        <v>2.6038687366509543</v>
      </c>
      <c r="X9" s="101">
        <v>2.6375909301826423</v>
      </c>
      <c r="Y9" s="101">
        <v>2.6706288214782554</v>
      </c>
      <c r="Z9" s="101">
        <v>2.7022045421137419</v>
      </c>
      <c r="AA9" s="101">
        <v>2.7337236627690218</v>
      </c>
      <c r="AB9" s="101">
        <v>2.7643799571344676</v>
      </c>
      <c r="AC9" s="101">
        <v>2.7943076475179134</v>
      </c>
      <c r="AD9" s="101">
        <v>2.8239308631896005</v>
      </c>
      <c r="AE9" s="101">
        <v>2.8528795120431498</v>
      </c>
      <c r="AF9" s="101">
        <v>2.883297196067427</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38.25" x14ac:dyDescent="0.2">
      <c r="B10" s="82">
        <v>4</v>
      </c>
      <c r="C10" s="85" t="s">
        <v>235</v>
      </c>
      <c r="D10" s="40" t="s">
        <v>236</v>
      </c>
      <c r="E10" s="40" t="s">
        <v>76</v>
      </c>
      <c r="F10" s="40">
        <v>2</v>
      </c>
      <c r="G10" s="32"/>
      <c r="H10" s="101">
        <v>2.1941626063298925</v>
      </c>
      <c r="I10" s="101">
        <v>2.2457137168714367</v>
      </c>
      <c r="J10" s="101">
        <v>1.6478080634426495</v>
      </c>
      <c r="K10" s="101">
        <v>1.6098763335739976</v>
      </c>
      <c r="L10" s="101">
        <v>1.5730603644897865</v>
      </c>
      <c r="M10" s="101">
        <v>1.5375144804846679</v>
      </c>
      <c r="N10" s="101">
        <v>1.503737282680512</v>
      </c>
      <c r="O10" s="101">
        <v>1.4711098600879893</v>
      </c>
      <c r="P10" s="101">
        <v>1.4392872861321699</v>
      </c>
      <c r="Q10" s="101">
        <v>1.4083774101782411</v>
      </c>
      <c r="R10" s="101">
        <v>1.3773346572747358</v>
      </c>
      <c r="S10" s="101">
        <v>1.3464726361605031</v>
      </c>
      <c r="T10" s="101">
        <v>1.316378293128877</v>
      </c>
      <c r="U10" s="101">
        <v>1.2871771605303639</v>
      </c>
      <c r="V10" s="101">
        <v>1.2584839098448373</v>
      </c>
      <c r="W10" s="101">
        <v>1.2313565679490608</v>
      </c>
      <c r="X10" s="101">
        <v>1.2048124393290818</v>
      </c>
      <c r="Y10" s="101">
        <v>1.1789038051022274</v>
      </c>
      <c r="Z10" s="101">
        <v>1.1533432597754678</v>
      </c>
      <c r="AA10" s="101">
        <v>1.1285940443300593</v>
      </c>
      <c r="AB10" s="101">
        <v>1.1043586664798422</v>
      </c>
      <c r="AC10" s="101">
        <v>1.0806631342912942</v>
      </c>
      <c r="AD10" s="101">
        <v>1.0576113426953642</v>
      </c>
      <c r="AE10" s="101">
        <v>1.0350737447042353</v>
      </c>
      <c r="AF10" s="101">
        <v>1.0113374173609477</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38.25" x14ac:dyDescent="0.2">
      <c r="B11" s="82">
        <v>5</v>
      </c>
      <c r="C11" s="85" t="s">
        <v>237</v>
      </c>
      <c r="D11" s="40" t="s">
        <v>238</v>
      </c>
      <c r="E11" s="40" t="s">
        <v>239</v>
      </c>
      <c r="F11" s="40">
        <v>1</v>
      </c>
      <c r="G11" s="32"/>
      <c r="H11" s="101">
        <v>125.14664688908032</v>
      </c>
      <c r="I11" s="103">
        <v>118.94681087728753</v>
      </c>
      <c r="J11" s="103">
        <v>122.3</v>
      </c>
      <c r="K11" s="103">
        <v>122.3</v>
      </c>
      <c r="L11" s="103">
        <v>122.3</v>
      </c>
      <c r="M11" s="103">
        <v>122.4</v>
      </c>
      <c r="N11" s="103">
        <v>122.5</v>
      </c>
      <c r="O11" s="103">
        <v>122.6</v>
      </c>
      <c r="P11" s="103">
        <v>122.8</v>
      </c>
      <c r="Q11" s="103">
        <v>123.1</v>
      </c>
      <c r="R11" s="103">
        <v>122.9</v>
      </c>
      <c r="S11" s="103">
        <v>122.7</v>
      </c>
      <c r="T11" s="103">
        <v>122.5</v>
      </c>
      <c r="U11" s="103">
        <v>122.3</v>
      </c>
      <c r="V11" s="103">
        <v>122.2</v>
      </c>
      <c r="W11" s="103">
        <v>122.2</v>
      </c>
      <c r="X11" s="103">
        <v>122.2</v>
      </c>
      <c r="Y11" s="103">
        <v>122.2</v>
      </c>
      <c r="Z11" s="103">
        <v>122.2</v>
      </c>
      <c r="AA11" s="103">
        <v>122.2</v>
      </c>
      <c r="AB11" s="103">
        <v>122.1</v>
      </c>
      <c r="AC11" s="103">
        <v>122.1</v>
      </c>
      <c r="AD11" s="103">
        <v>122.1</v>
      </c>
      <c r="AE11" s="103">
        <v>122.1</v>
      </c>
      <c r="AF11" s="103">
        <v>122</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38.25" x14ac:dyDescent="0.2">
      <c r="B12" s="82">
        <v>6</v>
      </c>
      <c r="C12" s="85" t="s">
        <v>240</v>
      </c>
      <c r="D12" s="40" t="s">
        <v>241</v>
      </c>
      <c r="E12" s="40" t="s">
        <v>239</v>
      </c>
      <c r="F12" s="40">
        <v>1</v>
      </c>
      <c r="G12" s="32"/>
      <c r="H12" s="101">
        <v>180.8585260135529</v>
      </c>
      <c r="I12" s="103">
        <v>184.39868336867812</v>
      </c>
      <c r="J12" s="103">
        <v>136.19999999999999</v>
      </c>
      <c r="K12" s="103">
        <v>136.1</v>
      </c>
      <c r="L12" s="103">
        <v>136</v>
      </c>
      <c r="M12" s="103">
        <v>136</v>
      </c>
      <c r="N12" s="103">
        <v>135.9</v>
      </c>
      <c r="O12" s="103">
        <v>135.80000000000001</v>
      </c>
      <c r="P12" s="103">
        <v>135.80000000000001</v>
      </c>
      <c r="Q12" s="103">
        <v>135.69999999999999</v>
      </c>
      <c r="R12" s="103">
        <v>135.6</v>
      </c>
      <c r="S12" s="103">
        <v>135.5</v>
      </c>
      <c r="T12" s="103">
        <v>135.5</v>
      </c>
      <c r="U12" s="103">
        <v>135.4</v>
      </c>
      <c r="V12" s="103">
        <v>135.4</v>
      </c>
      <c r="W12" s="103">
        <v>135.4</v>
      </c>
      <c r="X12" s="103">
        <v>135.5</v>
      </c>
      <c r="Y12" s="103">
        <v>135.6</v>
      </c>
      <c r="Z12" s="103">
        <v>135.69999999999999</v>
      </c>
      <c r="AA12" s="103">
        <v>135.80000000000001</v>
      </c>
      <c r="AB12" s="103">
        <v>135.9</v>
      </c>
      <c r="AC12" s="103">
        <v>136</v>
      </c>
      <c r="AD12" s="103">
        <v>136</v>
      </c>
      <c r="AE12" s="103">
        <v>136.1</v>
      </c>
      <c r="AF12" s="103">
        <v>136.30000000000001</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38.25" x14ac:dyDescent="0.2">
      <c r="B13" s="82">
        <v>7</v>
      </c>
      <c r="C13" s="85" t="s">
        <v>242</v>
      </c>
      <c r="D13" s="40" t="s">
        <v>243</v>
      </c>
      <c r="E13" s="40" t="s">
        <v>239</v>
      </c>
      <c r="F13" s="40">
        <v>1</v>
      </c>
      <c r="G13" s="32"/>
      <c r="H13" s="104">
        <v>148.56008994660181</v>
      </c>
      <c r="I13" s="104">
        <v>146.14820838511756</v>
      </c>
      <c r="J13" s="104">
        <v>128.05516326851952</v>
      </c>
      <c r="K13" s="104">
        <v>127.85556333027073</v>
      </c>
      <c r="L13" s="104">
        <v>127.7026040858224</v>
      </c>
      <c r="M13" s="104">
        <v>127.60000999766396</v>
      </c>
      <c r="N13" s="104">
        <v>127.51476153714395</v>
      </c>
      <c r="O13" s="104">
        <v>127.45966486852686</v>
      </c>
      <c r="P13" s="104">
        <v>127.45122397547682</v>
      </c>
      <c r="Q13" s="104">
        <v>127.47351244520979</v>
      </c>
      <c r="R13" s="104">
        <v>127.18780444229267</v>
      </c>
      <c r="S13" s="104">
        <v>126.93446238389861</v>
      </c>
      <c r="T13" s="104">
        <v>126.69125237818103</v>
      </c>
      <c r="U13" s="104">
        <v>126.45165756426232</v>
      </c>
      <c r="V13" s="104">
        <v>126.2285218089705</v>
      </c>
      <c r="W13" s="104">
        <v>126.13807546791692</v>
      </c>
      <c r="X13" s="104">
        <v>126.07198590566692</v>
      </c>
      <c r="Y13" s="104">
        <v>126.00081641610771</v>
      </c>
      <c r="Z13" s="104">
        <v>125.9323126166101</v>
      </c>
      <c r="AA13" s="104">
        <v>125.8515788590272</v>
      </c>
      <c r="AB13" s="104">
        <v>125.76904392647717</v>
      </c>
      <c r="AC13" s="104">
        <v>125.68318609454214</v>
      </c>
      <c r="AD13" s="104">
        <v>125.60589236056575</v>
      </c>
      <c r="AE13" s="104">
        <v>125.52413553648096</v>
      </c>
      <c r="AF13" s="104">
        <v>125.44770410941332</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38.25" x14ac:dyDescent="0.2">
      <c r="B14" s="82">
        <v>8</v>
      </c>
      <c r="C14" s="85" t="s">
        <v>244</v>
      </c>
      <c r="D14" s="40" t="s">
        <v>245</v>
      </c>
      <c r="E14" s="40" t="s">
        <v>76</v>
      </c>
      <c r="F14" s="40">
        <v>2</v>
      </c>
      <c r="G14" s="32"/>
      <c r="H14" s="101">
        <v>2.5618247828535625</v>
      </c>
      <c r="I14" s="101">
        <v>2.5809879204497705</v>
      </c>
      <c r="J14" s="101">
        <v>2.96</v>
      </c>
      <c r="K14" s="101">
        <v>2.96</v>
      </c>
      <c r="L14" s="101">
        <v>2.96</v>
      </c>
      <c r="M14" s="101">
        <v>2.96</v>
      </c>
      <c r="N14" s="101">
        <v>2.96</v>
      </c>
      <c r="O14" s="101">
        <v>2.96</v>
      </c>
      <c r="P14" s="101">
        <v>2.96</v>
      </c>
      <c r="Q14" s="101">
        <v>2.96</v>
      </c>
      <c r="R14" s="101">
        <v>2.96</v>
      </c>
      <c r="S14" s="101">
        <v>2.96</v>
      </c>
      <c r="T14" s="101">
        <v>2.96</v>
      </c>
      <c r="U14" s="101">
        <v>2.96</v>
      </c>
      <c r="V14" s="101">
        <v>2.96</v>
      </c>
      <c r="W14" s="101">
        <v>2.96</v>
      </c>
      <c r="X14" s="101">
        <v>2.96</v>
      </c>
      <c r="Y14" s="101">
        <v>2.96</v>
      </c>
      <c r="Z14" s="101">
        <v>2.96</v>
      </c>
      <c r="AA14" s="101">
        <v>2.96</v>
      </c>
      <c r="AB14" s="101">
        <v>2.96</v>
      </c>
      <c r="AC14" s="101">
        <v>2.96</v>
      </c>
      <c r="AD14" s="101">
        <v>2.96</v>
      </c>
      <c r="AE14" s="101">
        <v>2.96</v>
      </c>
      <c r="AF14" s="101">
        <v>2.96</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38.25" x14ac:dyDescent="0.2">
      <c r="B15" s="82">
        <v>9</v>
      </c>
      <c r="C15" s="85" t="s">
        <v>246</v>
      </c>
      <c r="D15" s="40" t="s">
        <v>247</v>
      </c>
      <c r="E15" s="40" t="s">
        <v>248</v>
      </c>
      <c r="F15" s="40">
        <v>2</v>
      </c>
      <c r="G15" s="32"/>
      <c r="H15" s="101">
        <v>172.90694209116776</v>
      </c>
      <c r="I15" s="101">
        <v>174.95058074695015</v>
      </c>
      <c r="J15" s="101">
        <v>195.84520912379904</v>
      </c>
      <c r="K15" s="101">
        <v>193.87709002146394</v>
      </c>
      <c r="L15" s="101">
        <v>191.97782247166546</v>
      </c>
      <c r="M15" s="101">
        <v>190.11979116603951</v>
      </c>
      <c r="N15" s="101">
        <v>188.46678582129638</v>
      </c>
      <c r="O15" s="101">
        <v>186.87780871463499</v>
      </c>
      <c r="P15" s="101">
        <v>185.33558411517939</v>
      </c>
      <c r="Q15" s="101">
        <v>183.83437073210234</v>
      </c>
      <c r="R15" s="101">
        <v>182.38186100591048</v>
      </c>
      <c r="S15" s="101">
        <v>180.82313488996735</v>
      </c>
      <c r="T15" s="101">
        <v>179.29083325208046</v>
      </c>
      <c r="U15" s="101">
        <v>177.78428976410257</v>
      </c>
      <c r="V15" s="101">
        <v>176.30286031451573</v>
      </c>
      <c r="W15" s="101">
        <v>174.84592209015167</v>
      </c>
      <c r="X15" s="101">
        <v>173.37359056049277</v>
      </c>
      <c r="Y15" s="101">
        <v>171.9258544645204</v>
      </c>
      <c r="Z15" s="101">
        <v>170.50210257729771</v>
      </c>
      <c r="AA15" s="101">
        <v>169.10174376056682</v>
      </c>
      <c r="AB15" s="101">
        <v>167.7242061443346</v>
      </c>
      <c r="AC15" s="101">
        <v>166.36893634815033</v>
      </c>
      <c r="AD15" s="101">
        <v>165.03539873984593</v>
      </c>
      <c r="AE15" s="101">
        <v>163.72307472965514</v>
      </c>
      <c r="AF15" s="101">
        <v>162.43146209775449</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38.25" x14ac:dyDescent="0.2">
      <c r="B16" s="82">
        <v>10</v>
      </c>
      <c r="C16" s="85" t="s">
        <v>249</v>
      </c>
      <c r="D16" s="40" t="s">
        <v>250</v>
      </c>
      <c r="E16" s="40" t="s">
        <v>251</v>
      </c>
      <c r="F16" s="40">
        <v>2</v>
      </c>
      <c r="G16" s="32"/>
      <c r="H16" s="101">
        <v>7.6269424655586242</v>
      </c>
      <c r="I16" s="101">
        <v>7.8052301368721899</v>
      </c>
      <c r="J16" s="101">
        <v>8.0370263158815813</v>
      </c>
      <c r="K16" s="101">
        <v>8.2782034492548142</v>
      </c>
      <c r="L16" s="101">
        <v>8.5152908071383351</v>
      </c>
      <c r="M16" s="101">
        <v>8.7503464283277381</v>
      </c>
      <c r="N16" s="101">
        <v>8.9696441939994624</v>
      </c>
      <c r="O16" s="101">
        <v>9.1843290136316611</v>
      </c>
      <c r="P16" s="101">
        <v>9.3957028059555423</v>
      </c>
      <c r="Q16" s="101">
        <v>9.6041567855291134</v>
      </c>
      <c r="R16" s="101">
        <v>9.8089123318329623</v>
      </c>
      <c r="S16" s="101">
        <v>10.023841456868272</v>
      </c>
      <c r="T16" s="101">
        <v>10.23731776637204</v>
      </c>
      <c r="U16" s="101">
        <v>10.449367754168133</v>
      </c>
      <c r="V16" s="101">
        <v>10.660020913502798</v>
      </c>
      <c r="W16" s="101">
        <v>10.869303565633647</v>
      </c>
      <c r="X16" s="101">
        <v>11.081104050730387</v>
      </c>
      <c r="Y16" s="101">
        <v>11.291586419338516</v>
      </c>
      <c r="Z16" s="101">
        <v>11.500776815184908</v>
      </c>
      <c r="AA16" s="101">
        <v>11.708701313636245</v>
      </c>
      <c r="AB16" s="101">
        <v>11.915382842953228</v>
      </c>
      <c r="AC16" s="101">
        <v>12.120847353570992</v>
      </c>
      <c r="AD16" s="101">
        <v>12.32511765576416</v>
      </c>
      <c r="AE16" s="101">
        <v>12.528213424663569</v>
      </c>
      <c r="AF16" s="101">
        <v>12.730160447887249</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38.25" x14ac:dyDescent="0.2">
      <c r="B17" s="82">
        <v>11</v>
      </c>
      <c r="C17" s="85" t="s">
        <v>252</v>
      </c>
      <c r="D17" s="40" t="s">
        <v>253</v>
      </c>
      <c r="E17" s="40" t="s">
        <v>251</v>
      </c>
      <c r="F17" s="40">
        <v>2</v>
      </c>
      <c r="G17" s="32"/>
      <c r="H17" s="101">
        <v>14.816205479493139</v>
      </c>
      <c r="I17" s="101">
        <v>14.752668493183975</v>
      </c>
      <c r="J17" s="101">
        <v>15.113977070171291</v>
      </c>
      <c r="K17" s="101">
        <v>15.267404723643732</v>
      </c>
      <c r="L17" s="101">
        <v>15.418447620098799</v>
      </c>
      <c r="M17" s="101">
        <v>15.569131345273304</v>
      </c>
      <c r="N17" s="101">
        <v>15.705685153492578</v>
      </c>
      <c r="O17" s="101">
        <v>15.839226820772289</v>
      </c>
      <c r="P17" s="101">
        <v>15.971029061318664</v>
      </c>
      <c r="Q17" s="101">
        <v>16.101450388260314</v>
      </c>
      <c r="R17" s="101">
        <v>16.229684156496653</v>
      </c>
      <c r="S17" s="101">
        <v>16.369586788776719</v>
      </c>
      <c r="T17" s="101">
        <v>16.509488780378863</v>
      </c>
      <c r="U17" s="101">
        <v>16.649390134120107</v>
      </c>
      <c r="V17" s="101">
        <v>16.789290852794473</v>
      </c>
      <c r="W17" s="101">
        <v>16.929190939173321</v>
      </c>
      <c r="X17" s="101">
        <v>17.072957827260371</v>
      </c>
      <c r="Y17" s="101">
        <v>17.216724088527609</v>
      </c>
      <c r="Z17" s="101">
        <v>17.360489725679916</v>
      </c>
      <c r="AA17" s="101">
        <v>17.504254741400533</v>
      </c>
      <c r="AB17" s="101">
        <v>17.648019138351327</v>
      </c>
      <c r="AC17" s="101">
        <v>17.791782919172995</v>
      </c>
      <c r="AD17" s="101">
        <v>17.935546086485392</v>
      </c>
      <c r="AE17" s="101">
        <v>18.079308642887682</v>
      </c>
      <c r="AF17" s="101">
        <v>18.223070590958621</v>
      </c>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8"/>
    </row>
    <row r="18" spans="2:88" ht="38.25" x14ac:dyDescent="0.2">
      <c r="B18" s="82">
        <v>12</v>
      </c>
      <c r="C18" s="85" t="s">
        <v>254</v>
      </c>
      <c r="D18" s="40" t="s">
        <v>255</v>
      </c>
      <c r="E18" s="40" t="s">
        <v>251</v>
      </c>
      <c r="F18" s="40">
        <v>2</v>
      </c>
      <c r="G18" s="32"/>
      <c r="H18" s="101">
        <v>30.36998081436974</v>
      </c>
      <c r="I18" s="101">
        <v>30.129035681458813</v>
      </c>
      <c r="J18" s="101">
        <v>29.952984028134821</v>
      </c>
      <c r="K18" s="101">
        <v>30.077246318861334</v>
      </c>
      <c r="L18" s="101">
        <v>30.19371731526369</v>
      </c>
      <c r="M18" s="101">
        <v>30.309710209514357</v>
      </c>
      <c r="N18" s="101">
        <v>30.41787639446666</v>
      </c>
      <c r="O18" s="101">
        <v>30.525183766294603</v>
      </c>
      <c r="P18" s="101">
        <v>30.623194707394891</v>
      </c>
      <c r="Q18" s="101">
        <v>30.719399484810928</v>
      </c>
      <c r="R18" s="101">
        <v>30.808928539590156</v>
      </c>
      <c r="S18" s="101">
        <v>30.898864866572687</v>
      </c>
      <c r="T18" s="101">
        <v>30.986153924233705</v>
      </c>
      <c r="U18" s="101">
        <v>31.076355863522764</v>
      </c>
      <c r="V18" s="101">
        <v>31.156508803882353</v>
      </c>
      <c r="W18" s="101">
        <v>31.229977167861577</v>
      </c>
      <c r="X18" s="101">
        <v>31.302852331022962</v>
      </c>
      <c r="Y18" s="101">
        <v>31.376648283513546</v>
      </c>
      <c r="Z18" s="101">
        <v>31.441032706610315</v>
      </c>
      <c r="AA18" s="101">
        <v>31.514465655615346</v>
      </c>
      <c r="AB18" s="101">
        <v>31.585658607502182</v>
      </c>
      <c r="AC18" s="101">
        <v>31.656258358571169</v>
      </c>
      <c r="AD18" s="101">
        <v>31.727548701637051</v>
      </c>
      <c r="AE18" s="101">
        <v>31.798750507267449</v>
      </c>
      <c r="AF18" s="101">
        <v>31.87088195597061</v>
      </c>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8"/>
    </row>
    <row r="19" spans="2:88" ht="38.25" x14ac:dyDescent="0.2">
      <c r="B19" s="82">
        <v>13</v>
      </c>
      <c r="C19" s="85" t="s">
        <v>256</v>
      </c>
      <c r="D19" s="40" t="s">
        <v>257</v>
      </c>
      <c r="E19" s="40" t="s">
        <v>258</v>
      </c>
      <c r="F19" s="40">
        <v>1</v>
      </c>
      <c r="G19" s="32"/>
      <c r="H19" s="104">
        <v>2.1942977730549416</v>
      </c>
      <c r="I19" s="104">
        <v>2.194100308726985</v>
      </c>
      <c r="J19" s="104">
        <v>2.1188689260401055</v>
      </c>
      <c r="K19" s="104">
        <v>2.1048976692884214</v>
      </c>
      <c r="L19" s="104">
        <v>2.0910550598586894</v>
      </c>
      <c r="M19" s="104">
        <v>2.0775573937025875</v>
      </c>
      <c r="N19" s="104">
        <v>2.065802902277456</v>
      </c>
      <c r="O19" s="104">
        <v>2.0546622594534854</v>
      </c>
      <c r="P19" s="104">
        <v>2.0433591312288093</v>
      </c>
      <c r="Q19" s="104">
        <v>2.0323530415115054</v>
      </c>
      <c r="R19" s="104">
        <v>2.0214106156260607</v>
      </c>
      <c r="S19" s="104">
        <v>2.0091797094353478</v>
      </c>
      <c r="T19" s="104">
        <v>1.9970206146852174</v>
      </c>
      <c r="U19" s="104">
        <v>1.985294629008135</v>
      </c>
      <c r="V19" s="104">
        <v>1.97314557551249</v>
      </c>
      <c r="W19" s="104">
        <v>1.9607999754358361</v>
      </c>
      <c r="X19" s="104">
        <v>1.948178026117851</v>
      </c>
      <c r="Y19" s="104">
        <v>1.9358555236186696</v>
      </c>
      <c r="Z19" s="104">
        <v>1.9231745526744821</v>
      </c>
      <c r="AA19" s="104">
        <v>1.9112929338419462</v>
      </c>
      <c r="AB19" s="104">
        <v>1.8994923101989398</v>
      </c>
      <c r="AC19" s="104">
        <v>1.8878705586316609</v>
      </c>
      <c r="AD19" s="104">
        <v>1.8765003358174694</v>
      </c>
      <c r="AE19" s="104">
        <v>1.8653277442831435</v>
      </c>
      <c r="AF19" s="104">
        <v>1.8558978524299818</v>
      </c>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8"/>
    </row>
    <row r="20" spans="2:88" ht="38.25" x14ac:dyDescent="0.2">
      <c r="B20" s="82">
        <v>14</v>
      </c>
      <c r="C20" s="85" t="s">
        <v>259</v>
      </c>
      <c r="D20" s="40" t="s">
        <v>260</v>
      </c>
      <c r="E20" s="40" t="s">
        <v>258</v>
      </c>
      <c r="F20" s="40">
        <v>1</v>
      </c>
      <c r="G20" s="32"/>
      <c r="H20" s="104">
        <v>2.3128820136466519</v>
      </c>
      <c r="I20" s="104">
        <v>2.3126845493186958</v>
      </c>
      <c r="J20" s="104">
        <v>2.4090880329346991</v>
      </c>
      <c r="K20" s="104">
        <v>2.3986245254278131</v>
      </c>
      <c r="L20" s="104">
        <v>2.388248490730438</v>
      </c>
      <c r="M20" s="104">
        <v>2.3781782124359525</v>
      </c>
      <c r="N20" s="104">
        <v>2.3702041370647526</v>
      </c>
      <c r="O20" s="104">
        <v>2.3628797813598887</v>
      </c>
      <c r="P20" s="104">
        <v>2.3552973021829682</v>
      </c>
      <c r="Q20" s="104">
        <v>2.3479819718220005</v>
      </c>
      <c r="R20" s="104">
        <v>2.3406747775073624</v>
      </c>
      <c r="S20" s="104">
        <v>2.3316523584492348</v>
      </c>
      <c r="T20" s="104">
        <v>2.3226269430945741</v>
      </c>
      <c r="U20" s="104">
        <v>2.3140204240567832</v>
      </c>
      <c r="V20" s="104">
        <v>2.3048364707322628</v>
      </c>
      <c r="W20" s="104">
        <v>2.2953370319724531</v>
      </c>
      <c r="X20" s="104">
        <v>2.2853912110053098</v>
      </c>
      <c r="Y20" s="104">
        <v>2.2757119221823245</v>
      </c>
      <c r="Z20" s="104">
        <v>2.2655259531326783</v>
      </c>
      <c r="AA20" s="104">
        <v>2.2561970086569008</v>
      </c>
      <c r="AB20" s="104">
        <v>2.2468803050400954</v>
      </c>
      <c r="AC20" s="104">
        <v>2.2376919610428709</v>
      </c>
      <c r="AD20" s="104">
        <v>2.2287186193184514</v>
      </c>
      <c r="AE20" s="104">
        <v>2.219896510718637</v>
      </c>
      <c r="AF20" s="104">
        <v>2.2056544764143893</v>
      </c>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8"/>
    </row>
    <row r="21" spans="2:88" ht="38.25" x14ac:dyDescent="0.2">
      <c r="B21" s="82">
        <v>15</v>
      </c>
      <c r="C21" s="85" t="s">
        <v>261</v>
      </c>
      <c r="D21" s="40" t="s">
        <v>262</v>
      </c>
      <c r="E21" s="40" t="s">
        <v>263</v>
      </c>
      <c r="F21" s="40">
        <v>0</v>
      </c>
      <c r="G21" s="32"/>
      <c r="H21" s="105">
        <v>0.56000000000000005</v>
      </c>
      <c r="I21" s="105">
        <v>0.57440000000000002</v>
      </c>
      <c r="J21" s="105">
        <v>0.58270785204391684</v>
      </c>
      <c r="K21" s="105">
        <v>0.59373418523177568</v>
      </c>
      <c r="L21" s="105">
        <v>0.60433773074786168</v>
      </c>
      <c r="M21" s="105">
        <v>0.6145940931219156</v>
      </c>
      <c r="N21" s="105">
        <v>0.62415800453910564</v>
      </c>
      <c r="O21" s="105">
        <v>0.63335972597353185</v>
      </c>
      <c r="P21" s="105">
        <v>0.64224773262420343</v>
      </c>
      <c r="Q21" s="105">
        <v>0.65084405753039465</v>
      </c>
      <c r="R21" s="105">
        <v>0.65914197128433538</v>
      </c>
      <c r="S21" s="105">
        <v>0.66746069672050967</v>
      </c>
      <c r="T21" s="105">
        <v>0.67553365216340266</v>
      </c>
      <c r="U21" s="105">
        <v>0.68336915406246779</v>
      </c>
      <c r="V21" s="105">
        <v>0.6909754188700693</v>
      </c>
      <c r="W21" s="105">
        <v>0.69836017091039126</v>
      </c>
      <c r="X21" s="105">
        <v>0.70560303816456615</v>
      </c>
      <c r="Y21" s="105">
        <v>0.71263435231140848</v>
      </c>
      <c r="Z21" s="105">
        <v>0.71946132342416969</v>
      </c>
      <c r="AA21" s="105">
        <v>0.72609090622143269</v>
      </c>
      <c r="AB21" s="105">
        <v>0.73252962181412262</v>
      </c>
      <c r="AC21" s="105">
        <v>0.73878395228669558</v>
      </c>
      <c r="AD21" s="105">
        <v>0.7448599699364683</v>
      </c>
      <c r="AE21" s="105">
        <v>0.75076335481411349</v>
      </c>
      <c r="AF21" s="105">
        <v>0.75649996063575786</v>
      </c>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row>
    <row r="22" spans="2:88" x14ac:dyDescent="0.2"/>
    <row r="23" spans="2:88" x14ac:dyDescent="0.2">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row>
    <row r="24" spans="2:88" x14ac:dyDescent="0.2">
      <c r="H24" s="116"/>
      <c r="I24" s="116"/>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row>
    <row r="25" spans="2:88" ht="15" x14ac:dyDescent="0.25">
      <c r="B25" s="46" t="s">
        <v>89</v>
      </c>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row>
    <row r="26" spans="2:88" x14ac:dyDescent="0.2"/>
    <row r="27" spans="2:88" x14ac:dyDescent="0.2">
      <c r="B27" s="47"/>
      <c r="C27" s="7" t="s">
        <v>90</v>
      </c>
    </row>
    <row r="28" spans="2:88" x14ac:dyDescent="0.2"/>
    <row r="29" spans="2:88" x14ac:dyDescent="0.2">
      <c r="B29" s="48"/>
      <c r="C29" s="7" t="s">
        <v>91</v>
      </c>
    </row>
    <row r="30" spans="2:88" x14ac:dyDescent="0.2"/>
    <row r="31" spans="2:88" x14ac:dyDescent="0.2"/>
    <row r="32" spans="2:88" x14ac:dyDescent="0.2"/>
    <row r="33" spans="2:9" ht="15" x14ac:dyDescent="0.25">
      <c r="B33" s="148" t="s">
        <v>264</v>
      </c>
      <c r="C33" s="149"/>
      <c r="D33" s="149"/>
      <c r="E33" s="149"/>
      <c r="F33" s="149"/>
      <c r="G33" s="149"/>
      <c r="H33" s="149"/>
      <c r="I33" s="150"/>
    </row>
    <row r="34" spans="2:9" x14ac:dyDescent="0.2"/>
    <row r="35" spans="2:9" s="14" customFormat="1" ht="13.5" x14ac:dyDescent="0.2">
      <c r="B35" s="80" t="s">
        <v>41</v>
      </c>
      <c r="C35" s="151" t="s">
        <v>94</v>
      </c>
      <c r="D35" s="151"/>
      <c r="E35" s="151"/>
      <c r="F35" s="151"/>
      <c r="G35" s="151"/>
      <c r="H35" s="151"/>
      <c r="I35" s="151"/>
    </row>
    <row r="36" spans="2:9" s="14" customFormat="1" ht="89.65" customHeight="1" x14ac:dyDescent="0.2">
      <c r="B36" s="56">
        <v>1</v>
      </c>
      <c r="C36" s="144" t="s">
        <v>265</v>
      </c>
      <c r="D36" s="131"/>
      <c r="E36" s="131"/>
      <c r="F36" s="131"/>
      <c r="G36" s="131"/>
      <c r="H36" s="131"/>
      <c r="I36" s="131"/>
    </row>
    <row r="37" spans="2:9" s="14" customFormat="1" ht="76.5" customHeight="1" x14ac:dyDescent="0.2">
      <c r="B37" s="56">
        <f>B36+1</f>
        <v>2</v>
      </c>
      <c r="C37" s="132" t="s">
        <v>266</v>
      </c>
      <c r="D37" s="133"/>
      <c r="E37" s="133"/>
      <c r="F37" s="133"/>
      <c r="G37" s="133"/>
      <c r="H37" s="133"/>
      <c r="I37" s="134"/>
    </row>
    <row r="38" spans="2:9" s="14" customFormat="1" ht="58.15" customHeight="1" x14ac:dyDescent="0.2">
      <c r="B38" s="56">
        <f t="shared" ref="B38:B50" si="0">B37+1</f>
        <v>3</v>
      </c>
      <c r="C38" s="132" t="s">
        <v>267</v>
      </c>
      <c r="D38" s="133"/>
      <c r="E38" s="133"/>
      <c r="F38" s="133"/>
      <c r="G38" s="133"/>
      <c r="H38" s="133"/>
      <c r="I38" s="134"/>
    </row>
    <row r="39" spans="2:9" s="14" customFormat="1" ht="73.150000000000006" customHeight="1" x14ac:dyDescent="0.2">
      <c r="B39" s="56">
        <f t="shared" si="0"/>
        <v>4</v>
      </c>
      <c r="C39" s="132" t="s">
        <v>268</v>
      </c>
      <c r="D39" s="133"/>
      <c r="E39" s="133"/>
      <c r="F39" s="133"/>
      <c r="G39" s="133"/>
      <c r="H39" s="133"/>
      <c r="I39" s="134"/>
    </row>
    <row r="40" spans="2:9" s="14" customFormat="1" ht="59.65" customHeight="1" x14ac:dyDescent="0.2">
      <c r="B40" s="56">
        <f t="shared" si="0"/>
        <v>5</v>
      </c>
      <c r="C40" s="132" t="s">
        <v>269</v>
      </c>
      <c r="D40" s="133"/>
      <c r="E40" s="133"/>
      <c r="F40" s="133"/>
      <c r="G40" s="133"/>
      <c r="H40" s="133"/>
      <c r="I40" s="134"/>
    </row>
    <row r="41" spans="2:9" s="14" customFormat="1" ht="52.15" customHeight="1" x14ac:dyDescent="0.2">
      <c r="B41" s="56">
        <f t="shared" si="0"/>
        <v>6</v>
      </c>
      <c r="C41" s="132" t="s">
        <v>270</v>
      </c>
      <c r="D41" s="133"/>
      <c r="E41" s="133"/>
      <c r="F41" s="133"/>
      <c r="G41" s="133"/>
      <c r="H41" s="133"/>
      <c r="I41" s="134"/>
    </row>
    <row r="42" spans="2:9" s="14" customFormat="1" ht="54.4" customHeight="1" x14ac:dyDescent="0.2">
      <c r="B42" s="56">
        <f t="shared" si="0"/>
        <v>7</v>
      </c>
      <c r="C42" s="132" t="s">
        <v>271</v>
      </c>
      <c r="D42" s="133"/>
      <c r="E42" s="133"/>
      <c r="F42" s="133"/>
      <c r="G42" s="133"/>
      <c r="H42" s="133"/>
      <c r="I42" s="134"/>
    </row>
    <row r="43" spans="2:9" s="14" customFormat="1" ht="67.150000000000006" customHeight="1" x14ac:dyDescent="0.2">
      <c r="B43" s="56">
        <f t="shared" si="0"/>
        <v>8</v>
      </c>
      <c r="C43" s="132" t="s">
        <v>272</v>
      </c>
      <c r="D43" s="133"/>
      <c r="E43" s="133"/>
      <c r="F43" s="133"/>
      <c r="G43" s="133"/>
      <c r="H43" s="133"/>
      <c r="I43" s="134"/>
    </row>
    <row r="44" spans="2:9" s="14" customFormat="1" ht="67.150000000000006" customHeight="1" x14ac:dyDescent="0.2">
      <c r="B44" s="56">
        <f t="shared" si="0"/>
        <v>9</v>
      </c>
      <c r="C44" s="132" t="s">
        <v>273</v>
      </c>
      <c r="D44" s="133"/>
      <c r="E44" s="133"/>
      <c r="F44" s="133"/>
      <c r="G44" s="133"/>
      <c r="H44" s="133"/>
      <c r="I44" s="134"/>
    </row>
    <row r="45" spans="2:9" s="14" customFormat="1" ht="56.65" customHeight="1" x14ac:dyDescent="0.2">
      <c r="B45" s="56">
        <f t="shared" si="0"/>
        <v>10</v>
      </c>
      <c r="C45" s="132" t="s">
        <v>274</v>
      </c>
      <c r="D45" s="133"/>
      <c r="E45" s="133"/>
      <c r="F45" s="133"/>
      <c r="G45" s="133"/>
      <c r="H45" s="133"/>
      <c r="I45" s="134"/>
    </row>
    <row r="46" spans="2:9" s="14" customFormat="1" ht="94.9" customHeight="1" x14ac:dyDescent="0.2">
      <c r="B46" s="56">
        <f t="shared" si="0"/>
        <v>11</v>
      </c>
      <c r="C46" s="132" t="s">
        <v>275</v>
      </c>
      <c r="D46" s="133"/>
      <c r="E46" s="133"/>
      <c r="F46" s="133"/>
      <c r="G46" s="133"/>
      <c r="H46" s="133"/>
      <c r="I46" s="134"/>
    </row>
    <row r="47" spans="2:9" s="14" customFormat="1" ht="47.65" customHeight="1" x14ac:dyDescent="0.2">
      <c r="B47" s="56">
        <f t="shared" si="0"/>
        <v>12</v>
      </c>
      <c r="C47" s="132" t="s">
        <v>276</v>
      </c>
      <c r="D47" s="133"/>
      <c r="E47" s="133"/>
      <c r="F47" s="133"/>
      <c r="G47" s="133"/>
      <c r="H47" s="133"/>
      <c r="I47" s="134"/>
    </row>
    <row r="48" spans="2:9" s="14" customFormat="1" ht="46.9" customHeight="1" x14ac:dyDescent="0.2">
      <c r="B48" s="56">
        <f t="shared" si="0"/>
        <v>13</v>
      </c>
      <c r="C48" s="132" t="s">
        <v>277</v>
      </c>
      <c r="D48" s="133"/>
      <c r="E48" s="133"/>
      <c r="F48" s="133"/>
      <c r="G48" s="133"/>
      <c r="H48" s="133"/>
      <c r="I48" s="134"/>
    </row>
    <row r="49" spans="2:9" s="14" customFormat="1" ht="31.15" customHeight="1" x14ac:dyDescent="0.2">
      <c r="B49" s="56">
        <f t="shared" si="0"/>
        <v>14</v>
      </c>
      <c r="C49" s="132" t="s">
        <v>278</v>
      </c>
      <c r="D49" s="133"/>
      <c r="E49" s="133"/>
      <c r="F49" s="133"/>
      <c r="G49" s="133"/>
      <c r="H49" s="133"/>
      <c r="I49" s="134"/>
    </row>
    <row r="50" spans="2:9" s="14" customFormat="1" ht="48.4" customHeight="1" x14ac:dyDescent="0.2">
      <c r="B50" s="56">
        <f t="shared" si="0"/>
        <v>15</v>
      </c>
      <c r="C50" s="132" t="s">
        <v>279</v>
      </c>
      <c r="D50" s="133"/>
      <c r="E50" s="133"/>
      <c r="F50" s="133"/>
      <c r="G50" s="133"/>
      <c r="H50" s="133"/>
      <c r="I50" s="134"/>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2tsh7ep0U20JwnQFkt62KfYqWon5ZHPLyvkugDRLpGCqeIZjKvY6gnY1Z8qWdsAsEnEdiB5LtfOZihHxYPyMpA==" saltValue="9egR+RNAAoQd3Vb+cQC7+g==" spinCount="100000" sheet="1" objects="1" scenarios="1"/>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12" sqref="H12"/>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60" t="s">
        <v>280</v>
      </c>
      <c r="C1" s="160"/>
      <c r="D1" s="160"/>
      <c r="E1" s="160"/>
      <c r="F1" s="160"/>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5" t="s">
        <v>3</v>
      </c>
      <c r="C3" s="136"/>
      <c r="D3" s="152" t="str">
        <f>'Cover sheet'!C5</f>
        <v>Severn Trent</v>
      </c>
      <c r="E3" s="153"/>
      <c r="F3" s="154"/>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87" t="s">
        <v>6</v>
      </c>
      <c r="C4" s="87"/>
      <c r="D4" s="152" t="str">
        <f>'Cover sheet'!C6</f>
        <v>Whitchurch and Wem</v>
      </c>
      <c r="E4" s="153"/>
      <c r="F4" s="154"/>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56" t="s">
        <v>126</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7" t="s">
        <v>127</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1:88" ht="15" thickBot="1" x14ac:dyDescent="0.25">
      <c r="B6" s="81" t="s">
        <v>41</v>
      </c>
      <c r="C6" s="35" t="s">
        <v>128</v>
      </c>
      <c r="D6" s="36" t="s">
        <v>43</v>
      </c>
      <c r="E6" s="36" t="s">
        <v>44</v>
      </c>
      <c r="F6" s="38" t="s">
        <v>45</v>
      </c>
      <c r="G6" s="32"/>
      <c r="H6" s="36" t="s">
        <v>129</v>
      </c>
      <c r="I6" s="36" t="s">
        <v>130</v>
      </c>
      <c r="J6" s="36" t="s">
        <v>131</v>
      </c>
      <c r="K6" s="36" t="s">
        <v>132</v>
      </c>
      <c r="L6" s="36" t="s">
        <v>133</v>
      </c>
      <c r="M6" s="36" t="s">
        <v>134</v>
      </c>
      <c r="N6" s="36" t="s">
        <v>135</v>
      </c>
      <c r="O6" s="36" t="s">
        <v>136</v>
      </c>
      <c r="P6" s="36" t="s">
        <v>137</v>
      </c>
      <c r="Q6" s="36" t="s">
        <v>138</v>
      </c>
      <c r="R6" s="36" t="s">
        <v>139</v>
      </c>
      <c r="S6" s="36" t="s">
        <v>140</v>
      </c>
      <c r="T6" s="36" t="s">
        <v>141</v>
      </c>
      <c r="U6" s="36" t="s">
        <v>142</v>
      </c>
      <c r="V6" s="36" t="s">
        <v>143</v>
      </c>
      <c r="W6" s="36" t="s">
        <v>80</v>
      </c>
      <c r="X6" s="36" t="s">
        <v>144</v>
      </c>
      <c r="Y6" s="36" t="s">
        <v>145</v>
      </c>
      <c r="Z6" s="36" t="s">
        <v>146</v>
      </c>
      <c r="AA6" s="36" t="s">
        <v>147</v>
      </c>
      <c r="AB6" s="36" t="s">
        <v>148</v>
      </c>
      <c r="AC6" s="36" t="s">
        <v>149</v>
      </c>
      <c r="AD6" s="36" t="s">
        <v>150</v>
      </c>
      <c r="AE6" s="36" t="s">
        <v>151</v>
      </c>
      <c r="AF6" s="36" t="s">
        <v>152</v>
      </c>
      <c r="AG6" s="36" t="s">
        <v>153</v>
      </c>
      <c r="AH6" s="36" t="s">
        <v>154</v>
      </c>
      <c r="AI6" s="36" t="s">
        <v>155</v>
      </c>
      <c r="AJ6" s="36" t="s">
        <v>156</v>
      </c>
      <c r="AK6" s="36" t="s">
        <v>157</v>
      </c>
      <c r="AL6" s="36" t="s">
        <v>158</v>
      </c>
      <c r="AM6" s="36" t="s">
        <v>159</v>
      </c>
      <c r="AN6" s="36" t="s">
        <v>160</v>
      </c>
      <c r="AO6" s="36" t="s">
        <v>161</v>
      </c>
      <c r="AP6" s="36" t="s">
        <v>162</v>
      </c>
      <c r="AQ6" s="36" t="s">
        <v>163</v>
      </c>
      <c r="AR6" s="36" t="s">
        <v>164</v>
      </c>
      <c r="AS6" s="36" t="s">
        <v>165</v>
      </c>
      <c r="AT6" s="36" t="s">
        <v>166</v>
      </c>
      <c r="AU6" s="36" t="s">
        <v>167</v>
      </c>
      <c r="AV6" s="36" t="s">
        <v>168</v>
      </c>
      <c r="AW6" s="36" t="s">
        <v>169</v>
      </c>
      <c r="AX6" s="36" t="s">
        <v>170</v>
      </c>
      <c r="AY6" s="36" t="s">
        <v>171</v>
      </c>
      <c r="AZ6" s="36" t="s">
        <v>172</v>
      </c>
      <c r="BA6" s="36" t="s">
        <v>173</v>
      </c>
      <c r="BB6" s="36" t="s">
        <v>174</v>
      </c>
      <c r="BC6" s="36" t="s">
        <v>175</v>
      </c>
      <c r="BD6" s="36" t="s">
        <v>176</v>
      </c>
      <c r="BE6" s="36" t="s">
        <v>177</v>
      </c>
      <c r="BF6" s="36" t="s">
        <v>178</v>
      </c>
      <c r="BG6" s="36" t="s">
        <v>179</v>
      </c>
      <c r="BH6" s="36" t="s">
        <v>180</v>
      </c>
      <c r="BI6" s="36" t="s">
        <v>181</v>
      </c>
      <c r="BJ6" s="36" t="s">
        <v>182</v>
      </c>
      <c r="BK6" s="36" t="s">
        <v>183</v>
      </c>
      <c r="BL6" s="36" t="s">
        <v>184</v>
      </c>
      <c r="BM6" s="36" t="s">
        <v>185</v>
      </c>
      <c r="BN6" s="36" t="s">
        <v>186</v>
      </c>
      <c r="BO6" s="36" t="s">
        <v>187</v>
      </c>
      <c r="BP6" s="36" t="s">
        <v>188</v>
      </c>
      <c r="BQ6" s="36" t="s">
        <v>189</v>
      </c>
      <c r="BR6" s="36" t="s">
        <v>190</v>
      </c>
      <c r="BS6" s="36" t="s">
        <v>191</v>
      </c>
      <c r="BT6" s="36" t="s">
        <v>192</v>
      </c>
      <c r="BU6" s="36" t="s">
        <v>193</v>
      </c>
      <c r="BV6" s="36" t="s">
        <v>194</v>
      </c>
      <c r="BW6" s="36" t="s">
        <v>195</v>
      </c>
      <c r="BX6" s="36" t="s">
        <v>196</v>
      </c>
      <c r="BY6" s="36" t="s">
        <v>197</v>
      </c>
      <c r="BZ6" s="36" t="s">
        <v>198</v>
      </c>
      <c r="CA6" s="36" t="s">
        <v>199</v>
      </c>
      <c r="CB6" s="36" t="s">
        <v>200</v>
      </c>
      <c r="CC6" s="36" t="s">
        <v>201</v>
      </c>
      <c r="CD6" s="36" t="s">
        <v>202</v>
      </c>
      <c r="CE6" s="36" t="s">
        <v>203</v>
      </c>
      <c r="CF6" s="36" t="s">
        <v>204</v>
      </c>
      <c r="CG6" s="36" t="s">
        <v>205</v>
      </c>
      <c r="CH6" s="36" t="s">
        <v>206</v>
      </c>
      <c r="CI6" s="36" t="s">
        <v>207</v>
      </c>
      <c r="CJ6" s="36" t="s">
        <v>208</v>
      </c>
    </row>
    <row r="7" spans="1:88" ht="51" x14ac:dyDescent="0.2">
      <c r="B7" s="82">
        <v>1</v>
      </c>
      <c r="C7" s="83" t="s">
        <v>281</v>
      </c>
      <c r="D7" s="70" t="s">
        <v>282</v>
      </c>
      <c r="E7" s="70" t="s">
        <v>76</v>
      </c>
      <c r="F7" s="70">
        <v>2</v>
      </c>
      <c r="G7" s="32"/>
      <c r="H7" s="101">
        <v>8.578655893853135</v>
      </c>
      <c r="I7" s="101">
        <v>8.7668872745361082</v>
      </c>
      <c r="J7" s="101">
        <v>9.0838950029571901</v>
      </c>
      <c r="K7" s="101">
        <v>9.0972005198862771</v>
      </c>
      <c r="L7" s="101">
        <v>9.1028056335833298</v>
      </c>
      <c r="M7" s="101">
        <v>9.1189175802823037</v>
      </c>
      <c r="N7" s="101">
        <v>9.1285091707945689</v>
      </c>
      <c r="O7" s="101">
        <v>9.1386823318861232</v>
      </c>
      <c r="P7" s="101">
        <v>9.1432851619343261</v>
      </c>
      <c r="Q7" s="101">
        <v>9.1599913879535251</v>
      </c>
      <c r="R7" s="101">
        <v>9.1611684979060719</v>
      </c>
      <c r="S7" s="101">
        <v>9.1633569057647399</v>
      </c>
      <c r="T7" s="101">
        <v>9.1594574217637899</v>
      </c>
      <c r="U7" s="101">
        <v>9.167139751463333</v>
      </c>
      <c r="V7" s="101">
        <v>9.167824208514455</v>
      </c>
      <c r="W7" s="101">
        <v>9.1712141764230637</v>
      </c>
      <c r="X7" s="101">
        <v>9.1689903434497317</v>
      </c>
      <c r="Y7" s="101">
        <v>9.1791709375811745</v>
      </c>
      <c r="Z7" s="101">
        <v>9.1827905287021458</v>
      </c>
      <c r="AA7" s="101">
        <v>9.1872167033304866</v>
      </c>
      <c r="AB7" s="101">
        <v>9.1856068757952443</v>
      </c>
      <c r="AC7" s="101">
        <v>9.1953526363656835</v>
      </c>
      <c r="AD7" s="101">
        <v>9.1997522465979422</v>
      </c>
      <c r="AE7" s="101">
        <v>9.2040283815671682</v>
      </c>
      <c r="AF7" s="101">
        <v>9.2029026791656712</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2">
        <f>B7+1</f>
        <v>2</v>
      </c>
      <c r="C8" s="85" t="s">
        <v>283</v>
      </c>
      <c r="D8" s="40" t="s">
        <v>284</v>
      </c>
      <c r="E8" s="40" t="s">
        <v>76</v>
      </c>
      <c r="F8" s="40">
        <v>2</v>
      </c>
      <c r="G8" s="32"/>
      <c r="H8" s="101">
        <v>10.6</v>
      </c>
      <c r="I8" s="101">
        <v>10.6</v>
      </c>
      <c r="J8" s="101">
        <v>10.56</v>
      </c>
      <c r="K8" s="101">
        <v>10.56</v>
      </c>
      <c r="L8" s="101">
        <v>10.56</v>
      </c>
      <c r="M8" s="101">
        <v>10.56</v>
      </c>
      <c r="N8" s="101">
        <v>10.56</v>
      </c>
      <c r="O8" s="101">
        <v>10.56</v>
      </c>
      <c r="P8" s="101">
        <v>10.56</v>
      </c>
      <c r="Q8" s="101">
        <v>10.56</v>
      </c>
      <c r="R8" s="101">
        <v>9.4700000000000006</v>
      </c>
      <c r="S8" s="101">
        <v>9.4700000000000006</v>
      </c>
      <c r="T8" s="101">
        <v>9.4700000000000006</v>
      </c>
      <c r="U8" s="101">
        <v>9.4700000000000006</v>
      </c>
      <c r="V8" s="101">
        <v>9.4700000000000006</v>
      </c>
      <c r="W8" s="101">
        <v>9.4700000000000006</v>
      </c>
      <c r="X8" s="101">
        <v>9.4700000000000006</v>
      </c>
      <c r="Y8" s="101">
        <v>9.4700000000000006</v>
      </c>
      <c r="Z8" s="101">
        <v>9.4700000000000006</v>
      </c>
      <c r="AA8" s="101">
        <v>9.4700000000000006</v>
      </c>
      <c r="AB8" s="101">
        <v>9.4700000000000006</v>
      </c>
      <c r="AC8" s="101">
        <v>9.4700000000000006</v>
      </c>
      <c r="AD8" s="101">
        <v>9.4700000000000006</v>
      </c>
      <c r="AE8" s="101">
        <v>9.4700000000000006</v>
      </c>
      <c r="AF8" s="101">
        <v>9.4700000000000006</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1" x14ac:dyDescent="0.2">
      <c r="B9" s="82">
        <f t="shared" ref="B9:B11" si="0">B8+1</f>
        <v>3</v>
      </c>
      <c r="C9" s="85" t="s">
        <v>285</v>
      </c>
      <c r="D9" s="40" t="s">
        <v>286</v>
      </c>
      <c r="E9" s="40" t="s">
        <v>76</v>
      </c>
      <c r="F9" s="40">
        <v>2</v>
      </c>
      <c r="G9" s="32"/>
      <c r="H9" s="101">
        <v>10.6</v>
      </c>
      <c r="I9" s="101">
        <v>10.4</v>
      </c>
      <c r="J9" s="101">
        <v>10.56</v>
      </c>
      <c r="K9" s="101">
        <v>10.56</v>
      </c>
      <c r="L9" s="101">
        <v>10.56</v>
      </c>
      <c r="M9" s="101">
        <v>10.56</v>
      </c>
      <c r="N9" s="101">
        <v>10.56</v>
      </c>
      <c r="O9" s="101">
        <v>10.56</v>
      </c>
      <c r="P9" s="101">
        <v>10.56</v>
      </c>
      <c r="Q9" s="101">
        <v>10.56</v>
      </c>
      <c r="R9" s="101">
        <v>9.4700000000000006</v>
      </c>
      <c r="S9" s="101">
        <v>9.4700000000000006</v>
      </c>
      <c r="T9" s="101">
        <v>9.4700000000000006</v>
      </c>
      <c r="U9" s="101">
        <v>9.4700000000000006</v>
      </c>
      <c r="V9" s="101">
        <v>9.4700000000000006</v>
      </c>
      <c r="W9" s="101">
        <v>9.4700000000000006</v>
      </c>
      <c r="X9" s="101">
        <v>9.4700000000000006</v>
      </c>
      <c r="Y9" s="101">
        <v>9.4700000000000006</v>
      </c>
      <c r="Z9" s="101">
        <v>9.4700000000000006</v>
      </c>
      <c r="AA9" s="101">
        <v>9.4700000000000006</v>
      </c>
      <c r="AB9" s="101">
        <v>9.4700000000000006</v>
      </c>
      <c r="AC9" s="101">
        <v>9.4700000000000006</v>
      </c>
      <c r="AD9" s="101">
        <v>9.4700000000000006</v>
      </c>
      <c r="AE9" s="101">
        <v>9.4700000000000006</v>
      </c>
      <c r="AF9" s="101">
        <v>9.4700000000000006</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51" x14ac:dyDescent="0.2">
      <c r="B10" s="82">
        <f t="shared" si="0"/>
        <v>4</v>
      </c>
      <c r="C10" s="85" t="s">
        <v>287</v>
      </c>
      <c r="D10" s="40" t="s">
        <v>288</v>
      </c>
      <c r="E10" s="40" t="s">
        <v>76</v>
      </c>
      <c r="F10" s="40">
        <v>2</v>
      </c>
      <c r="G10" s="32"/>
      <c r="H10" s="101">
        <v>0.34262227589012201</v>
      </c>
      <c r="I10" s="101">
        <v>0.24233433288113437</v>
      </c>
      <c r="J10" s="101">
        <v>0.32771950975577602</v>
      </c>
      <c r="K10" s="101">
        <v>0.307251103247423</v>
      </c>
      <c r="L10" s="101">
        <v>0.30662727072238199</v>
      </c>
      <c r="M10" s="101">
        <v>0.29211495584728198</v>
      </c>
      <c r="N10" s="101">
        <v>0.28603185152280503</v>
      </c>
      <c r="O10" s="101">
        <v>0.29375087166978903</v>
      </c>
      <c r="P10" s="101">
        <v>0.283718552506462</v>
      </c>
      <c r="Q10" s="101">
        <v>0.292543710442981</v>
      </c>
      <c r="R10" s="101">
        <v>0.29630474542823698</v>
      </c>
      <c r="S10" s="101">
        <v>0.29638605417925101</v>
      </c>
      <c r="T10" s="101">
        <v>0.28182435249520998</v>
      </c>
      <c r="U10" s="101">
        <v>0.29494789230214502</v>
      </c>
      <c r="V10" s="101">
        <v>0.29817143957958098</v>
      </c>
      <c r="W10" s="101">
        <v>0.30522677210423099</v>
      </c>
      <c r="X10" s="101">
        <v>0.307285206253814</v>
      </c>
      <c r="Y10" s="101">
        <v>0.31269652409744197</v>
      </c>
      <c r="Z10" s="101">
        <v>0.312679587643935</v>
      </c>
      <c r="AA10" s="101">
        <v>0.319904510164642</v>
      </c>
      <c r="AB10" s="101">
        <v>0.31607832024070098</v>
      </c>
      <c r="AC10" s="101">
        <v>0.324349773106832</v>
      </c>
      <c r="AD10" s="101">
        <v>0.32663792828881999</v>
      </c>
      <c r="AE10" s="101">
        <v>0.336821275290484</v>
      </c>
      <c r="AF10" s="101">
        <v>0.332797179657912</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51" x14ac:dyDescent="0.2">
      <c r="B11" s="82">
        <f t="shared" si="0"/>
        <v>5</v>
      </c>
      <c r="C11" s="85" t="s">
        <v>289</v>
      </c>
      <c r="D11" s="40" t="s">
        <v>290</v>
      </c>
      <c r="E11" s="40" t="s">
        <v>76</v>
      </c>
      <c r="F11" s="40">
        <v>2</v>
      </c>
      <c r="G11" s="32"/>
      <c r="H11" s="106">
        <f>H9-H7-H10</f>
        <v>1.6787218302567426</v>
      </c>
      <c r="I11" s="106">
        <v>1.3907783925827579</v>
      </c>
      <c r="J11" s="106">
        <v>1.1483854872870345</v>
      </c>
      <c r="K11" s="106">
        <v>1.1555483768663004</v>
      </c>
      <c r="L11" s="106">
        <v>1.1505670956942886</v>
      </c>
      <c r="M11" s="106">
        <v>1.1489674638704148</v>
      </c>
      <c r="N11" s="106">
        <v>1.1454589776826265</v>
      </c>
      <c r="O11" s="106">
        <v>1.1275667964440883</v>
      </c>
      <c r="P11" s="106">
        <v>1.1329962855592124</v>
      </c>
      <c r="Q11" s="106">
        <v>1.1074649016034943</v>
      </c>
      <c r="R11" s="106">
        <v>1.2526756665691752E-2</v>
      </c>
      <c r="S11" s="106">
        <v>1.0257040056009692E-2</v>
      </c>
      <c r="T11" s="106">
        <v>2.8718225741000802E-2</v>
      </c>
      <c r="U11" s="106">
        <v>7.9123562345225773E-3</v>
      </c>
      <c r="V11" s="106">
        <v>4.0043519059646537E-3</v>
      </c>
      <c r="W11" s="106">
        <v>-6.4409485272940437E-3</v>
      </c>
      <c r="X11" s="106">
        <v>-6.2755497035451024E-3</v>
      </c>
      <c r="Y11" s="106">
        <v>-2.1867461678615863E-2</v>
      </c>
      <c r="Z11" s="106">
        <v>-2.5470116346080207E-2</v>
      </c>
      <c r="AA11" s="106">
        <v>-3.7121213495127925E-2</v>
      </c>
      <c r="AB11" s="106">
        <v>-3.1685196035944607E-2</v>
      </c>
      <c r="AC11" s="106">
        <v>-4.9702409472514808E-2</v>
      </c>
      <c r="AD11" s="106">
        <v>-5.6390174886761568E-2</v>
      </c>
      <c r="AE11" s="106">
        <v>-7.0849656857651544E-2</v>
      </c>
      <c r="AF11" s="106">
        <v>-6.5699858823582535E-2</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ht="13.9" customHeight="1" x14ac:dyDescent="0.2"/>
    <row r="13" spans="1:88" ht="13.9" customHeight="1" x14ac:dyDescent="0.2">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8"/>
    </row>
    <row r="14" spans="1:88" ht="13.9" customHeight="1" x14ac:dyDescent="0.2">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row>
    <row r="15" spans="1:88" ht="13.9" customHeight="1" x14ac:dyDescent="0.25">
      <c r="B15" s="46" t="s">
        <v>89</v>
      </c>
    </row>
    <row r="16" spans="1:88" ht="13.9" customHeight="1" x14ac:dyDescent="0.2"/>
    <row r="17" spans="2:9" ht="13.9" customHeight="1" x14ac:dyDescent="0.2">
      <c r="B17" s="47"/>
      <c r="C17" s="7" t="s">
        <v>90</v>
      </c>
    </row>
    <row r="18" spans="2:9" ht="13.9" customHeight="1" x14ac:dyDescent="0.2"/>
    <row r="19" spans="2:9" ht="13.9" customHeight="1" x14ac:dyDescent="0.2">
      <c r="B19" s="48"/>
      <c r="C19" s="7" t="s">
        <v>91</v>
      </c>
    </row>
    <row r="20" spans="2:9" ht="13.9" customHeight="1" x14ac:dyDescent="0.2"/>
    <row r="21" spans="2:9" ht="13.9" customHeight="1" x14ac:dyDescent="0.2"/>
    <row r="22" spans="2:9" ht="13.9" customHeight="1" x14ac:dyDescent="0.2"/>
    <row r="23" spans="2:9" ht="13.9" customHeight="1" x14ac:dyDescent="0.25">
      <c r="B23" s="148" t="s">
        <v>291</v>
      </c>
      <c r="C23" s="149"/>
      <c r="D23" s="149"/>
      <c r="E23" s="149"/>
      <c r="F23" s="149"/>
      <c r="G23" s="149"/>
      <c r="H23" s="149"/>
      <c r="I23" s="150"/>
    </row>
    <row r="24" spans="2:9" ht="13.9" customHeight="1" x14ac:dyDescent="0.2"/>
    <row r="25" spans="2:9" s="14" customFormat="1" ht="13.5" x14ac:dyDescent="0.2">
      <c r="B25" s="80" t="s">
        <v>41</v>
      </c>
      <c r="C25" s="151" t="s">
        <v>94</v>
      </c>
      <c r="D25" s="151"/>
      <c r="E25" s="151"/>
      <c r="F25" s="151"/>
      <c r="G25" s="151"/>
      <c r="H25" s="151"/>
      <c r="I25" s="151"/>
    </row>
    <row r="26" spans="2:9" s="14" customFormat="1" ht="72.400000000000006" customHeight="1" x14ac:dyDescent="0.2">
      <c r="B26" s="56">
        <v>1</v>
      </c>
      <c r="C26" s="144" t="s">
        <v>292</v>
      </c>
      <c r="D26" s="131"/>
      <c r="E26" s="131"/>
      <c r="F26" s="131"/>
      <c r="G26" s="131"/>
      <c r="H26" s="131"/>
      <c r="I26" s="131"/>
    </row>
    <row r="27" spans="2:9" s="14" customFormat="1" ht="54" customHeight="1" x14ac:dyDescent="0.2">
      <c r="B27" s="56">
        <v>2</v>
      </c>
      <c r="C27" s="144" t="s">
        <v>293</v>
      </c>
      <c r="D27" s="131"/>
      <c r="E27" s="131"/>
      <c r="F27" s="131"/>
      <c r="G27" s="131"/>
      <c r="H27" s="131"/>
      <c r="I27" s="131"/>
    </row>
    <row r="28" spans="2:9" s="14" customFormat="1" ht="54" customHeight="1" x14ac:dyDescent="0.2">
      <c r="B28" s="56">
        <v>3</v>
      </c>
      <c r="C28" s="144" t="s">
        <v>294</v>
      </c>
      <c r="D28" s="131"/>
      <c r="E28" s="131"/>
      <c r="F28" s="131"/>
      <c r="G28" s="131"/>
      <c r="H28" s="131"/>
      <c r="I28" s="131"/>
    </row>
    <row r="29" spans="2:9" s="14" customFormat="1" ht="54" customHeight="1" x14ac:dyDescent="0.2">
      <c r="B29" s="56">
        <v>4</v>
      </c>
      <c r="C29" s="144" t="s">
        <v>295</v>
      </c>
      <c r="D29" s="131"/>
      <c r="E29" s="131"/>
      <c r="F29" s="131"/>
      <c r="G29" s="131"/>
      <c r="H29" s="131"/>
      <c r="I29" s="131"/>
    </row>
    <row r="30" spans="2:9" s="14" customFormat="1" ht="54" customHeight="1" x14ac:dyDescent="0.2">
      <c r="B30" s="56">
        <v>5</v>
      </c>
      <c r="C30" s="144" t="s">
        <v>296</v>
      </c>
      <c r="D30" s="131"/>
      <c r="E30" s="131"/>
      <c r="F30" s="131"/>
      <c r="G30" s="131"/>
      <c r="H30" s="131"/>
      <c r="I30" s="131"/>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c/TfcLoJj0r81+e453mEWE7niILxjoRr/1GlAHRMDHptU1kumNHO5d1JTFRHrjeycPTp2XZ2QN0CEt3htlGhpw==" saltValue="gMg4ZW8qYyJe2ZLqUZN0xQ==" spinCount="100000" sheet="1" objects="1" scenarios="1"/>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H8" sqref="H8:I9"/>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297</v>
      </c>
      <c r="C1" s="8"/>
      <c r="D1" s="29"/>
      <c r="E1" s="30"/>
      <c r="F1" s="29"/>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5" t="s">
        <v>3</v>
      </c>
      <c r="C3" s="136"/>
      <c r="D3" s="152" t="str">
        <f>'Cover sheet'!C5</f>
        <v>Severn Trent</v>
      </c>
      <c r="E3" s="153"/>
      <c r="F3" s="154"/>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5" t="s">
        <v>6</v>
      </c>
      <c r="C4" s="136"/>
      <c r="D4" s="152" t="str">
        <f>'Cover sheet'!C6</f>
        <v>Whitchurch and Wem</v>
      </c>
      <c r="E4" s="153"/>
      <c r="F4" s="154"/>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56" t="s">
        <v>126</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7" t="s">
        <v>127</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1:88" ht="15" thickBot="1" x14ac:dyDescent="0.25">
      <c r="B6" s="81" t="s">
        <v>41</v>
      </c>
      <c r="C6" s="35" t="s">
        <v>128</v>
      </c>
      <c r="D6" s="36" t="s">
        <v>43</v>
      </c>
      <c r="E6" s="36" t="s">
        <v>44</v>
      </c>
      <c r="F6" s="38" t="s">
        <v>45</v>
      </c>
      <c r="G6" s="32"/>
      <c r="H6" s="36" t="s">
        <v>129</v>
      </c>
      <c r="I6" s="36" t="s">
        <v>130</v>
      </c>
      <c r="J6" s="36" t="s">
        <v>131</v>
      </c>
      <c r="K6" s="36" t="s">
        <v>132</v>
      </c>
      <c r="L6" s="36" t="s">
        <v>133</v>
      </c>
      <c r="M6" s="36" t="s">
        <v>134</v>
      </c>
      <c r="N6" s="36" t="s">
        <v>135</v>
      </c>
      <c r="O6" s="36" t="s">
        <v>136</v>
      </c>
      <c r="P6" s="36" t="s">
        <v>137</v>
      </c>
      <c r="Q6" s="36" t="s">
        <v>138</v>
      </c>
      <c r="R6" s="36" t="s">
        <v>139</v>
      </c>
      <c r="S6" s="36" t="s">
        <v>140</v>
      </c>
      <c r="T6" s="36" t="s">
        <v>141</v>
      </c>
      <c r="U6" s="36" t="s">
        <v>142</v>
      </c>
      <c r="V6" s="36" t="s">
        <v>143</v>
      </c>
      <c r="W6" s="36" t="s">
        <v>80</v>
      </c>
      <c r="X6" s="36" t="s">
        <v>144</v>
      </c>
      <c r="Y6" s="36" t="s">
        <v>145</v>
      </c>
      <c r="Z6" s="36" t="s">
        <v>146</v>
      </c>
      <c r="AA6" s="36" t="s">
        <v>147</v>
      </c>
      <c r="AB6" s="36" t="s">
        <v>148</v>
      </c>
      <c r="AC6" s="36" t="s">
        <v>149</v>
      </c>
      <c r="AD6" s="36" t="s">
        <v>150</v>
      </c>
      <c r="AE6" s="36" t="s">
        <v>151</v>
      </c>
      <c r="AF6" s="36" t="s">
        <v>152</v>
      </c>
      <c r="AG6" s="36" t="s">
        <v>153</v>
      </c>
      <c r="AH6" s="36" t="s">
        <v>154</v>
      </c>
      <c r="AI6" s="36" t="s">
        <v>155</v>
      </c>
      <c r="AJ6" s="36" t="s">
        <v>156</v>
      </c>
      <c r="AK6" s="36" t="s">
        <v>157</v>
      </c>
      <c r="AL6" s="36" t="s">
        <v>158</v>
      </c>
      <c r="AM6" s="36" t="s">
        <v>159</v>
      </c>
      <c r="AN6" s="36" t="s">
        <v>160</v>
      </c>
      <c r="AO6" s="36" t="s">
        <v>161</v>
      </c>
      <c r="AP6" s="36" t="s">
        <v>162</v>
      </c>
      <c r="AQ6" s="36" t="s">
        <v>163</v>
      </c>
      <c r="AR6" s="36" t="s">
        <v>164</v>
      </c>
      <c r="AS6" s="36" t="s">
        <v>165</v>
      </c>
      <c r="AT6" s="36" t="s">
        <v>166</v>
      </c>
      <c r="AU6" s="36" t="s">
        <v>167</v>
      </c>
      <c r="AV6" s="36" t="s">
        <v>168</v>
      </c>
      <c r="AW6" s="36" t="s">
        <v>169</v>
      </c>
      <c r="AX6" s="36" t="s">
        <v>170</v>
      </c>
      <c r="AY6" s="36" t="s">
        <v>171</v>
      </c>
      <c r="AZ6" s="36" t="s">
        <v>172</v>
      </c>
      <c r="BA6" s="36" t="s">
        <v>173</v>
      </c>
      <c r="BB6" s="36" t="s">
        <v>174</v>
      </c>
      <c r="BC6" s="36" t="s">
        <v>175</v>
      </c>
      <c r="BD6" s="36" t="s">
        <v>176</v>
      </c>
      <c r="BE6" s="36" t="s">
        <v>177</v>
      </c>
      <c r="BF6" s="36" t="s">
        <v>178</v>
      </c>
      <c r="BG6" s="36" t="s">
        <v>179</v>
      </c>
      <c r="BH6" s="36" t="s">
        <v>180</v>
      </c>
      <c r="BI6" s="36" t="s">
        <v>181</v>
      </c>
      <c r="BJ6" s="36" t="s">
        <v>182</v>
      </c>
      <c r="BK6" s="36" t="s">
        <v>183</v>
      </c>
      <c r="BL6" s="36" t="s">
        <v>184</v>
      </c>
      <c r="BM6" s="36" t="s">
        <v>185</v>
      </c>
      <c r="BN6" s="36" t="s">
        <v>186</v>
      </c>
      <c r="BO6" s="36" t="s">
        <v>187</v>
      </c>
      <c r="BP6" s="36" t="s">
        <v>188</v>
      </c>
      <c r="BQ6" s="36" t="s">
        <v>189</v>
      </c>
      <c r="BR6" s="36" t="s">
        <v>190</v>
      </c>
      <c r="BS6" s="36" t="s">
        <v>191</v>
      </c>
      <c r="BT6" s="36" t="s">
        <v>192</v>
      </c>
      <c r="BU6" s="36" t="s">
        <v>193</v>
      </c>
      <c r="BV6" s="36" t="s">
        <v>194</v>
      </c>
      <c r="BW6" s="36" t="s">
        <v>195</v>
      </c>
      <c r="BX6" s="36" t="s">
        <v>196</v>
      </c>
      <c r="BY6" s="36" t="s">
        <v>197</v>
      </c>
      <c r="BZ6" s="36" t="s">
        <v>198</v>
      </c>
      <c r="CA6" s="36" t="s">
        <v>199</v>
      </c>
      <c r="CB6" s="36" t="s">
        <v>200</v>
      </c>
      <c r="CC6" s="36" t="s">
        <v>201</v>
      </c>
      <c r="CD6" s="36" t="s">
        <v>202</v>
      </c>
      <c r="CE6" s="36" t="s">
        <v>203</v>
      </c>
      <c r="CF6" s="36" t="s">
        <v>204</v>
      </c>
      <c r="CG6" s="36" t="s">
        <v>205</v>
      </c>
      <c r="CH6" s="36" t="s">
        <v>206</v>
      </c>
      <c r="CI6" s="36" t="s">
        <v>207</v>
      </c>
      <c r="CJ6" s="36" t="s">
        <v>208</v>
      </c>
    </row>
    <row r="7" spans="1:88" ht="51.75" customHeight="1" x14ac:dyDescent="0.2">
      <c r="B7" s="82">
        <v>1</v>
      </c>
      <c r="C7" s="83" t="s">
        <v>298</v>
      </c>
      <c r="D7" s="70" t="s">
        <v>299</v>
      </c>
      <c r="E7" s="70" t="s">
        <v>76</v>
      </c>
      <c r="F7" s="70">
        <v>2</v>
      </c>
      <c r="G7" s="32"/>
      <c r="H7" s="101">
        <v>10.6</v>
      </c>
      <c r="I7" s="101">
        <v>10.6</v>
      </c>
      <c r="J7" s="101">
        <v>10.6</v>
      </c>
      <c r="K7" s="101">
        <v>10.6</v>
      </c>
      <c r="L7" s="101">
        <v>10.6</v>
      </c>
      <c r="M7" s="101">
        <v>10.6</v>
      </c>
      <c r="N7" s="101">
        <v>10.6</v>
      </c>
      <c r="O7" s="101">
        <v>10.6</v>
      </c>
      <c r="P7" s="101">
        <v>10.6</v>
      </c>
      <c r="Q7" s="101">
        <v>10.6</v>
      </c>
      <c r="R7" s="101">
        <v>9.51</v>
      </c>
      <c r="S7" s="101">
        <v>9.51</v>
      </c>
      <c r="T7" s="101">
        <v>9.51</v>
      </c>
      <c r="U7" s="101">
        <v>9.51</v>
      </c>
      <c r="V7" s="101">
        <v>9.51</v>
      </c>
      <c r="W7" s="101">
        <v>9.51</v>
      </c>
      <c r="X7" s="101">
        <v>9.51</v>
      </c>
      <c r="Y7" s="101">
        <v>9.51</v>
      </c>
      <c r="Z7" s="101">
        <v>9.51</v>
      </c>
      <c r="AA7" s="101">
        <v>9.51</v>
      </c>
      <c r="AB7" s="101">
        <v>9.51</v>
      </c>
      <c r="AC7" s="101">
        <v>9.51</v>
      </c>
      <c r="AD7" s="101">
        <v>9.51</v>
      </c>
      <c r="AE7" s="101">
        <v>9.51</v>
      </c>
      <c r="AF7" s="101">
        <v>9.51</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7.4" customHeight="1" x14ac:dyDescent="0.2">
      <c r="B8" s="82">
        <v>2</v>
      </c>
      <c r="C8" s="85" t="s">
        <v>217</v>
      </c>
      <c r="D8" s="40" t="s">
        <v>300</v>
      </c>
      <c r="E8" s="40" t="s">
        <v>76</v>
      </c>
      <c r="F8" s="40">
        <v>2</v>
      </c>
      <c r="G8" s="32"/>
      <c r="H8" s="101">
        <v>0</v>
      </c>
      <c r="I8" s="101">
        <v>0</v>
      </c>
      <c r="J8" s="101">
        <v>0</v>
      </c>
      <c r="K8" s="101">
        <v>0</v>
      </c>
      <c r="L8" s="101">
        <v>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9.65" customHeight="1" x14ac:dyDescent="0.2">
      <c r="B9" s="82">
        <v>3</v>
      </c>
      <c r="C9" s="85" t="s">
        <v>219</v>
      </c>
      <c r="D9" s="40" t="s">
        <v>301</v>
      </c>
      <c r="E9" s="40" t="s">
        <v>76</v>
      </c>
      <c r="F9" s="40">
        <v>2</v>
      </c>
      <c r="G9" s="32"/>
      <c r="H9" s="102">
        <v>0</v>
      </c>
      <c r="I9" s="102">
        <v>0</v>
      </c>
      <c r="J9" s="102">
        <v>0.04</v>
      </c>
      <c r="K9" s="102">
        <v>0.04</v>
      </c>
      <c r="L9" s="102">
        <v>0.04</v>
      </c>
      <c r="M9" s="102">
        <v>0.04</v>
      </c>
      <c r="N9" s="102">
        <v>0.04</v>
      </c>
      <c r="O9" s="102">
        <v>0.04</v>
      </c>
      <c r="P9" s="102">
        <v>0.04</v>
      </c>
      <c r="Q9" s="102">
        <v>0.04</v>
      </c>
      <c r="R9" s="102">
        <v>0.04</v>
      </c>
      <c r="S9" s="102">
        <v>0.04</v>
      </c>
      <c r="T9" s="102">
        <v>0.04</v>
      </c>
      <c r="U9" s="102">
        <v>0.04</v>
      </c>
      <c r="V9" s="102">
        <v>0.04</v>
      </c>
      <c r="W9" s="102">
        <v>0.04</v>
      </c>
      <c r="X9" s="102">
        <v>0.04</v>
      </c>
      <c r="Y9" s="102">
        <v>0.04</v>
      </c>
      <c r="Z9" s="102">
        <v>0.04</v>
      </c>
      <c r="AA9" s="102">
        <v>0.04</v>
      </c>
      <c r="AB9" s="102">
        <v>0.04</v>
      </c>
      <c r="AC9" s="102">
        <v>0.04</v>
      </c>
      <c r="AD9" s="102">
        <v>0.04</v>
      </c>
      <c r="AE9" s="102">
        <v>0.04</v>
      </c>
      <c r="AF9" s="102">
        <v>0.04</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x14ac:dyDescent="0.2"/>
    <row r="11" spans="1:88" x14ac:dyDescent="0.2"/>
    <row r="12" spans="1:88" x14ac:dyDescent="0.2"/>
    <row r="13" spans="1:88" ht="15" x14ac:dyDescent="0.25">
      <c r="B13" s="46" t="s">
        <v>89</v>
      </c>
    </row>
    <row r="14" spans="1:88" x14ac:dyDescent="0.2"/>
    <row r="15" spans="1:88" x14ac:dyDescent="0.2">
      <c r="B15" s="47"/>
      <c r="C15" s="7" t="s">
        <v>90</v>
      </c>
    </row>
    <row r="16" spans="1:88" x14ac:dyDescent="0.2"/>
    <row r="17" spans="2:9" x14ac:dyDescent="0.2">
      <c r="B17" s="48"/>
      <c r="C17" s="7" t="s">
        <v>91</v>
      </c>
    </row>
    <row r="18" spans="2:9" x14ac:dyDescent="0.2"/>
    <row r="19" spans="2:9" x14ac:dyDescent="0.2"/>
    <row r="20" spans="2:9" x14ac:dyDescent="0.2"/>
    <row r="21" spans="2:9" ht="15" x14ac:dyDescent="0.25">
      <c r="B21" s="148" t="s">
        <v>302</v>
      </c>
      <c r="C21" s="149"/>
      <c r="D21" s="149"/>
      <c r="E21" s="149"/>
      <c r="F21" s="149"/>
      <c r="G21" s="149"/>
      <c r="H21" s="149"/>
      <c r="I21" s="150"/>
    </row>
    <row r="22" spans="2:9" x14ac:dyDescent="0.2"/>
    <row r="23" spans="2:9" s="14" customFormat="1" ht="13.5" x14ac:dyDescent="0.2">
      <c r="B23" s="80" t="s">
        <v>41</v>
      </c>
      <c r="C23" s="151" t="s">
        <v>94</v>
      </c>
      <c r="D23" s="151"/>
      <c r="E23" s="151"/>
      <c r="F23" s="151"/>
      <c r="G23" s="151"/>
      <c r="H23" s="151"/>
      <c r="I23" s="151"/>
    </row>
    <row r="24" spans="2:9" s="14" customFormat="1" ht="75.400000000000006" customHeight="1" x14ac:dyDescent="0.2">
      <c r="B24" s="56">
        <v>1</v>
      </c>
      <c r="C24" s="144" t="s">
        <v>303</v>
      </c>
      <c r="D24" s="131"/>
      <c r="E24" s="131"/>
      <c r="F24" s="131"/>
      <c r="G24" s="131"/>
      <c r="H24" s="131"/>
      <c r="I24" s="131"/>
    </row>
    <row r="25" spans="2:9" s="14" customFormat="1" ht="118.5" customHeight="1" x14ac:dyDescent="0.2">
      <c r="B25" s="56">
        <v>2</v>
      </c>
      <c r="C25" s="144" t="s">
        <v>304</v>
      </c>
      <c r="D25" s="131"/>
      <c r="E25" s="131"/>
      <c r="F25" s="131"/>
      <c r="G25" s="131"/>
      <c r="H25" s="131"/>
      <c r="I25" s="131"/>
    </row>
    <row r="26" spans="2:9" s="14" customFormat="1" ht="85.5" customHeight="1" x14ac:dyDescent="0.2">
      <c r="B26" s="56">
        <v>3</v>
      </c>
      <c r="C26" s="144" t="s">
        <v>305</v>
      </c>
      <c r="D26" s="131"/>
      <c r="E26" s="131"/>
      <c r="F26" s="131"/>
      <c r="G26" s="131"/>
      <c r="H26" s="131"/>
      <c r="I26" s="131"/>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t70hoHCEUNQCkZDdzfoDIa42AFunCAGn6U9A6tiOBAXugp3WaBNFmWHU+rq+ExDVPqveIiSH6waEVtFXLXdBZA==" saltValue="UljehByZBWqBUvpmxnXs6Q==" spinCount="100000" sheet="1" objects="1" scenarios="1"/>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8" sqref="H18"/>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60" t="s">
        <v>306</v>
      </c>
      <c r="C1" s="160"/>
      <c r="D1" s="160"/>
      <c r="E1" s="160"/>
      <c r="F1" s="160"/>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7.25" thickBot="1" x14ac:dyDescent="0.25">
      <c r="B3" s="135" t="s">
        <v>3</v>
      </c>
      <c r="C3" s="136"/>
      <c r="D3" s="152" t="str">
        <f>'Cover sheet'!C5</f>
        <v>Severn Trent</v>
      </c>
      <c r="E3" s="153"/>
      <c r="F3" s="154"/>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7.25" thickBot="1" x14ac:dyDescent="0.25">
      <c r="B4" s="135" t="s">
        <v>6</v>
      </c>
      <c r="C4" s="136"/>
      <c r="D4" s="152" t="str">
        <f>'Cover sheet'!C6</f>
        <v>Whitchurch and Wem</v>
      </c>
      <c r="E4" s="153"/>
      <c r="F4" s="154"/>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56" t="s">
        <v>126</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7" t="s">
        <v>127</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2:88" ht="15" thickBot="1" x14ac:dyDescent="0.25">
      <c r="B6" s="81" t="s">
        <v>41</v>
      </c>
      <c r="C6" s="35" t="s">
        <v>128</v>
      </c>
      <c r="D6" s="36" t="s">
        <v>43</v>
      </c>
      <c r="E6" s="36" t="s">
        <v>44</v>
      </c>
      <c r="F6" s="38" t="s">
        <v>45</v>
      </c>
      <c r="G6" s="32"/>
      <c r="H6" s="36" t="s">
        <v>129</v>
      </c>
      <c r="I6" s="36" t="s">
        <v>130</v>
      </c>
      <c r="J6" s="36" t="s">
        <v>131</v>
      </c>
      <c r="K6" s="36" t="s">
        <v>132</v>
      </c>
      <c r="L6" s="36" t="s">
        <v>133</v>
      </c>
      <c r="M6" s="36" t="s">
        <v>134</v>
      </c>
      <c r="N6" s="36" t="s">
        <v>135</v>
      </c>
      <c r="O6" s="36" t="s">
        <v>136</v>
      </c>
      <c r="P6" s="36" t="s">
        <v>137</v>
      </c>
      <c r="Q6" s="36" t="s">
        <v>138</v>
      </c>
      <c r="R6" s="36" t="s">
        <v>139</v>
      </c>
      <c r="S6" s="36" t="s">
        <v>140</v>
      </c>
      <c r="T6" s="36" t="s">
        <v>141</v>
      </c>
      <c r="U6" s="36" t="s">
        <v>142</v>
      </c>
      <c r="V6" s="36" t="s">
        <v>143</v>
      </c>
      <c r="W6" s="36" t="s">
        <v>80</v>
      </c>
      <c r="X6" s="36" t="s">
        <v>144</v>
      </c>
      <c r="Y6" s="36" t="s">
        <v>145</v>
      </c>
      <c r="Z6" s="36" t="s">
        <v>146</v>
      </c>
      <c r="AA6" s="36" t="s">
        <v>147</v>
      </c>
      <c r="AB6" s="36" t="s">
        <v>148</v>
      </c>
      <c r="AC6" s="36" t="s">
        <v>149</v>
      </c>
      <c r="AD6" s="36" t="s">
        <v>150</v>
      </c>
      <c r="AE6" s="36" t="s">
        <v>151</v>
      </c>
      <c r="AF6" s="36" t="s">
        <v>152</v>
      </c>
      <c r="AG6" s="36" t="s">
        <v>153</v>
      </c>
      <c r="AH6" s="36" t="s">
        <v>154</v>
      </c>
      <c r="AI6" s="36" t="s">
        <v>155</v>
      </c>
      <c r="AJ6" s="36" t="s">
        <v>156</v>
      </c>
      <c r="AK6" s="36" t="s">
        <v>157</v>
      </c>
      <c r="AL6" s="36" t="s">
        <v>158</v>
      </c>
      <c r="AM6" s="36" t="s">
        <v>159</v>
      </c>
      <c r="AN6" s="36" t="s">
        <v>160</v>
      </c>
      <c r="AO6" s="36" t="s">
        <v>161</v>
      </c>
      <c r="AP6" s="36" t="s">
        <v>162</v>
      </c>
      <c r="AQ6" s="36" t="s">
        <v>163</v>
      </c>
      <c r="AR6" s="36" t="s">
        <v>164</v>
      </c>
      <c r="AS6" s="36" t="s">
        <v>165</v>
      </c>
      <c r="AT6" s="36" t="s">
        <v>166</v>
      </c>
      <c r="AU6" s="36" t="s">
        <v>167</v>
      </c>
      <c r="AV6" s="36" t="s">
        <v>168</v>
      </c>
      <c r="AW6" s="36" t="s">
        <v>169</v>
      </c>
      <c r="AX6" s="36" t="s">
        <v>170</v>
      </c>
      <c r="AY6" s="36" t="s">
        <v>171</v>
      </c>
      <c r="AZ6" s="36" t="s">
        <v>172</v>
      </c>
      <c r="BA6" s="36" t="s">
        <v>173</v>
      </c>
      <c r="BB6" s="36" t="s">
        <v>174</v>
      </c>
      <c r="BC6" s="36" t="s">
        <v>175</v>
      </c>
      <c r="BD6" s="36" t="s">
        <v>176</v>
      </c>
      <c r="BE6" s="36" t="s">
        <v>177</v>
      </c>
      <c r="BF6" s="36" t="s">
        <v>178</v>
      </c>
      <c r="BG6" s="36" t="s">
        <v>179</v>
      </c>
      <c r="BH6" s="36" t="s">
        <v>180</v>
      </c>
      <c r="BI6" s="36" t="s">
        <v>181</v>
      </c>
      <c r="BJ6" s="36" t="s">
        <v>182</v>
      </c>
      <c r="BK6" s="36" t="s">
        <v>183</v>
      </c>
      <c r="BL6" s="36" t="s">
        <v>184</v>
      </c>
      <c r="BM6" s="36" t="s">
        <v>185</v>
      </c>
      <c r="BN6" s="36" t="s">
        <v>186</v>
      </c>
      <c r="BO6" s="36" t="s">
        <v>187</v>
      </c>
      <c r="BP6" s="36" t="s">
        <v>188</v>
      </c>
      <c r="BQ6" s="36" t="s">
        <v>189</v>
      </c>
      <c r="BR6" s="36" t="s">
        <v>190</v>
      </c>
      <c r="BS6" s="36" t="s">
        <v>191</v>
      </c>
      <c r="BT6" s="36" t="s">
        <v>192</v>
      </c>
      <c r="BU6" s="36" t="s">
        <v>193</v>
      </c>
      <c r="BV6" s="36" t="s">
        <v>194</v>
      </c>
      <c r="BW6" s="36" t="s">
        <v>195</v>
      </c>
      <c r="BX6" s="36" t="s">
        <v>196</v>
      </c>
      <c r="BY6" s="36" t="s">
        <v>197</v>
      </c>
      <c r="BZ6" s="36" t="s">
        <v>198</v>
      </c>
      <c r="CA6" s="36" t="s">
        <v>199</v>
      </c>
      <c r="CB6" s="36" t="s">
        <v>200</v>
      </c>
      <c r="CC6" s="36" t="s">
        <v>201</v>
      </c>
      <c r="CD6" s="36" t="s">
        <v>202</v>
      </c>
      <c r="CE6" s="36" t="s">
        <v>203</v>
      </c>
      <c r="CF6" s="36" t="s">
        <v>204</v>
      </c>
      <c r="CG6" s="36" t="s">
        <v>205</v>
      </c>
      <c r="CH6" s="36" t="s">
        <v>206</v>
      </c>
      <c r="CI6" s="36" t="s">
        <v>207</v>
      </c>
      <c r="CJ6" s="36" t="s">
        <v>208</v>
      </c>
    </row>
    <row r="7" spans="2:88" ht="51" x14ac:dyDescent="0.2">
      <c r="B7" s="82">
        <v>1</v>
      </c>
      <c r="C7" s="83" t="s">
        <v>229</v>
      </c>
      <c r="D7" s="70" t="s">
        <v>307</v>
      </c>
      <c r="E7" s="70" t="s">
        <v>76</v>
      </c>
      <c r="F7" s="70">
        <v>2</v>
      </c>
      <c r="H7" s="101">
        <v>1.2928647679554943</v>
      </c>
      <c r="I7" s="101">
        <v>1.5379723322734997</v>
      </c>
      <c r="J7" s="101">
        <v>2.1294938886885757</v>
      </c>
      <c r="K7" s="101">
        <v>2.1327257242494415</v>
      </c>
      <c r="L7" s="101">
        <v>2.127931589900792</v>
      </c>
      <c r="M7" s="101">
        <v>2.1322558989070659</v>
      </c>
      <c r="N7" s="101">
        <v>2.1305682302929956</v>
      </c>
      <c r="O7" s="101">
        <v>2.1286944986375698</v>
      </c>
      <c r="P7" s="101">
        <v>2.1210564103542917</v>
      </c>
      <c r="Q7" s="101">
        <v>2.124834919321426</v>
      </c>
      <c r="R7" s="101">
        <v>2.1231660945380213</v>
      </c>
      <c r="S7" s="101">
        <v>2.1215346732573384</v>
      </c>
      <c r="T7" s="101">
        <v>2.113890694068552</v>
      </c>
      <c r="U7" s="101">
        <v>2.1173932950915324</v>
      </c>
      <c r="V7" s="101">
        <v>2.1147103241016301</v>
      </c>
      <c r="W7" s="101">
        <v>2.1115765079600686</v>
      </c>
      <c r="X7" s="101">
        <v>2.1021746100750276</v>
      </c>
      <c r="Y7" s="101">
        <v>2.1052259471377113</v>
      </c>
      <c r="Z7" s="101">
        <v>2.1028303629499558</v>
      </c>
      <c r="AA7" s="101">
        <v>2.1004866323684253</v>
      </c>
      <c r="AB7" s="101">
        <v>2.092455888317954</v>
      </c>
      <c r="AC7" s="101">
        <v>2.0959694906934945</v>
      </c>
      <c r="AD7" s="101">
        <v>2.0937976768499977</v>
      </c>
      <c r="AE7" s="101">
        <v>2.0916627609568019</v>
      </c>
      <c r="AF7" s="101">
        <v>2.0838557018743158</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51" x14ac:dyDescent="0.2">
      <c r="B8" s="82">
        <v>2</v>
      </c>
      <c r="C8" s="85" t="s">
        <v>231</v>
      </c>
      <c r="D8" s="40" t="s">
        <v>308</v>
      </c>
      <c r="E8" s="40" t="s">
        <v>76</v>
      </c>
      <c r="F8" s="40">
        <v>2</v>
      </c>
      <c r="H8" s="101">
        <v>5.3721247851867462E-3</v>
      </c>
      <c r="I8" s="101">
        <v>5.7003766248694531E-3</v>
      </c>
      <c r="J8" s="101">
        <v>3.052414110599792E-2</v>
      </c>
      <c r="K8" s="101">
        <v>3.052414110599792E-2</v>
      </c>
      <c r="L8" s="101">
        <v>3.052414110599792E-2</v>
      </c>
      <c r="M8" s="101">
        <v>3.052414110599792E-2</v>
      </c>
      <c r="N8" s="101">
        <v>3.052414110599792E-2</v>
      </c>
      <c r="O8" s="101">
        <v>3.052414110599792E-2</v>
      </c>
      <c r="P8" s="101">
        <v>3.052414110599792E-2</v>
      </c>
      <c r="Q8" s="101">
        <v>3.052414110599792E-2</v>
      </c>
      <c r="R8" s="101">
        <v>3.052414110599792E-2</v>
      </c>
      <c r="S8" s="101">
        <v>3.052414110599792E-2</v>
      </c>
      <c r="T8" s="101">
        <v>3.052414110599792E-2</v>
      </c>
      <c r="U8" s="101">
        <v>3.052414110599792E-2</v>
      </c>
      <c r="V8" s="101">
        <v>3.052414110599792E-2</v>
      </c>
      <c r="W8" s="101">
        <v>3.052414110599792E-2</v>
      </c>
      <c r="X8" s="101">
        <v>3.052414110599792E-2</v>
      </c>
      <c r="Y8" s="101">
        <v>3.052414110599792E-2</v>
      </c>
      <c r="Z8" s="101">
        <v>3.052414110599792E-2</v>
      </c>
      <c r="AA8" s="101">
        <v>3.052414110599792E-2</v>
      </c>
      <c r="AB8" s="101">
        <v>3.052414110599792E-2</v>
      </c>
      <c r="AC8" s="101">
        <v>3.052414110599792E-2</v>
      </c>
      <c r="AD8" s="101">
        <v>3.052414110599792E-2</v>
      </c>
      <c r="AE8" s="101">
        <v>3.052414110599792E-2</v>
      </c>
      <c r="AF8" s="101">
        <v>3.052414110599792E-2</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51" x14ac:dyDescent="0.2">
      <c r="B9" s="82">
        <v>3</v>
      </c>
      <c r="C9" s="85" t="s">
        <v>233</v>
      </c>
      <c r="D9" s="40" t="s">
        <v>309</v>
      </c>
      <c r="E9" s="40" t="s">
        <v>76</v>
      </c>
      <c r="F9" s="40">
        <v>2</v>
      </c>
      <c r="H9" s="101">
        <v>2.0944271089180084</v>
      </c>
      <c r="I9" s="101">
        <v>2.0370185964273264</v>
      </c>
      <c r="J9" s="101">
        <v>2.082180686962984</v>
      </c>
      <c r="K9" s="101">
        <v>2.1301860981998573</v>
      </c>
      <c r="L9" s="101">
        <v>2.1774013153297695</v>
      </c>
      <c r="M9" s="101">
        <v>2.2247348370275883</v>
      </c>
      <c r="N9" s="101">
        <v>2.2697912939580807</v>
      </c>
      <c r="O9" s="101">
        <v>2.3144656092975837</v>
      </c>
      <c r="P9" s="101">
        <v>2.3585291015848844</v>
      </c>
      <c r="Q9" s="101">
        <v>3.7079063637512952</v>
      </c>
      <c r="R9" s="101">
        <v>3.7108565737775967</v>
      </c>
      <c r="S9" s="101">
        <v>3.7147626050283691</v>
      </c>
      <c r="T9" s="101">
        <v>3.7185165345193698</v>
      </c>
      <c r="U9" s="101">
        <v>3.732616376455784</v>
      </c>
      <c r="V9" s="101">
        <v>3.7358531295653599</v>
      </c>
      <c r="W9" s="101">
        <v>3.7520896478051093</v>
      </c>
      <c r="X9" s="101">
        <v>3.7599221255788162</v>
      </c>
      <c r="Y9" s="101">
        <v>3.7666422460702602</v>
      </c>
      <c r="Z9" s="101">
        <v>3.7732134759116627</v>
      </c>
      <c r="AA9" s="101">
        <v>3.7894583026660751</v>
      </c>
      <c r="AB9" s="101">
        <v>3.796302756966325</v>
      </c>
      <c r="AC9" s="101">
        <v>3.8119044683800785</v>
      </c>
      <c r="AD9" s="101">
        <v>3.8187810716154287</v>
      </c>
      <c r="AE9" s="101">
        <v>3.8254458822769615</v>
      </c>
      <c r="AF9" s="101">
        <v>3.8415008716922792</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51" x14ac:dyDescent="0.2">
      <c r="B10" s="82">
        <v>4</v>
      </c>
      <c r="C10" s="85" t="s">
        <v>310</v>
      </c>
      <c r="D10" s="40" t="s">
        <v>311</v>
      </c>
      <c r="E10" s="40" t="s">
        <v>76</v>
      </c>
      <c r="F10" s="40">
        <v>2</v>
      </c>
      <c r="H10" s="101">
        <v>2.1941626063298925</v>
      </c>
      <c r="I10" s="101">
        <v>2.2457137168714367</v>
      </c>
      <c r="J10" s="101">
        <v>1.6478080634426495</v>
      </c>
      <c r="K10" s="101">
        <v>1.6098763335739976</v>
      </c>
      <c r="L10" s="101">
        <v>1.5730603644897865</v>
      </c>
      <c r="M10" s="101">
        <v>1.5375144804846679</v>
      </c>
      <c r="N10" s="101">
        <v>1.503737282680512</v>
      </c>
      <c r="O10" s="101">
        <v>1.4711098600879893</v>
      </c>
      <c r="P10" s="101">
        <v>1.4392872861321699</v>
      </c>
      <c r="Q10" s="101">
        <v>0</v>
      </c>
      <c r="R10" s="101">
        <v>5.5511151231257827E-17</v>
      </c>
      <c r="S10" s="101">
        <v>1.3877787807814457E-17</v>
      </c>
      <c r="T10" s="101">
        <v>-2.7755575615628914E-17</v>
      </c>
      <c r="U10" s="101">
        <v>-1.6653345369377348E-16</v>
      </c>
      <c r="V10" s="101">
        <v>2.7755575615628914E-17</v>
      </c>
      <c r="W10" s="101">
        <v>-4.163336342344337E-17</v>
      </c>
      <c r="X10" s="101">
        <v>-1.3877787807814457E-16</v>
      </c>
      <c r="Y10" s="101">
        <v>-8.3266726846886741E-17</v>
      </c>
      <c r="Z10" s="101">
        <v>-2.7755575615628914E-17</v>
      </c>
      <c r="AA10" s="101">
        <v>4.163336342344337E-17</v>
      </c>
      <c r="AB10" s="101">
        <v>6.9388939039072284E-17</v>
      </c>
      <c r="AC10" s="101">
        <v>1.5265566588595902E-16</v>
      </c>
      <c r="AD10" s="101">
        <v>-5.5511151231257827E-17</v>
      </c>
      <c r="AE10" s="101">
        <v>2.7755575615628914E-17</v>
      </c>
      <c r="AF10" s="101">
        <v>-1.1102230246251565E-16</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51" x14ac:dyDescent="0.2">
      <c r="B11" s="82">
        <v>5</v>
      </c>
      <c r="C11" s="85" t="s">
        <v>237</v>
      </c>
      <c r="D11" s="40" t="s">
        <v>312</v>
      </c>
      <c r="E11" s="40" t="s">
        <v>239</v>
      </c>
      <c r="F11" s="40">
        <v>1</v>
      </c>
      <c r="H11" s="104">
        <v>125.14664688908032</v>
      </c>
      <c r="I11" s="104">
        <v>118.94681087728753</v>
      </c>
      <c r="J11" s="104">
        <v>122.3</v>
      </c>
      <c r="K11" s="104">
        <v>122.3</v>
      </c>
      <c r="L11" s="104">
        <v>122.3</v>
      </c>
      <c r="M11" s="104">
        <v>122.4</v>
      </c>
      <c r="N11" s="104">
        <v>122.5</v>
      </c>
      <c r="O11" s="104">
        <v>122.6</v>
      </c>
      <c r="P11" s="104">
        <v>122.8</v>
      </c>
      <c r="Q11" s="104">
        <v>124</v>
      </c>
      <c r="R11" s="104">
        <v>123.8</v>
      </c>
      <c r="S11" s="104">
        <v>123.5</v>
      </c>
      <c r="T11" s="104">
        <v>123.3</v>
      </c>
      <c r="U11" s="104">
        <v>123.4</v>
      </c>
      <c r="V11" s="104">
        <v>123.2</v>
      </c>
      <c r="W11" s="104">
        <v>123.4</v>
      </c>
      <c r="X11" s="104">
        <v>123.4</v>
      </c>
      <c r="Y11" s="104">
        <v>123.3</v>
      </c>
      <c r="Z11" s="104">
        <v>123.2</v>
      </c>
      <c r="AA11" s="104">
        <v>123.5</v>
      </c>
      <c r="AB11" s="104">
        <v>123.4</v>
      </c>
      <c r="AC11" s="104">
        <v>123.6</v>
      </c>
      <c r="AD11" s="104">
        <v>123.6</v>
      </c>
      <c r="AE11" s="104">
        <v>123.5</v>
      </c>
      <c r="AF11" s="104">
        <v>123.7</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51" x14ac:dyDescent="0.2">
      <c r="B12" s="82">
        <v>6</v>
      </c>
      <c r="C12" s="85" t="s">
        <v>240</v>
      </c>
      <c r="D12" s="40" t="s">
        <v>313</v>
      </c>
      <c r="E12" s="40" t="s">
        <v>239</v>
      </c>
      <c r="F12" s="40">
        <v>1</v>
      </c>
      <c r="H12" s="104">
        <v>180.8585260135529</v>
      </c>
      <c r="I12" s="104">
        <v>184.39868336867812</v>
      </c>
      <c r="J12" s="104">
        <v>136.19999999999999</v>
      </c>
      <c r="K12" s="104">
        <v>136.1</v>
      </c>
      <c r="L12" s="104">
        <v>136</v>
      </c>
      <c r="M12" s="104">
        <v>136</v>
      </c>
      <c r="N12" s="104">
        <v>135.9</v>
      </c>
      <c r="O12" s="104">
        <v>135.80000000000001</v>
      </c>
      <c r="P12" s="104">
        <v>135.80000000000001</v>
      </c>
      <c r="Q12" s="104" t="s">
        <v>314</v>
      </c>
      <c r="R12" s="104" t="s">
        <v>314</v>
      </c>
      <c r="S12" s="104" t="s">
        <v>314</v>
      </c>
      <c r="T12" s="104" t="s">
        <v>314</v>
      </c>
      <c r="U12" s="104" t="s">
        <v>314</v>
      </c>
      <c r="V12" s="104" t="s">
        <v>314</v>
      </c>
      <c r="W12" s="104" t="s">
        <v>314</v>
      </c>
      <c r="X12" s="104" t="s">
        <v>314</v>
      </c>
      <c r="Y12" s="104" t="s">
        <v>314</v>
      </c>
      <c r="Z12" s="104" t="s">
        <v>314</v>
      </c>
      <c r="AA12" s="104" t="s">
        <v>314</v>
      </c>
      <c r="AB12" s="104" t="s">
        <v>314</v>
      </c>
      <c r="AC12" s="104" t="s">
        <v>314</v>
      </c>
      <c r="AD12" s="104" t="s">
        <v>314</v>
      </c>
      <c r="AE12" s="104" t="s">
        <v>314</v>
      </c>
      <c r="AF12" s="104" t="s">
        <v>314</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51" x14ac:dyDescent="0.2">
      <c r="B13" s="82">
        <v>7</v>
      </c>
      <c r="C13" s="85" t="s">
        <v>242</v>
      </c>
      <c r="D13" s="40" t="s">
        <v>315</v>
      </c>
      <c r="E13" s="40" t="s">
        <v>239</v>
      </c>
      <c r="F13" s="40">
        <v>1</v>
      </c>
      <c r="H13" s="104">
        <v>148.56008994660181</v>
      </c>
      <c r="I13" s="104">
        <v>146.14820838511756</v>
      </c>
      <c r="J13" s="104">
        <v>128.05516326851949</v>
      </c>
      <c r="K13" s="104">
        <v>127.85556333027075</v>
      </c>
      <c r="L13" s="104">
        <v>127.70260408582241</v>
      </c>
      <c r="M13" s="104">
        <v>127.60000999766399</v>
      </c>
      <c r="N13" s="104">
        <v>127.51476153714397</v>
      </c>
      <c r="O13" s="104">
        <v>127.45966486852687</v>
      </c>
      <c r="P13" s="104">
        <v>127.45122397547682</v>
      </c>
      <c r="Q13" s="104">
        <v>124.03347876699276</v>
      </c>
      <c r="R13" s="104">
        <v>123.7615200715897</v>
      </c>
      <c r="S13" s="104">
        <v>123.52129071236722</v>
      </c>
      <c r="T13" s="104">
        <v>123.28827152503735</v>
      </c>
      <c r="U13" s="104">
        <v>123.38674647494376</v>
      </c>
      <c r="V13" s="104">
        <v>123.16740171814932</v>
      </c>
      <c r="W13" s="104">
        <v>123.40379757861203</v>
      </c>
      <c r="X13" s="104">
        <v>123.36571766087499</v>
      </c>
      <c r="Y13" s="104">
        <v>123.28769338781757</v>
      </c>
      <c r="Z13" s="104">
        <v>123.24305738989456</v>
      </c>
      <c r="AA13" s="104">
        <v>123.47749371689402</v>
      </c>
      <c r="AB13" s="104">
        <v>123.41422221826062</v>
      </c>
      <c r="AC13" s="104">
        <v>123.63765448841505</v>
      </c>
      <c r="AD13" s="104">
        <v>123.57495520792207</v>
      </c>
      <c r="AE13" s="104">
        <v>123.50605979664587</v>
      </c>
      <c r="AF13" s="104">
        <v>123.73624550722421</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51" x14ac:dyDescent="0.2">
      <c r="B14" s="82">
        <v>8</v>
      </c>
      <c r="C14" s="85" t="s">
        <v>244</v>
      </c>
      <c r="D14" s="40" t="s">
        <v>316</v>
      </c>
      <c r="E14" s="40" t="s">
        <v>76</v>
      </c>
      <c r="F14" s="40">
        <v>2</v>
      </c>
      <c r="H14" s="101">
        <v>2.5618247828535625</v>
      </c>
      <c r="I14" s="101">
        <v>2.5809879204497705</v>
      </c>
      <c r="J14" s="101">
        <v>2.96</v>
      </c>
      <c r="K14" s="101">
        <v>2.96</v>
      </c>
      <c r="L14" s="101">
        <v>2.96</v>
      </c>
      <c r="M14" s="101">
        <v>2.8712</v>
      </c>
      <c r="N14" s="101">
        <v>2.7824</v>
      </c>
      <c r="O14" s="101">
        <v>2.6936</v>
      </c>
      <c r="P14" s="101">
        <v>2.6048</v>
      </c>
      <c r="Q14" s="101">
        <v>2.516</v>
      </c>
      <c r="R14" s="101">
        <v>2.4405200000000002</v>
      </c>
      <c r="S14" s="101">
        <v>2.3650400000000005</v>
      </c>
      <c r="T14" s="101">
        <v>2.2895600000000007</v>
      </c>
      <c r="U14" s="101">
        <v>2.2140800000000009</v>
      </c>
      <c r="V14" s="101">
        <v>2.1386000000000003</v>
      </c>
      <c r="W14" s="101">
        <v>2.0958280000000005</v>
      </c>
      <c r="X14" s="101">
        <v>2.0530560000000007</v>
      </c>
      <c r="Y14" s="101">
        <v>2.0102840000000008</v>
      </c>
      <c r="Z14" s="101">
        <v>1.967512000000001</v>
      </c>
      <c r="AA14" s="101">
        <v>1.9247400000000003</v>
      </c>
      <c r="AB14" s="101">
        <v>1.8862452000000003</v>
      </c>
      <c r="AC14" s="101">
        <v>1.8477504000000002</v>
      </c>
      <c r="AD14" s="101">
        <v>1.8092556000000002</v>
      </c>
      <c r="AE14" s="101">
        <v>1.7707608000000001</v>
      </c>
      <c r="AF14" s="101">
        <v>1.7322660000000003</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51" x14ac:dyDescent="0.2">
      <c r="B15" s="82">
        <v>9</v>
      </c>
      <c r="C15" s="85" t="s">
        <v>246</v>
      </c>
      <c r="D15" s="40" t="s">
        <v>317</v>
      </c>
      <c r="E15" s="40" t="s">
        <v>248</v>
      </c>
      <c r="F15" s="40">
        <v>2</v>
      </c>
      <c r="H15" s="101">
        <v>172.90694209116776</v>
      </c>
      <c r="I15" s="101">
        <v>174.95058074695015</v>
      </c>
      <c r="J15" s="101">
        <v>195.84520912379904</v>
      </c>
      <c r="K15" s="101">
        <v>193.87709002146391</v>
      </c>
      <c r="L15" s="101">
        <v>191.97782247166541</v>
      </c>
      <c r="M15" s="101">
        <v>184.41619743105827</v>
      </c>
      <c r="N15" s="101">
        <v>177.15877867201851</v>
      </c>
      <c r="O15" s="101">
        <v>170.05880593031779</v>
      </c>
      <c r="P15" s="101">
        <v>163.09531402135781</v>
      </c>
      <c r="Q15" s="101">
        <v>156.25921512228692</v>
      </c>
      <c r="R15" s="101">
        <v>150.36072289213351</v>
      </c>
      <c r="S15" s="101">
        <v>144.45308463423592</v>
      </c>
      <c r="T15" s="101">
        <v>138.64675471481439</v>
      </c>
      <c r="U15" s="101">
        <v>132.93912094992754</v>
      </c>
      <c r="V15" s="101">
        <v>127.32766122756847</v>
      </c>
      <c r="W15" s="101">
        <v>123.74107280089763</v>
      </c>
      <c r="X15" s="101">
        <v>120.18678738105554</v>
      </c>
      <c r="Y15" s="101">
        <v>116.69249980831272</v>
      </c>
      <c r="Z15" s="101">
        <v>113.25668900582291</v>
      </c>
      <c r="AA15" s="101">
        <v>109.87788540374851</v>
      </c>
      <c r="AB15" s="101">
        <v>106.79683845596837</v>
      </c>
      <c r="AC15" s="101">
        <v>103.76606450478634</v>
      </c>
      <c r="AD15" s="101">
        <v>100.78433209262607</v>
      </c>
      <c r="AE15" s="101">
        <v>97.850450033314516</v>
      </c>
      <c r="AF15" s="101">
        <v>94.963265763052789</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51" x14ac:dyDescent="0.2">
      <c r="B16" s="82">
        <v>10</v>
      </c>
      <c r="C16" s="85" t="s">
        <v>249</v>
      </c>
      <c r="D16" s="40" t="s">
        <v>318</v>
      </c>
      <c r="E16" s="40" t="s">
        <v>251</v>
      </c>
      <c r="F16" s="40">
        <v>2</v>
      </c>
      <c r="H16" s="101">
        <v>7.6269424655586242</v>
      </c>
      <c r="I16" s="101">
        <v>7.8052301368721899</v>
      </c>
      <c r="J16" s="101">
        <v>8.0370278723708459</v>
      </c>
      <c r="K16" s="101">
        <v>8.2782058152472473</v>
      </c>
      <c r="L16" s="101">
        <v>8.5152942610500801</v>
      </c>
      <c r="M16" s="101">
        <v>8.7503494009483518</v>
      </c>
      <c r="N16" s="101">
        <v>8.9696478643296782</v>
      </c>
      <c r="O16" s="101">
        <v>9.1843315487602517</v>
      </c>
      <c r="P16" s="101">
        <v>9.395707815082055</v>
      </c>
      <c r="Q16" s="101">
        <v>14.022999159576969</v>
      </c>
      <c r="R16" s="101">
        <v>14.149286420166554</v>
      </c>
      <c r="S16" s="101">
        <v>14.287198277351884</v>
      </c>
      <c r="T16" s="101">
        <v>14.425083522430324</v>
      </c>
      <c r="U16" s="101">
        <v>14.562942922571505</v>
      </c>
      <c r="V16" s="101">
        <v>14.700777215737913</v>
      </c>
      <c r="W16" s="101">
        <v>14.838587112061749</v>
      </c>
      <c r="X16" s="101">
        <v>14.980232927402895</v>
      </c>
      <c r="Y16" s="101">
        <v>15.121855213661737</v>
      </c>
      <c r="Z16" s="101">
        <v>15.26345463534223</v>
      </c>
      <c r="AA16" s="101">
        <v>15.405031832159295</v>
      </c>
      <c r="AB16" s="101">
        <v>15.546587420184066</v>
      </c>
      <c r="AC16" s="101">
        <v>15.688121992926233</v>
      </c>
      <c r="AD16" s="101">
        <v>15.829636122357464</v>
      </c>
      <c r="AE16" s="101">
        <v>15.971130359879618</v>
      </c>
      <c r="AF16" s="101">
        <v>16.112605237241198</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51" x14ac:dyDescent="0.2">
      <c r="B17" s="82">
        <v>11</v>
      </c>
      <c r="C17" s="85" t="s">
        <v>261</v>
      </c>
      <c r="D17" s="40" t="s">
        <v>319</v>
      </c>
      <c r="E17" s="40" t="s">
        <v>263</v>
      </c>
      <c r="F17" s="40">
        <v>0</v>
      </c>
      <c r="H17" s="105">
        <v>0.56000000000000005</v>
      </c>
      <c r="I17" s="105">
        <v>0.57440000000000002</v>
      </c>
      <c r="J17" s="105">
        <v>0.58270796489392895</v>
      </c>
      <c r="K17" s="105">
        <v>0.59373435492687898</v>
      </c>
      <c r="L17" s="105">
        <v>0.60433797587503724</v>
      </c>
      <c r="M17" s="105">
        <v>0.61459430190851427</v>
      </c>
      <c r="N17" s="105">
        <v>0.62415825994120755</v>
      </c>
      <c r="O17" s="105">
        <v>0.63335990079831705</v>
      </c>
      <c r="P17" s="105">
        <v>0.64224807502542747</v>
      </c>
      <c r="Q17" s="105">
        <v>0.95029536434848705</v>
      </c>
      <c r="R17" s="105">
        <v>0.95071713195329755</v>
      </c>
      <c r="S17" s="105">
        <v>0.95116962142657868</v>
      </c>
      <c r="T17" s="105">
        <v>0.95161379250661449</v>
      </c>
      <c r="U17" s="105">
        <v>0.95204987486812398</v>
      </c>
      <c r="V17" s="105">
        <v>0.95247808972046721</v>
      </c>
      <c r="W17" s="105">
        <v>0.95289865019802233</v>
      </c>
      <c r="X17" s="105">
        <v>0.95332322939463132</v>
      </c>
      <c r="Y17" s="105">
        <v>0.95374015387310374</v>
      </c>
      <c r="Z17" s="105">
        <v>0.9541496306816486</v>
      </c>
      <c r="AA17" s="105">
        <v>0.95455185940012099</v>
      </c>
      <c r="AB17" s="105">
        <v>0.95494703247675095</v>
      </c>
      <c r="AC17" s="105">
        <v>0.95533533554666106</v>
      </c>
      <c r="AD17" s="105">
        <v>0.95571694773331928</v>
      </c>
      <c r="AE17" s="105">
        <v>0.95609204193399244</v>
      </c>
      <c r="AF17" s="105">
        <v>0.95646078509019372</v>
      </c>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row>
    <row r="18" spans="2:88" x14ac:dyDescent="0.2">
      <c r="C18" s="88"/>
      <c r="D18" s="43"/>
      <c r="E18" s="43"/>
      <c r="F18" s="88"/>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row>
    <row r="19" spans="2:88" x14ac:dyDescent="0.2"/>
    <row r="20" spans="2:88" x14ac:dyDescent="0.2">
      <c r="H20" s="117"/>
      <c r="I20" s="117"/>
      <c r="J20" s="117"/>
      <c r="K20" s="117"/>
      <c r="L20" s="117"/>
      <c r="M20" s="117"/>
      <c r="N20" s="117"/>
      <c r="O20" s="117"/>
      <c r="P20" s="117"/>
      <c r="Q20" s="117"/>
      <c r="R20" s="117"/>
      <c r="S20" s="117"/>
      <c r="T20" s="117"/>
      <c r="U20" s="117"/>
      <c r="V20" s="117"/>
      <c r="W20" s="117"/>
      <c r="X20" s="117"/>
      <c r="Y20" s="117"/>
      <c r="Z20" s="117"/>
      <c r="AA20" s="117"/>
      <c r="AB20" s="117"/>
      <c r="AC20" s="117"/>
      <c r="AD20" s="117"/>
      <c r="AE20" s="117"/>
      <c r="AF20" s="117"/>
    </row>
    <row r="21" spans="2:88" ht="15" x14ac:dyDescent="0.25">
      <c r="B21" s="46" t="s">
        <v>89</v>
      </c>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row>
    <row r="22" spans="2:88" x14ac:dyDescent="0.2">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row>
    <row r="23" spans="2:88" x14ac:dyDescent="0.2">
      <c r="B23" s="47"/>
      <c r="C23" s="7" t="s">
        <v>90</v>
      </c>
      <c r="H23" s="117"/>
    </row>
    <row r="24" spans="2:88" x14ac:dyDescent="0.2">
      <c r="H24" s="117"/>
    </row>
    <row r="25" spans="2:88" x14ac:dyDescent="0.2">
      <c r="B25" s="48"/>
      <c r="C25" s="7" t="s">
        <v>91</v>
      </c>
      <c r="H25" s="117"/>
    </row>
    <row r="26" spans="2:88" x14ac:dyDescent="0.2"/>
    <row r="27" spans="2:88" x14ac:dyDescent="0.2"/>
    <row r="28" spans="2:88" x14ac:dyDescent="0.2"/>
    <row r="29" spans="2:88" ht="15" x14ac:dyDescent="0.25">
      <c r="B29" s="148" t="s">
        <v>320</v>
      </c>
      <c r="C29" s="149"/>
      <c r="D29" s="149"/>
      <c r="E29" s="149"/>
      <c r="F29" s="149"/>
      <c r="G29" s="149"/>
      <c r="H29" s="149"/>
      <c r="I29" s="150"/>
    </row>
    <row r="30" spans="2:88" x14ac:dyDescent="0.2"/>
    <row r="31" spans="2:88" s="14" customFormat="1" ht="13.5" x14ac:dyDescent="0.2">
      <c r="B31" s="80" t="s">
        <v>41</v>
      </c>
      <c r="C31" s="151" t="s">
        <v>94</v>
      </c>
      <c r="D31" s="151"/>
      <c r="E31" s="151"/>
      <c r="F31" s="151"/>
      <c r="G31" s="151"/>
      <c r="H31" s="151"/>
      <c r="I31" s="151"/>
    </row>
    <row r="32" spans="2:88" s="14" customFormat="1" ht="59.65" customHeight="1" x14ac:dyDescent="0.2">
      <c r="B32" s="56">
        <v>1</v>
      </c>
      <c r="C32" s="144" t="s">
        <v>321</v>
      </c>
      <c r="D32" s="131"/>
      <c r="E32" s="131"/>
      <c r="F32" s="131"/>
      <c r="G32" s="131"/>
      <c r="H32" s="131"/>
      <c r="I32" s="131"/>
    </row>
    <row r="33" spans="2:9" s="14" customFormat="1" ht="54" customHeight="1" x14ac:dyDescent="0.2">
      <c r="B33" s="56">
        <v>2</v>
      </c>
      <c r="C33" s="144" t="s">
        <v>322</v>
      </c>
      <c r="D33" s="131"/>
      <c r="E33" s="131"/>
      <c r="F33" s="131"/>
      <c r="G33" s="131"/>
      <c r="H33" s="131"/>
      <c r="I33" s="131"/>
    </row>
    <row r="34" spans="2:9" s="14" customFormat="1" ht="58.15" customHeight="1" x14ac:dyDescent="0.2">
      <c r="B34" s="56">
        <v>3</v>
      </c>
      <c r="C34" s="144" t="s">
        <v>323</v>
      </c>
      <c r="D34" s="131"/>
      <c r="E34" s="131"/>
      <c r="F34" s="131"/>
      <c r="G34" s="131"/>
      <c r="H34" s="131"/>
      <c r="I34" s="131"/>
    </row>
    <row r="35" spans="2:9" s="14" customFormat="1" ht="61.15" customHeight="1" x14ac:dyDescent="0.2">
      <c r="B35" s="56">
        <v>4</v>
      </c>
      <c r="C35" s="144" t="s">
        <v>324</v>
      </c>
      <c r="D35" s="131"/>
      <c r="E35" s="131"/>
      <c r="F35" s="131"/>
      <c r="G35" s="131"/>
      <c r="H35" s="131"/>
      <c r="I35" s="131"/>
    </row>
    <row r="36" spans="2:9" s="14" customFormat="1" ht="58.5" customHeight="1" x14ac:dyDescent="0.2">
      <c r="B36" s="56">
        <v>5</v>
      </c>
      <c r="C36" s="144" t="s">
        <v>325</v>
      </c>
      <c r="D36" s="131"/>
      <c r="E36" s="131"/>
      <c r="F36" s="131"/>
      <c r="G36" s="131"/>
      <c r="H36" s="131"/>
      <c r="I36" s="131"/>
    </row>
    <row r="37" spans="2:9" s="14" customFormat="1" ht="75.400000000000006" customHeight="1" x14ac:dyDescent="0.2">
      <c r="B37" s="56">
        <v>6</v>
      </c>
      <c r="C37" s="144" t="s">
        <v>326</v>
      </c>
      <c r="D37" s="131"/>
      <c r="E37" s="131"/>
      <c r="F37" s="131"/>
      <c r="G37" s="131"/>
      <c r="H37" s="131"/>
      <c r="I37" s="131"/>
    </row>
    <row r="38" spans="2:9" s="14" customFormat="1" ht="61.5" customHeight="1" x14ac:dyDescent="0.2">
      <c r="B38" s="56">
        <v>7</v>
      </c>
      <c r="C38" s="144" t="s">
        <v>327</v>
      </c>
      <c r="D38" s="131"/>
      <c r="E38" s="131"/>
      <c r="F38" s="131"/>
      <c r="G38" s="131"/>
      <c r="H38" s="131"/>
      <c r="I38" s="131"/>
    </row>
    <row r="39" spans="2:9" s="14" customFormat="1" ht="75.400000000000006" customHeight="1" x14ac:dyDescent="0.2">
      <c r="B39" s="56">
        <v>8</v>
      </c>
      <c r="C39" s="144" t="s">
        <v>328</v>
      </c>
      <c r="D39" s="131"/>
      <c r="E39" s="131"/>
      <c r="F39" s="131"/>
      <c r="G39" s="131"/>
      <c r="H39" s="131"/>
      <c r="I39" s="131"/>
    </row>
    <row r="40" spans="2:9" s="14" customFormat="1" ht="66" customHeight="1" x14ac:dyDescent="0.2">
      <c r="B40" s="56">
        <v>9</v>
      </c>
      <c r="C40" s="144" t="s">
        <v>329</v>
      </c>
      <c r="D40" s="131"/>
      <c r="E40" s="131"/>
      <c r="F40" s="131"/>
      <c r="G40" s="131"/>
      <c r="H40" s="131"/>
      <c r="I40" s="131"/>
    </row>
    <row r="41" spans="2:9" s="14" customFormat="1" ht="54.4" customHeight="1" x14ac:dyDescent="0.2">
      <c r="B41" s="56">
        <v>10</v>
      </c>
      <c r="C41" s="144" t="s">
        <v>330</v>
      </c>
      <c r="D41" s="131"/>
      <c r="E41" s="131"/>
      <c r="F41" s="131"/>
      <c r="G41" s="131"/>
      <c r="H41" s="131"/>
      <c r="I41" s="131"/>
    </row>
    <row r="42" spans="2:9" s="14" customFormat="1" ht="57.4" customHeight="1" x14ac:dyDescent="0.2">
      <c r="B42" s="56">
        <v>11</v>
      </c>
      <c r="C42" s="144" t="s">
        <v>331</v>
      </c>
      <c r="D42" s="131"/>
      <c r="E42" s="131"/>
      <c r="F42" s="131"/>
      <c r="G42" s="131"/>
      <c r="H42" s="131"/>
      <c r="I42" s="131"/>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y49LBI23IhCKUZASIvSKuT8ytX4TbWlVDKySv0Bo6dMLBzTqcUJgXT6Rb6pfn/pmLuYbzHgozjNfQvTFpaXt0g==" saltValue="RrU7v1rEdWvYElVcc/JrCg==" spinCount="100000" sheet="1" objects="1" scenarios="1"/>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12" sqref="H12"/>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60" t="s">
        <v>332</v>
      </c>
      <c r="C1" s="160"/>
      <c r="D1" s="160"/>
      <c r="E1" s="160"/>
      <c r="F1" s="160"/>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5" t="s">
        <v>3</v>
      </c>
      <c r="C3" s="136"/>
      <c r="D3" s="152" t="str">
        <f>'Cover sheet'!C5</f>
        <v>Severn Trent</v>
      </c>
      <c r="E3" s="153"/>
      <c r="F3" s="154"/>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5" t="s">
        <v>6</v>
      </c>
      <c r="C4" s="136"/>
      <c r="D4" s="152" t="str">
        <f>'Cover sheet'!C6</f>
        <v>Whitchurch and Wem</v>
      </c>
      <c r="E4" s="153"/>
      <c r="F4" s="154"/>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56" t="s">
        <v>126</v>
      </c>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47" t="s">
        <v>127</v>
      </c>
      <c r="AH5" s="147"/>
      <c r="AI5" s="147"/>
      <c r="AJ5" s="147"/>
      <c r="AK5" s="147"/>
      <c r="AL5" s="147"/>
      <c r="AM5" s="147"/>
      <c r="AN5" s="147"/>
      <c r="AO5" s="147"/>
      <c r="AP5" s="147"/>
      <c r="AQ5" s="147"/>
      <c r="AR5" s="147"/>
      <c r="AS5" s="147"/>
      <c r="AT5" s="147"/>
      <c r="AU5" s="147"/>
      <c r="AV5" s="147"/>
      <c r="AW5" s="147"/>
      <c r="AX5" s="147"/>
      <c r="AY5" s="147"/>
      <c r="AZ5" s="147"/>
      <c r="BA5" s="147"/>
      <c r="BB5" s="147"/>
      <c r="BC5" s="147"/>
      <c r="BD5" s="147"/>
      <c r="BE5" s="147"/>
      <c r="BF5" s="147"/>
      <c r="BG5" s="147"/>
      <c r="BH5" s="147"/>
      <c r="BI5" s="147"/>
      <c r="BJ5" s="147"/>
      <c r="BK5" s="147"/>
      <c r="BL5" s="147"/>
      <c r="BM5" s="147"/>
      <c r="BN5" s="147"/>
      <c r="BO5" s="147"/>
      <c r="BP5" s="147"/>
      <c r="BQ5" s="147"/>
      <c r="BR5" s="147"/>
      <c r="BS5" s="147"/>
      <c r="BT5" s="147"/>
      <c r="BU5" s="147"/>
      <c r="BV5" s="147"/>
      <c r="BW5" s="147"/>
      <c r="BX5" s="147"/>
      <c r="BY5" s="147"/>
      <c r="BZ5" s="147"/>
      <c r="CA5" s="147"/>
      <c r="CB5" s="147"/>
      <c r="CC5" s="147"/>
      <c r="CD5" s="147"/>
      <c r="CE5" s="147"/>
      <c r="CF5" s="147"/>
      <c r="CG5" s="147"/>
      <c r="CH5" s="147"/>
      <c r="CI5" s="147"/>
      <c r="CJ5" s="147"/>
    </row>
    <row r="6" spans="1:88" ht="15" thickBot="1" x14ac:dyDescent="0.25">
      <c r="B6" s="81" t="s">
        <v>41</v>
      </c>
      <c r="C6" s="35" t="s">
        <v>128</v>
      </c>
      <c r="D6" s="36" t="s">
        <v>43</v>
      </c>
      <c r="E6" s="36" t="s">
        <v>44</v>
      </c>
      <c r="F6" s="38" t="s">
        <v>45</v>
      </c>
      <c r="G6" s="32"/>
      <c r="H6" s="36" t="s">
        <v>129</v>
      </c>
      <c r="I6" s="36" t="s">
        <v>130</v>
      </c>
      <c r="J6" s="36" t="s">
        <v>131</v>
      </c>
      <c r="K6" s="36" t="s">
        <v>132</v>
      </c>
      <c r="L6" s="36" t="s">
        <v>133</v>
      </c>
      <c r="M6" s="36" t="s">
        <v>134</v>
      </c>
      <c r="N6" s="36" t="s">
        <v>135</v>
      </c>
      <c r="O6" s="36" t="s">
        <v>136</v>
      </c>
      <c r="P6" s="36" t="s">
        <v>137</v>
      </c>
      <c r="Q6" s="36" t="s">
        <v>138</v>
      </c>
      <c r="R6" s="36" t="s">
        <v>139</v>
      </c>
      <c r="S6" s="36" t="s">
        <v>140</v>
      </c>
      <c r="T6" s="36" t="s">
        <v>141</v>
      </c>
      <c r="U6" s="36" t="s">
        <v>142</v>
      </c>
      <c r="V6" s="36" t="s">
        <v>143</v>
      </c>
      <c r="W6" s="36" t="s">
        <v>80</v>
      </c>
      <c r="X6" s="36" t="s">
        <v>144</v>
      </c>
      <c r="Y6" s="36" t="s">
        <v>145</v>
      </c>
      <c r="Z6" s="36" t="s">
        <v>146</v>
      </c>
      <c r="AA6" s="36" t="s">
        <v>147</v>
      </c>
      <c r="AB6" s="36" t="s">
        <v>148</v>
      </c>
      <c r="AC6" s="36" t="s">
        <v>149</v>
      </c>
      <c r="AD6" s="36" t="s">
        <v>150</v>
      </c>
      <c r="AE6" s="36" t="s">
        <v>151</v>
      </c>
      <c r="AF6" s="36" t="s">
        <v>152</v>
      </c>
      <c r="AG6" s="36" t="s">
        <v>153</v>
      </c>
      <c r="AH6" s="36" t="s">
        <v>154</v>
      </c>
      <c r="AI6" s="36" t="s">
        <v>155</v>
      </c>
      <c r="AJ6" s="36" t="s">
        <v>156</v>
      </c>
      <c r="AK6" s="36" t="s">
        <v>157</v>
      </c>
      <c r="AL6" s="36" t="s">
        <v>158</v>
      </c>
      <c r="AM6" s="36" t="s">
        <v>159</v>
      </c>
      <c r="AN6" s="36" t="s">
        <v>160</v>
      </c>
      <c r="AO6" s="36" t="s">
        <v>161</v>
      </c>
      <c r="AP6" s="36" t="s">
        <v>162</v>
      </c>
      <c r="AQ6" s="36" t="s">
        <v>163</v>
      </c>
      <c r="AR6" s="36" t="s">
        <v>164</v>
      </c>
      <c r="AS6" s="36" t="s">
        <v>165</v>
      </c>
      <c r="AT6" s="36" t="s">
        <v>166</v>
      </c>
      <c r="AU6" s="36" t="s">
        <v>167</v>
      </c>
      <c r="AV6" s="36" t="s">
        <v>168</v>
      </c>
      <c r="AW6" s="36" t="s">
        <v>169</v>
      </c>
      <c r="AX6" s="36" t="s">
        <v>170</v>
      </c>
      <c r="AY6" s="36" t="s">
        <v>171</v>
      </c>
      <c r="AZ6" s="36" t="s">
        <v>172</v>
      </c>
      <c r="BA6" s="36" t="s">
        <v>173</v>
      </c>
      <c r="BB6" s="36" t="s">
        <v>174</v>
      </c>
      <c r="BC6" s="36" t="s">
        <v>175</v>
      </c>
      <c r="BD6" s="36" t="s">
        <v>176</v>
      </c>
      <c r="BE6" s="36" t="s">
        <v>177</v>
      </c>
      <c r="BF6" s="36" t="s">
        <v>178</v>
      </c>
      <c r="BG6" s="36" t="s">
        <v>179</v>
      </c>
      <c r="BH6" s="36" t="s">
        <v>180</v>
      </c>
      <c r="BI6" s="36" t="s">
        <v>181</v>
      </c>
      <c r="BJ6" s="36" t="s">
        <v>182</v>
      </c>
      <c r="BK6" s="36" t="s">
        <v>183</v>
      </c>
      <c r="BL6" s="36" t="s">
        <v>184</v>
      </c>
      <c r="BM6" s="36" t="s">
        <v>185</v>
      </c>
      <c r="BN6" s="36" t="s">
        <v>186</v>
      </c>
      <c r="BO6" s="36" t="s">
        <v>187</v>
      </c>
      <c r="BP6" s="36" t="s">
        <v>188</v>
      </c>
      <c r="BQ6" s="36" t="s">
        <v>189</v>
      </c>
      <c r="BR6" s="36" t="s">
        <v>190</v>
      </c>
      <c r="BS6" s="36" t="s">
        <v>191</v>
      </c>
      <c r="BT6" s="36" t="s">
        <v>192</v>
      </c>
      <c r="BU6" s="36" t="s">
        <v>193</v>
      </c>
      <c r="BV6" s="36" t="s">
        <v>194</v>
      </c>
      <c r="BW6" s="36" t="s">
        <v>195</v>
      </c>
      <c r="BX6" s="36" t="s">
        <v>196</v>
      </c>
      <c r="BY6" s="36" t="s">
        <v>197</v>
      </c>
      <c r="BZ6" s="36" t="s">
        <v>198</v>
      </c>
      <c r="CA6" s="36" t="s">
        <v>199</v>
      </c>
      <c r="CB6" s="36" t="s">
        <v>200</v>
      </c>
      <c r="CC6" s="36" t="s">
        <v>201</v>
      </c>
      <c r="CD6" s="36" t="s">
        <v>202</v>
      </c>
      <c r="CE6" s="36" t="s">
        <v>203</v>
      </c>
      <c r="CF6" s="36" t="s">
        <v>204</v>
      </c>
      <c r="CG6" s="36" t="s">
        <v>205</v>
      </c>
      <c r="CH6" s="36" t="s">
        <v>206</v>
      </c>
      <c r="CI6" s="36" t="s">
        <v>207</v>
      </c>
      <c r="CJ6" s="36" t="s">
        <v>208</v>
      </c>
    </row>
    <row r="7" spans="1:88" ht="51" x14ac:dyDescent="0.2">
      <c r="B7" s="82">
        <v>1</v>
      </c>
      <c r="C7" s="83" t="s">
        <v>281</v>
      </c>
      <c r="D7" s="70" t="s">
        <v>333</v>
      </c>
      <c r="E7" s="70" t="s">
        <v>76</v>
      </c>
      <c r="F7" s="70">
        <v>2</v>
      </c>
      <c r="H7" s="101">
        <v>8.578655893853135</v>
      </c>
      <c r="I7" s="101">
        <v>8.7668872745361082</v>
      </c>
      <c r="J7" s="101">
        <v>9.0838950029571901</v>
      </c>
      <c r="K7" s="101">
        <v>9.0972005198862771</v>
      </c>
      <c r="L7" s="101">
        <v>9.1028056335833298</v>
      </c>
      <c r="M7" s="101">
        <v>9.0301175802823028</v>
      </c>
      <c r="N7" s="101">
        <v>8.9509091707945689</v>
      </c>
      <c r="O7" s="101">
        <v>8.8722823318861224</v>
      </c>
      <c r="P7" s="101">
        <v>8.7880851619343261</v>
      </c>
      <c r="Q7" s="101">
        <v>8.613153646935702</v>
      </c>
      <c r="R7" s="101">
        <v>8.538955032178599</v>
      </c>
      <c r="S7" s="101">
        <v>8.4657496421486886</v>
      </c>
      <c r="T7" s="101">
        <v>8.3863795924509041</v>
      </c>
      <c r="U7" s="101">
        <v>8.3285020354102972</v>
      </c>
      <c r="V7" s="101">
        <v>8.2535758175299705</v>
      </c>
      <c r="W7" s="101">
        <v>8.2239065196281587</v>
      </c>
      <c r="X7" s="101">
        <v>8.1795650995168252</v>
      </c>
      <c r="Y7" s="101">
        <v>8.1465645570709526</v>
      </c>
      <c r="Z7" s="101">
        <v>8.1079682027245994</v>
      </c>
      <c r="AA7" s="101">
        <v>8.0790972988974801</v>
      </c>
      <c r="AB7" s="101">
        <v>8.0394162091472605</v>
      </c>
      <c r="AC7" s="101">
        <v>8.0200367229365526</v>
      </c>
      <c r="AD7" s="101">
        <v>7.9862467123284073</v>
      </c>
      <c r="AE7" s="101">
        <v>7.9522818070967443</v>
      </c>
      <c r="AF7" s="101">
        <v>7.9220349374295758</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2">
        <f>B7+1</f>
        <v>2</v>
      </c>
      <c r="C8" s="85" t="s">
        <v>283</v>
      </c>
      <c r="D8" s="40" t="s">
        <v>334</v>
      </c>
      <c r="E8" s="40" t="s">
        <v>76</v>
      </c>
      <c r="F8" s="40">
        <v>2</v>
      </c>
      <c r="H8" s="101">
        <v>10.6</v>
      </c>
      <c r="I8" s="101">
        <v>10.6</v>
      </c>
      <c r="J8" s="101">
        <v>10.56</v>
      </c>
      <c r="K8" s="101">
        <v>10.56</v>
      </c>
      <c r="L8" s="101">
        <v>10.56</v>
      </c>
      <c r="M8" s="101">
        <v>10.56</v>
      </c>
      <c r="N8" s="101">
        <v>10.56</v>
      </c>
      <c r="O8" s="101">
        <v>10.56</v>
      </c>
      <c r="P8" s="101">
        <v>10.56</v>
      </c>
      <c r="Q8" s="101">
        <v>10.56</v>
      </c>
      <c r="R8" s="101">
        <v>9.4700000000000006</v>
      </c>
      <c r="S8" s="101">
        <v>9.4700000000000006</v>
      </c>
      <c r="T8" s="101">
        <v>9.4700000000000006</v>
      </c>
      <c r="U8" s="101">
        <v>9.4700000000000006</v>
      </c>
      <c r="V8" s="101">
        <v>9.4700000000000006</v>
      </c>
      <c r="W8" s="101">
        <v>9.4700000000000006</v>
      </c>
      <c r="X8" s="101">
        <v>9.4700000000000006</v>
      </c>
      <c r="Y8" s="101">
        <v>9.4700000000000006</v>
      </c>
      <c r="Z8" s="101">
        <v>9.4700000000000006</v>
      </c>
      <c r="AA8" s="101">
        <v>9.4700000000000006</v>
      </c>
      <c r="AB8" s="101">
        <v>9.4700000000000006</v>
      </c>
      <c r="AC8" s="101">
        <v>9.4700000000000006</v>
      </c>
      <c r="AD8" s="101">
        <v>9.4700000000000006</v>
      </c>
      <c r="AE8" s="101">
        <v>9.4700000000000006</v>
      </c>
      <c r="AF8" s="101">
        <v>9.4700000000000006</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row>
    <row r="9" spans="1:88" ht="51" x14ac:dyDescent="0.2">
      <c r="B9" s="82">
        <f t="shared" ref="B9:B11" si="0">B8+1</f>
        <v>3</v>
      </c>
      <c r="C9" s="85" t="s">
        <v>285</v>
      </c>
      <c r="D9" s="40" t="s">
        <v>335</v>
      </c>
      <c r="E9" s="40" t="s">
        <v>76</v>
      </c>
      <c r="F9" s="40">
        <v>2</v>
      </c>
      <c r="H9" s="101">
        <v>10.6</v>
      </c>
      <c r="I9" s="101">
        <v>10.4</v>
      </c>
      <c r="J9" s="101">
        <v>10.56</v>
      </c>
      <c r="K9" s="101">
        <v>10.56</v>
      </c>
      <c r="L9" s="101">
        <v>10.56</v>
      </c>
      <c r="M9" s="101">
        <v>10.56</v>
      </c>
      <c r="N9" s="101">
        <v>10.56</v>
      </c>
      <c r="O9" s="101">
        <v>10.56</v>
      </c>
      <c r="P9" s="101">
        <v>10.56</v>
      </c>
      <c r="Q9" s="101">
        <v>10.56</v>
      </c>
      <c r="R9" s="101">
        <v>9.4700000000000006</v>
      </c>
      <c r="S9" s="101">
        <v>9.4700000000000006</v>
      </c>
      <c r="T9" s="101">
        <v>9.4700000000000006</v>
      </c>
      <c r="U9" s="101">
        <v>9.4700000000000006</v>
      </c>
      <c r="V9" s="101">
        <v>9.4700000000000006</v>
      </c>
      <c r="W9" s="101">
        <v>9.4700000000000006</v>
      </c>
      <c r="X9" s="101">
        <v>9.4700000000000006</v>
      </c>
      <c r="Y9" s="101">
        <v>9.4700000000000006</v>
      </c>
      <c r="Z9" s="101">
        <v>9.4700000000000006</v>
      </c>
      <c r="AA9" s="101">
        <v>9.4700000000000006</v>
      </c>
      <c r="AB9" s="101">
        <v>9.4700000000000006</v>
      </c>
      <c r="AC9" s="101">
        <v>9.4700000000000006</v>
      </c>
      <c r="AD9" s="101">
        <v>9.4700000000000006</v>
      </c>
      <c r="AE9" s="101">
        <v>9.4700000000000006</v>
      </c>
      <c r="AF9" s="101">
        <v>9.4700000000000006</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ht="51" x14ac:dyDescent="0.2">
      <c r="B10" s="82">
        <f t="shared" si="0"/>
        <v>4</v>
      </c>
      <c r="C10" s="85" t="s">
        <v>287</v>
      </c>
      <c r="D10" s="40" t="s">
        <v>336</v>
      </c>
      <c r="E10" s="40" t="s">
        <v>76</v>
      </c>
      <c r="F10" s="40">
        <v>2</v>
      </c>
      <c r="H10" s="101">
        <v>0.34262227589012201</v>
      </c>
      <c r="I10" s="101">
        <v>0.24233433288113437</v>
      </c>
      <c r="J10" s="101">
        <v>0.32771950975577602</v>
      </c>
      <c r="K10" s="101">
        <v>0.307251103247423</v>
      </c>
      <c r="L10" s="101">
        <v>0.30662727072238199</v>
      </c>
      <c r="M10" s="101">
        <v>0.29211495584728198</v>
      </c>
      <c r="N10" s="101">
        <v>0.28603185152280503</v>
      </c>
      <c r="O10" s="101">
        <v>0.29375087166978903</v>
      </c>
      <c r="P10" s="101">
        <v>0.283718552506462</v>
      </c>
      <c r="Q10" s="101">
        <v>0.292543710442981</v>
      </c>
      <c r="R10" s="101">
        <v>0.29630474542823698</v>
      </c>
      <c r="S10" s="101">
        <v>0.29638605417925101</v>
      </c>
      <c r="T10" s="101">
        <v>0.28182435249520998</v>
      </c>
      <c r="U10" s="101">
        <v>0.29494789230214502</v>
      </c>
      <c r="V10" s="101">
        <v>0.29817143957958098</v>
      </c>
      <c r="W10" s="101">
        <v>0.30522677210423099</v>
      </c>
      <c r="X10" s="101">
        <v>0.307285206253814</v>
      </c>
      <c r="Y10" s="101">
        <v>0.31269652409744197</v>
      </c>
      <c r="Z10" s="101">
        <v>0.312679587643935</v>
      </c>
      <c r="AA10" s="101">
        <v>0.319904510164642</v>
      </c>
      <c r="AB10" s="101">
        <v>0.31607832024070098</v>
      </c>
      <c r="AC10" s="101">
        <v>0.324349773106832</v>
      </c>
      <c r="AD10" s="101">
        <v>0.32663792828881999</v>
      </c>
      <c r="AE10" s="101">
        <v>0.336821275290484</v>
      </c>
      <c r="AF10" s="101">
        <v>0.332797179657912</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row>
    <row r="11" spans="1:88" ht="51" x14ac:dyDescent="0.2">
      <c r="B11" s="82">
        <f t="shared" si="0"/>
        <v>5</v>
      </c>
      <c r="C11" s="85" t="s">
        <v>289</v>
      </c>
      <c r="D11" s="40" t="s">
        <v>337</v>
      </c>
      <c r="E11" s="40" t="s">
        <v>76</v>
      </c>
      <c r="F11" s="40">
        <v>2</v>
      </c>
      <c r="H11" s="106">
        <f>H9-H7-H10</f>
        <v>1.6787218302567426</v>
      </c>
      <c r="I11" s="106">
        <v>1.3907783925827579</v>
      </c>
      <c r="J11" s="106">
        <v>1.1483854872870345</v>
      </c>
      <c r="K11" s="106">
        <v>1.1555483768663004</v>
      </c>
      <c r="L11" s="106">
        <v>1.1505670956942886</v>
      </c>
      <c r="M11" s="106">
        <v>1.2377674638704157</v>
      </c>
      <c r="N11" s="106">
        <v>1.3230589776826265</v>
      </c>
      <c r="O11" s="106">
        <v>1.3939667964440892</v>
      </c>
      <c r="P11" s="106">
        <v>1.4881962855592124</v>
      </c>
      <c r="Q11" s="106">
        <v>1.6543026426213174</v>
      </c>
      <c r="R11" s="106">
        <v>0.63474022239316463</v>
      </c>
      <c r="S11" s="106">
        <v>0.70786430367206099</v>
      </c>
      <c r="T11" s="106">
        <v>0.80179605505388651</v>
      </c>
      <c r="U11" s="106">
        <v>0.84655007228755841</v>
      </c>
      <c r="V11" s="106">
        <v>0.91825274289044923</v>
      </c>
      <c r="W11" s="106">
        <v>0.94086670826761098</v>
      </c>
      <c r="X11" s="106">
        <v>0.98314969422936138</v>
      </c>
      <c r="Y11" s="106">
        <v>1.010738918831606</v>
      </c>
      <c r="Z11" s="106">
        <v>1.0493522096314662</v>
      </c>
      <c r="AA11" s="106">
        <v>1.0709981909378785</v>
      </c>
      <c r="AB11" s="106">
        <v>1.1145054706120392</v>
      </c>
      <c r="AC11" s="106">
        <v>1.125613503956616</v>
      </c>
      <c r="AD11" s="106">
        <v>1.1571153593827734</v>
      </c>
      <c r="AE11" s="106">
        <v>1.1808969176127724</v>
      </c>
      <c r="AF11" s="106">
        <v>1.215167882912513</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x14ac:dyDescent="0.2"/>
    <row r="13" spans="1:88" x14ac:dyDescent="0.2"/>
    <row r="14" spans="1:88" x14ac:dyDescent="0.2"/>
    <row r="15" spans="1:88" ht="15" x14ac:dyDescent="0.25">
      <c r="B15" s="46" t="s">
        <v>89</v>
      </c>
    </row>
    <row r="16" spans="1:88" x14ac:dyDescent="0.2"/>
    <row r="17" spans="2:9" x14ac:dyDescent="0.2">
      <c r="B17" s="47"/>
      <c r="C17" s="7" t="s">
        <v>90</v>
      </c>
    </row>
    <row r="18" spans="2:9" x14ac:dyDescent="0.2"/>
    <row r="19" spans="2:9" x14ac:dyDescent="0.2">
      <c r="B19" s="48"/>
      <c r="C19" s="7" t="s">
        <v>91</v>
      </c>
    </row>
    <row r="20" spans="2:9" x14ac:dyDescent="0.2"/>
    <row r="21" spans="2:9" x14ac:dyDescent="0.2"/>
    <row r="22" spans="2:9" x14ac:dyDescent="0.2"/>
    <row r="23" spans="2:9" ht="15" x14ac:dyDescent="0.25">
      <c r="B23" s="148" t="s">
        <v>338</v>
      </c>
      <c r="C23" s="149"/>
      <c r="D23" s="149"/>
      <c r="E23" s="149"/>
      <c r="F23" s="149"/>
      <c r="G23" s="149"/>
      <c r="H23" s="149"/>
      <c r="I23" s="150"/>
    </row>
    <row r="24" spans="2:9" x14ac:dyDescent="0.2"/>
    <row r="25" spans="2:9" s="14" customFormat="1" ht="13.5" x14ac:dyDescent="0.2">
      <c r="B25" s="80" t="s">
        <v>41</v>
      </c>
      <c r="C25" s="151" t="s">
        <v>94</v>
      </c>
      <c r="D25" s="151"/>
      <c r="E25" s="151"/>
      <c r="F25" s="151"/>
      <c r="G25" s="151"/>
      <c r="H25" s="151"/>
      <c r="I25" s="151"/>
    </row>
    <row r="26" spans="2:9" s="14" customFormat="1" ht="76.900000000000006" customHeight="1" x14ac:dyDescent="0.2">
      <c r="B26" s="56">
        <v>1</v>
      </c>
      <c r="C26" s="144" t="s">
        <v>339</v>
      </c>
      <c r="D26" s="131"/>
      <c r="E26" s="131"/>
      <c r="F26" s="131"/>
      <c r="G26" s="131"/>
      <c r="H26" s="131"/>
      <c r="I26" s="131"/>
    </row>
    <row r="27" spans="2:9" s="14" customFormat="1" ht="54" customHeight="1" x14ac:dyDescent="0.2">
      <c r="B27" s="56">
        <v>2</v>
      </c>
      <c r="C27" s="144" t="s">
        <v>340</v>
      </c>
      <c r="D27" s="131"/>
      <c r="E27" s="131"/>
      <c r="F27" s="131"/>
      <c r="G27" s="131"/>
      <c r="H27" s="131"/>
      <c r="I27" s="131"/>
    </row>
    <row r="28" spans="2:9" s="14" customFormat="1" ht="58.15" customHeight="1" x14ac:dyDescent="0.2">
      <c r="B28" s="56">
        <v>3</v>
      </c>
      <c r="C28" s="144" t="s">
        <v>341</v>
      </c>
      <c r="D28" s="131"/>
      <c r="E28" s="131"/>
      <c r="F28" s="131"/>
      <c r="G28" s="131"/>
      <c r="H28" s="131"/>
      <c r="I28" s="131"/>
    </row>
    <row r="29" spans="2:9" s="14" customFormat="1" ht="61.15" customHeight="1" x14ac:dyDescent="0.2">
      <c r="B29" s="56">
        <v>4</v>
      </c>
      <c r="C29" s="144" t="s">
        <v>295</v>
      </c>
      <c r="D29" s="131"/>
      <c r="E29" s="131"/>
      <c r="F29" s="131"/>
      <c r="G29" s="131"/>
      <c r="H29" s="131"/>
      <c r="I29" s="131"/>
    </row>
    <row r="30" spans="2:9" s="14" customFormat="1" ht="58.5" customHeight="1" x14ac:dyDescent="0.2">
      <c r="B30" s="56">
        <v>5</v>
      </c>
      <c r="C30" s="144" t="s">
        <v>342</v>
      </c>
      <c r="D30" s="131"/>
      <c r="E30" s="131"/>
      <c r="F30" s="131"/>
      <c r="G30" s="131"/>
      <c r="H30" s="131"/>
      <c r="I30" s="131"/>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oFhcGI4bMfNUAUcoyyLT85n8tUqhswUHNA+AqShqbjyV10RstnNJ1bhtx2heQOkZ6EHDFCg79XFk2J6Vct2vpg==" saltValue="DXTJG9DBdwpPh0kALYlLAQ=="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Props1.xml><?xml version="1.0" encoding="utf-8"?>
<ds:datastoreItem xmlns:ds="http://schemas.openxmlformats.org/officeDocument/2006/customXml" ds:itemID="{2C674067-784E-4919-9902-B844B9DB96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0B505F09-1AD7-47E1-880A-1E18A344DD5B}">
  <ds:schemaRefs>
    <ds:schemaRef ds:uri="http://purl.org/dc/elements/1.1/"/>
    <ds:schemaRef ds:uri="http://schemas.microsoft.com/office/2006/metadata/properties"/>
    <ds:schemaRef ds:uri="http://purl.org/dc/term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2022-11-24T11:33:11Z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5700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2022-11-11T13:39:12Z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5f0316c0-0e96-4673-9d4f-b2e0286e1de3</vt:lpwstr>
  </property>
  <property fmtid="{D5CDD505-2E9C-101B-9397-08002B2CF9AE}" pid="15" name="MSIP_Label_5d1f72a0-9918-4564-91ff-bbeac1603032_ContentBits">
    <vt:lpwstr>1</vt:lpwstr>
  </property>
</Properties>
</file>