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832CBF77-492E-4619-8B63-32D711C76298}" xr6:coauthVersionLast="47" xr6:coauthVersionMax="47" xr10:uidLastSave="{1D335F8F-50C8-4E74-99B2-3B811F54A973}"/>
  <workbookProtection workbookAlgorithmName="SHA-512" workbookHashValue="WatA5BINGz+3kx2aYMXlnd2tj2aRJUS1im47fLOPMO74IoPIXmwNlHISz3ttPWxdJdwr5osI3KKkxAitqCnmmA==" workbookSaltValue="0XsQGpJ5Yfsi/iFF3fSBZQ==" workbookSpinCount="100000" lockStructure="1"/>
  <bookViews>
    <workbookView xWindow="-120" yWindow="-120" windowWidth="29040" windowHeight="15840" tabRatio="762"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H11" i="16"/>
  <c r="D3" i="20"/>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M7" authorId="0" shapeId="0" xr:uid="{00000000-0006-0000-0900-000001000000}">
      <text>
        <r>
          <rPr>
            <b/>
            <sz val="9"/>
            <color indexed="81"/>
            <rFont val="Tahoma"/>
            <family val="2"/>
          </rPr>
          <t>Everitt, Helen:</t>
        </r>
        <r>
          <rPr>
            <sz val="9"/>
            <color indexed="81"/>
            <rFont val="Tahoma"/>
            <family val="2"/>
          </rPr>
          <t xml:space="preserve">
Global values i.e not pro rata per WRZ</t>
        </r>
      </text>
    </comment>
    <comment ref="N7" authorId="0" shapeId="0" xr:uid="{00000000-0006-0000-0900-000002000000}">
      <text>
        <r>
          <rPr>
            <b/>
            <sz val="9"/>
            <color indexed="81"/>
            <rFont val="Tahoma"/>
            <family val="2"/>
          </rPr>
          <t>Everitt, Helen:</t>
        </r>
        <r>
          <rPr>
            <sz val="9"/>
            <color indexed="81"/>
            <rFont val="Tahoma"/>
            <family val="2"/>
          </rPr>
          <t xml:space="preserve">
Global values i.e not pro rata per WRZ</t>
        </r>
      </text>
    </comment>
    <comment ref="O7" authorId="0" shapeId="0" xr:uid="{00000000-0006-0000-0900-000003000000}">
      <text>
        <r>
          <rPr>
            <b/>
            <sz val="9"/>
            <color indexed="81"/>
            <rFont val="Tahoma"/>
            <family val="2"/>
          </rPr>
          <t>Everitt, Helen:</t>
        </r>
        <r>
          <rPr>
            <sz val="9"/>
            <color indexed="81"/>
            <rFont val="Tahoma"/>
            <family val="2"/>
          </rPr>
          <t xml:space="preserve">
Global values i.e not pro rata per WRZ</t>
        </r>
      </text>
    </comment>
  </commentList>
</comments>
</file>

<file path=xl/sharedStrings.xml><?xml version="1.0" encoding="utf-8"?>
<sst xmlns="http://schemas.openxmlformats.org/spreadsheetml/2006/main" count="1095" uniqueCount="446">
  <si>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</si>
  <si>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</si>
  <si>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</si>
  <si>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</si>
  <si>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 xml:space="preserve">Severn Trent </t>
  </si>
  <si>
    <t>Insert image of WRZ boundary (same as GIS shapefile)</t>
  </si>
  <si>
    <t xml:space="preserve">WRZ name </t>
  </si>
  <si>
    <t>Mardy</t>
  </si>
  <si>
    <t>WRMP the data relates to</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</si>
  <si>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</si>
  <si>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</si>
  <si>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</si>
  <si>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</si>
  <si>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</si>
  <si>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</si>
  <si>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</si>
  <si>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</si>
  <si>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</si>
  <si>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</si>
  <si>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</si>
  <si>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</si>
  <si>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</si>
  <si>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</si>
  <si>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</si>
  <si>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</si>
  <si>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</si>
  <si>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</si>
  <si>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</si>
  <si>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</si>
  <si>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Tables 2 -8</t>
  </si>
  <si>
    <t>All Lines</t>
  </si>
  <si>
    <t>All data updated to align with  Final Water Resources Management plan (WRMP)</t>
  </si>
  <si>
    <t>Published Final WRMP</t>
  </si>
  <si>
    <t>Table 1 : Key market information</t>
  </si>
  <si>
    <t>Line</t>
  </si>
  <si>
    <t>Description</t>
  </si>
  <si>
    <t>WRMP19 reference</t>
  </si>
  <si>
    <t>Units</t>
  </si>
  <si>
    <t>DPs</t>
  </si>
  <si>
    <t>Company Response</t>
  </si>
  <si>
    <t>Water Resource Zone location</t>
  </si>
  <si>
    <t>N/A</t>
  </si>
  <si>
    <t>Region / Counties</t>
  </si>
  <si>
    <t>Refer to map that accompanies these tables. Mardy WRZ is another small zone in Northern Shropshire with a small area in Powys. There are no towns in this zone, only small villages.</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</si>
  <si>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</si>
  <si>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</si>
  <si>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</si>
  <si>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</si>
  <si>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</si>
  <si>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</si>
  <si>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</si>
  <si>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</si>
  <si>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</si>
  <si>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</si>
  <si>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</si>
  <si>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</si>
  <si>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No more than 3 in 100 Temporary Use Bans</t>
  </si>
  <si>
    <t>Equivalent to 1 in 33 years - Refer to section A of WRMP</t>
  </si>
  <si>
    <t xml:space="preserve">Level of service – (Drought order for non-essential use ban) 
</t>
  </si>
  <si>
    <t>No more than 3 in 100 non-essential use ban</t>
  </si>
  <si>
    <t>Equivalent to 1 in 33 years</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</si>
  <si>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</si>
  <si>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</si>
  <si>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</si>
  <si>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</si>
  <si>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Licence</t>
  </si>
  <si>
    <t>From WRMP table 1, column J</t>
  </si>
  <si>
    <t>Drought plan option benefits</t>
  </si>
  <si>
    <t>Table 10 – Drought Plan links</t>
  </si>
  <si>
    <t>Ml/d</t>
  </si>
  <si>
    <t>There are no  drought supply measures e.g. drought permits or orders stipulated in our Drought Plan for the Mardy WRZ.  Demand savings restrictions drought measure (TUBs 5% demand saving and NEUBs additional 5% demand saving assumed).</t>
  </si>
  <si>
    <t xml:space="preserve">Year of first zonal deficit (if any) 
</t>
  </si>
  <si>
    <t>Year</t>
  </si>
  <si>
    <t>None</t>
  </si>
  <si>
    <t>Zone deficit summary</t>
  </si>
  <si>
    <t>High (&gt;10%) / Medium (5-10%) / Low (&lt;5%)</t>
  </si>
  <si>
    <t>A/A</t>
  </si>
  <si>
    <t>n/a</t>
  </si>
  <si>
    <t>Other planning considerations and constraints</t>
  </si>
  <si>
    <t>The available treatment in this WRZ is for groundwater only - surface water treatment would require investment.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</si>
  <si>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</si>
  <si>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There are no works above the threshold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</si>
  <si>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</si>
  <si>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</si>
  <si>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</si>
  <si>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</si>
  <si>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</si>
  <si>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</si>
  <si>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</si>
  <si>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</si>
  <si>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</si>
  <si>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</si>
  <si>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</si>
  <si>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</si>
  <si>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</si>
  <si>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</si>
  <si>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</si>
  <si>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</si>
  <si>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</si>
  <si>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</si>
  <si>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</si>
  <si>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</si>
  <si>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</si>
  <si>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</si>
  <si>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</si>
  <si>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</si>
  <si>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</si>
  <si>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</si>
  <si>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</si>
  <si>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</si>
  <si>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</si>
  <si>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</si>
  <si>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</si>
  <si>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</si>
  <si>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</si>
  <si>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</si>
  <si>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</si>
  <si>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</si>
  <si>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</si>
  <si>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</si>
  <si>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</si>
  <si>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</si>
  <si>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</si>
  <si>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</si>
  <si>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</si>
  <si>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</si>
  <si>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</si>
  <si>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</si>
  <si>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</si>
  <si>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</si>
  <si>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</si>
  <si>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</si>
  <si>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</si>
  <si>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</si>
  <si>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</si>
  <si>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</si>
  <si>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</si>
  <si>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</si>
  <si>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</si>
  <si>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</si>
  <si>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</si>
  <si>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</si>
  <si>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</si>
  <si>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</si>
  <si>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</si>
  <si>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</si>
  <si>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</si>
  <si>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</si>
  <si>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</si>
  <si>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</si>
  <si>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</si>
  <si>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</si>
  <si>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</si>
  <si>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</si>
  <si>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</si>
  <si>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</si>
  <si>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</si>
  <si>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</si>
  <si>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</si>
  <si>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</si>
  <si>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</si>
  <si>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</si>
  <si>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</si>
  <si>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</si>
  <si>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</si>
  <si>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</si>
  <si>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</si>
  <si>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</si>
  <si>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</si>
  <si>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</si>
  <si>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</si>
  <si>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</si>
  <si>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</si>
  <si>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</si>
  <si>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</si>
  <si>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</si>
  <si>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</si>
  <si>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</si>
  <si>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</si>
  <si>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</si>
  <si>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</si>
  <si>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</si>
  <si>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</si>
  <si>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</si>
  <si>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</si>
  <si>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</si>
  <si>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</si>
  <si>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</si>
  <si>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</si>
  <si>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</si>
  <si>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</si>
  <si>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</si>
  <si>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</si>
  <si>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</si>
  <si>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</si>
  <si>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</si>
  <si>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</si>
  <si>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</si>
  <si>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</si>
  <si>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</si>
  <si>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</si>
  <si>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</si>
  <si>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</si>
  <si>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</si>
  <si>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</si>
  <si>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</si>
  <si>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</si>
  <si>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</si>
  <si>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</si>
  <si>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</si>
  <si>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</si>
  <si>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</si>
  <si>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</si>
  <si>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</si>
  <si>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</si>
  <si>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</si>
  <si>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</si>
  <si>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</si>
  <si>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</si>
  <si>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</si>
  <si>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</si>
  <si>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</si>
  <si>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</si>
  <si>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</si>
  <si>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</si>
  <si>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</si>
  <si>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</si>
  <si>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</si>
  <si>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</si>
  <si>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</si>
  <si>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</si>
  <si>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</si>
  <si>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</si>
  <si>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</si>
  <si>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</si>
  <si>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</si>
  <si>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</si>
  <si>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</si>
  <si>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</si>
  <si>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</si>
  <si>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</si>
  <si>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</si>
  <si>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</si>
  <si>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</si>
  <si>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</si>
  <si>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</si>
  <si>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</si>
  <si>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</si>
  <si>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</si>
  <si>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</si>
  <si>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</si>
  <si>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</si>
  <si>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</si>
  <si>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</si>
  <si>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</si>
  <si>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</si>
  <si>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</si>
  <si>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</si>
  <si>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</si>
  <si>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</si>
  <si>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</si>
  <si>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</si>
  <si>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</si>
  <si>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</si>
  <si>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</si>
  <si>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</si>
  <si>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</si>
  <si>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</si>
  <si>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</si>
  <si>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</si>
  <si>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</si>
  <si>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</si>
  <si>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</si>
  <si>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</si>
  <si>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</si>
  <si>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</si>
  <si>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</si>
  <si>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</si>
  <si>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</si>
  <si>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</si>
  <si>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</si>
  <si>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</si>
  <si>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</si>
  <si>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</si>
  <si>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</si>
  <si>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</si>
  <si>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</si>
  <si>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</si>
  <si>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</si>
  <si>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</si>
  <si>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</si>
  <si>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</si>
  <si>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</si>
  <si>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</si>
  <si>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</si>
  <si>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</si>
  <si>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</si>
  <si>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</si>
  <si>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</si>
  <si>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</si>
  <si>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</si>
  <si>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</si>
  <si>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</si>
  <si>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</si>
  <si>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</si>
  <si>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</si>
  <si>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</si>
  <si>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</si>
  <si>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</si>
  <si>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</si>
  <si>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</si>
  <si>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</si>
  <si>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</si>
  <si>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</si>
  <si>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</si>
  <si>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</si>
  <si>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</si>
  <si>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</si>
  <si>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</si>
  <si>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</si>
  <si>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</si>
  <si>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</si>
  <si>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</si>
  <si>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</si>
  <si>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</si>
  <si>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</si>
  <si>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</si>
  <si>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</si>
  <si>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</si>
  <si>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</si>
  <si>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</si>
  <si>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</si>
  <si>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</si>
  <si>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</si>
  <si>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</si>
  <si>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</si>
  <si>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</si>
  <si>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</si>
  <si>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</si>
  <si>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</si>
  <si>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</si>
  <si>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</si>
  <si>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</si>
  <si>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</si>
  <si>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</si>
  <si>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</si>
  <si>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</si>
  <si>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</si>
  <si>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</si>
  <si>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</si>
  <si>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</si>
  <si>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</si>
  <si>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</si>
  <si>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</si>
  <si>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</si>
  <si>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</si>
  <si>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</si>
  <si>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</si>
  <si>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</si>
  <si>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</si>
  <si>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Shelton WRZ to Mardy WRZ transfer solution adapting existing assets (Solution 1)</t>
  </si>
  <si>
    <t>Shelton WRZ to Mardy WRZ transfer solution using new assets</t>
  </si>
  <si>
    <t>Shelton WRZ to Mardy WRZ transfer solution adapting existing assets (Solution 2)</t>
  </si>
  <si>
    <t>Active Leakage Control - Supply demand balance scenario</t>
  </si>
  <si>
    <t>Active Leakage Control - National Infrustructure commision scenario</t>
  </si>
  <si>
    <t xml:space="preserve">Home water efficiency audits </t>
  </si>
  <si>
    <t>Enhanced Metering</t>
  </si>
  <si>
    <t>Metering</t>
  </si>
  <si>
    <t>Option reference number</t>
  </si>
  <si>
    <t>Table 5: Feasible options
Column D</t>
  </si>
  <si>
    <t>BHS17</t>
  </si>
  <si>
    <t>BHS18</t>
  </si>
  <si>
    <t>GRD07</t>
  </si>
  <si>
    <t>ALC1</t>
  </si>
  <si>
    <t>ALC2</t>
  </si>
  <si>
    <t>WE001</t>
  </si>
  <si>
    <t>EM001</t>
  </si>
  <si>
    <t xml:space="preserve">Type of option </t>
  </si>
  <si>
    <t>Table 5: Feasible options
Column E</t>
  </si>
  <si>
    <t>Bulk supply</t>
  </si>
  <si>
    <t>Active leakage management</t>
  </si>
  <si>
    <t>Retrofitting indoor water efficiency devices</t>
  </si>
  <si>
    <t>Metering other selective</t>
  </si>
  <si>
    <t>Preferred option</t>
  </si>
  <si>
    <t>Table 5: Feasible options
Column F</t>
  </si>
  <si>
    <t>Y/N</t>
  </si>
  <si>
    <t>N</t>
  </si>
  <si>
    <t>Y</t>
  </si>
  <si>
    <t xml:space="preserve">Planned scheme start date </t>
  </si>
  <si>
    <t>Table 5: Feasible options
Column G</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</si>
  <si>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</si>
  <si>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</si>
  <si>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</si>
  <si>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</si>
  <si>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</si>
  <si>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</si>
  <si>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</si>
  <si>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</si>
  <si>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</si>
  <si>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</si>
  <si>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</si>
  <si>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</si>
  <si>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</si>
  <si>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</si>
  <si>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</si>
  <si>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</si>
  <si>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</si>
  <si>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</si>
  <si>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</si>
  <si>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</si>
  <si>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</si>
  <si>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</si>
  <si>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</si>
  <si>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</si>
  <si>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</si>
  <si>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</si>
  <si>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</si>
  <si>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</si>
  <si>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</si>
  <si>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</si>
  <si>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</si>
  <si>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</si>
  <si>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</si>
  <si>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</si>
  <si>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</si>
  <si>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</si>
  <si>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</si>
  <si>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</si>
  <si>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</si>
  <si>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</si>
  <si>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</si>
  <si>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</si>
  <si>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</si>
  <si>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</si>
  <si>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</si>
  <si>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</si>
  <si>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</si>
  <si>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</si>
  <si>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</si>
  <si>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</si>
  <si>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</si>
  <si>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Tables 2-8</t>
  </si>
  <si>
    <t>Updated 2020/21 and 2021/22 all lines</t>
  </si>
  <si>
    <t>Data for the first two years updated for Annual return reported data</t>
  </si>
  <si>
    <t>AR data included as guided by Ofwat</t>
  </si>
  <si>
    <t>WRMP19 and AR21 AR22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</si>
</sst>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sz val="9"/>
      <color rgb="FFFF0000"/>
      <name val="Arial"/>
      <family val="2"/>
    </font>
    <font>
      <sz val="11"/>
      <color rgb="FFFF0000"/>
      <name val="Arial"/>
      <family val="2"/>
    </font>
    <font>
      <sz val="9"/>
      <name val="Arial"/>
      <family val="2"/>
    </font>
    <font>
      <sz val="11"/>
      <name val="Arial"/>
      <family val="2"/>
    </font>
    <font>
      <sz val="9"/>
      <color indexed="81"/>
      <name val="Tahoma"/>
      <family val="2"/>
    </font>
    <font>
      <b/>
      <sz val="9"/>
      <color indexed="81"/>
      <name val="Tahoma"/>
      <family val="2"/>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9" fontId="1" fillId="0" borderId="0" applyFont="0" applyFill="0" applyBorder="0" applyAlignment="0" applyProtection="0"/>
  </cellStyleXfs>
  <cellXfs count="153">
    <xf numFmtId="0" fontId="0" fillId="0" borderId="0" xfId="0"/>
    <xf numFmtId="0" fontId="2" fillId="2" borderId="0" xfId="1" applyFont="1" applyFill="1" applyAlignment="1">
      <alignment horizontal="center" vertical="center"/>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left"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0" fillId="0" borderId="0" xfId="0" applyAlignment="1" applyProtection="1">
      <alignment horizontal="left"/>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0" fillId="0" borderId="0" xfId="0" applyAlignment="1" applyProtection="1">
      <alignment horizontal="center" wrapText="1"/>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7" fillId="4" borderId="14" xfId="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164" fontId="17" fillId="4" borderId="14" xfId="1" applyNumberFormat="1" applyFont="1" applyFill="1" applyBorder="1" applyAlignment="1" applyProtection="1">
      <alignment vertical="center"/>
      <protection hidden="1"/>
    </xf>
    <xf numFmtId="0" fontId="18" fillId="0" borderId="0" xfId="0" applyFont="1" applyProtection="1">
      <protection hidden="1"/>
    </xf>
    <xf numFmtId="0" fontId="19" fillId="4" borderId="9" xfId="1" applyFont="1" applyFill="1" applyBorder="1" applyAlignment="1" applyProtection="1">
      <alignment horizontal="center" vertical="center" wrapText="1"/>
      <protection hidden="1"/>
    </xf>
    <xf numFmtId="0" fontId="14" fillId="4" borderId="6" xfId="1" applyFont="1" applyFill="1" applyBorder="1" applyAlignment="1" applyProtection="1">
      <alignment horizontal="left" vertical="center" wrapText="1"/>
      <protection hidden="1"/>
    </xf>
    <xf numFmtId="0" fontId="19" fillId="4" borderId="9" xfId="1" applyFont="1" applyFill="1" applyBorder="1" applyAlignment="1" applyProtection="1">
      <alignment horizontal="center" vertical="center"/>
      <protection hidden="1"/>
    </xf>
    <xf numFmtId="9" fontId="19" fillId="4" borderId="9" xfId="2" applyFont="1" applyFill="1" applyBorder="1" applyAlignment="1" applyProtection="1">
      <alignment horizontal="center" vertical="center"/>
      <protection hidden="1"/>
    </xf>
    <xf numFmtId="2" fontId="19" fillId="4" borderId="9" xfId="1" applyNumberFormat="1" applyFont="1" applyFill="1" applyBorder="1" applyAlignment="1" applyProtection="1">
      <alignment horizontal="center" vertical="center"/>
      <protection hidden="1"/>
    </xf>
    <xf numFmtId="0" fontId="20" fillId="0" borderId="0" xfId="0" applyFont="1" applyProtection="1">
      <protection hidden="1"/>
    </xf>
    <xf numFmtId="2" fontId="19" fillId="4" borderId="14" xfId="1" applyNumberFormat="1" applyFont="1" applyFill="1" applyBorder="1" applyAlignment="1" applyProtection="1">
      <alignment vertical="center"/>
      <protection hidden="1"/>
    </xf>
    <xf numFmtId="2" fontId="19" fillId="4" borderId="9" xfId="1" applyNumberFormat="1" applyFont="1" applyFill="1" applyBorder="1" applyAlignment="1" applyProtection="1">
      <alignment vertical="center"/>
      <protection hidden="1"/>
    </xf>
    <xf numFmtId="0" fontId="19" fillId="4" borderId="14" xfId="1" applyFont="1" applyFill="1" applyBorder="1" applyAlignment="1" applyProtection="1">
      <alignment vertical="center"/>
      <protection hidden="1"/>
    </xf>
    <xf numFmtId="164" fontId="19" fillId="4" borderId="14" xfId="1" applyNumberFormat="1" applyFont="1" applyFill="1" applyBorder="1" applyAlignment="1" applyProtection="1">
      <alignment vertical="center"/>
      <protection hidden="1"/>
    </xf>
    <xf numFmtId="9" fontId="19" fillId="4" borderId="14" xfId="1" applyNumberFormat="1" applyFont="1" applyFill="1" applyBorder="1" applyAlignment="1" applyProtection="1">
      <alignment vertical="center"/>
      <protection hidden="1"/>
    </xf>
    <xf numFmtId="9" fontId="19" fillId="4" borderId="9" xfId="1" applyNumberFormat="1" applyFont="1" applyFill="1" applyBorder="1" applyAlignment="1" applyProtection="1">
      <alignment vertical="center"/>
      <protection hidden="1"/>
    </xf>
    <xf numFmtId="1" fontId="19" fillId="4" borderId="14" xfId="1" applyNumberFormat="1" applyFont="1" applyFill="1" applyBorder="1" applyAlignment="1" applyProtection="1">
      <alignment vertical="center" wrapText="1"/>
      <protection hidden="1"/>
    </xf>
    <xf numFmtId="164" fontId="19" fillId="4" borderId="14" xfId="1" applyNumberFormat="1" applyFont="1" applyFill="1" applyBorder="1" applyAlignment="1" applyProtection="1">
      <alignment vertical="center" wrapText="1"/>
      <protection hidden="1"/>
    </xf>
    <xf numFmtId="2" fontId="19" fillId="4" borderId="14" xfId="1" applyNumberFormat="1" applyFont="1" applyFill="1" applyBorder="1" applyAlignment="1" applyProtection="1">
      <alignment vertical="center"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0" fontId="7" fillId="4" borderId="14" xfId="1" applyFont="1" applyFill="1" applyBorder="1" applyAlignment="1" applyProtection="1">
      <alignment vertical="center" wrapText="1"/>
      <protection hidden="1"/>
    </xf>
    <xf numFmtId="0" fontId="19" fillId="4" borderId="14" xfId="1" applyFont="1" applyFill="1" applyBorder="1" applyAlignment="1" applyProtection="1">
      <alignment vertical="center" wrapText="1"/>
      <protection hidden="1"/>
    </xf>
    <xf numFmtId="164" fontId="7" fillId="4" borderId="14" xfId="1" applyNumberFormat="1" applyFont="1" applyFill="1" applyBorder="1" applyAlignment="1" applyProtection="1">
      <alignment vertical="center"/>
      <protection hidden="1"/>
    </xf>
    <xf numFmtId="2" fontId="7" fillId="4" borderId="14" xfId="1" applyNumberFormat="1" applyFont="1" applyFill="1" applyBorder="1" applyAlignment="1" applyProtection="1">
      <alignment vertical="center"/>
      <protection hidden="1"/>
    </xf>
    <xf numFmtId="14" fontId="23" fillId="11" borderId="9" xfId="0" applyNumberFormat="1" applyFont="1" applyFill="1" applyBorder="1" applyAlignment="1">
      <alignment vertical="center"/>
    </xf>
    <xf numFmtId="0" fontId="23" fillId="11" borderId="9" xfId="0" applyFont="1" applyFill="1" applyBorder="1" applyAlignment="1">
      <alignment vertical="center"/>
    </xf>
    <xf numFmtId="0" fontId="24" fillId="11" borderId="9" xfId="0" applyFont="1" applyFill="1" applyBorder="1" applyAlignment="1">
      <alignment vertical="center"/>
    </xf>
    <xf numFmtId="0" fontId="23"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164" fontId="19" fillId="4" borderId="14" xfId="1" applyNumberFormat="1" applyFont="1" applyFill="1" applyBorder="1" applyAlignment="1" applyProtection="1">
      <alignment horizontal="left" vertical="center" indent="2"/>
      <protection hidden="1"/>
    </xf>
    <xf numFmtId="0" fontId="2" fillId="2" borderId="0" xfId="1" applyFont="1" applyFill="1" applyAlignment="1">
      <alignment horizontal="left" vertical="center"/>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pplyProtection="1">
      <alignment horizontal="left"/>
      <protection hidden="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 fillId="2" borderId="0" xfId="1" applyFont="1" applyFill="1" applyAlignment="1" applyProtection="1">
      <alignment horizontal="left" vertical="center"/>
      <protection hidden="1"/>
    </xf>
  </cellXfs>
  <cellStyles count="3">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250031</xdr:colOff>
      <xdr:row>4</xdr:row>
      <xdr:rowOff>198992</xdr:rowOff>
    </xdr:from>
    <xdr:to>
      <xdr:col>6</xdr:col>
      <xdr:colOff>321469</xdr:colOff>
      <xdr:row>16</xdr:row>
      <xdr:rowOff>145443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4406" y="1794430"/>
          <a:ext cx="4691063" cy="3482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8" sqref="C8:C10"/>
    </sheetView>
  </sheetViews>
  <sheetFormatPr defaultColWidth="0" defaultRowHeight="13.9" customHeight="1" zeroHeight="1" x14ac:dyDescent="0.2"/>
  <cols>
    <col min="1" max="1" width="1.75" style="7" customWidth="1"/>
    <col min="2" max="2" width="51.25" style="7" customWidth="1"/>
    <col min="3" max="3" width="56.375" style="7" customWidth="1"/>
    <col min="4" max="4" width="4.125" style="7" customWidth="1"/>
    <col min="5" max="5" width="47.875" style="7" customWidth="1"/>
    <col min="6" max="7" width="8.75" style="7" customWidth="1"/>
    <col min="8" max="16384" width="8.75" style="7" hidden="1"/>
  </cols>
  <sheetData>
    <row r="1" spans="2:5" ht="20.25" x14ac:dyDescent="0.2">
      <c r="B1" s="8" t="s">
        <v>0</v>
      </c>
      <c r="C1" s="9" t="str">
        <f>C5</f>
        <v xml:space="preserve">Severn Trent </v>
      </c>
    </row>
    <row r="2" spans="2:5" ht="12" customHeight="1" thickBot="1" x14ac:dyDescent="0.25"/>
    <row r="3" spans="2:5" ht="80.25" customHeight="1" thickBot="1" x14ac:dyDescent="0.25">
      <c r="B3" s="10" t="s">
        <v>1</v>
      </c>
      <c r="C3" s="11" t="s">
        <v>2</v>
      </c>
      <c r="E3" s="12"/>
    </row>
    <row r="4" spans="2:5" ht="12" customHeight="1" thickBot="1" x14ac:dyDescent="0.25">
      <c r="B4" s="13"/>
      <c r="C4" s="14"/>
    </row>
    <row r="5" spans="2:5" ht="16.5" x14ac:dyDescent="0.2">
      <c r="B5" s="15" t="s">
        <v>3</v>
      </c>
      <c r="C5" s="16" t="s">
        <v>4</v>
      </c>
      <c r="E5" s="17" t="s">
        <v>5</v>
      </c>
    </row>
    <row r="6" spans="2:5" ht="17.25" thickBot="1" x14ac:dyDescent="0.25">
      <c r="B6" s="18" t="s">
        <v>6</v>
      </c>
      <c r="C6" s="19" t="s">
        <v>7</v>
      </c>
    </row>
    <row r="7" spans="2:5" ht="12" customHeight="1" thickBot="1" x14ac:dyDescent="0.25">
      <c r="B7" s="20"/>
      <c r="C7" s="21"/>
    </row>
    <row r="8" spans="2:5" ht="16.5" x14ac:dyDescent="0.2">
      <c r="B8" s="15" t="s">
        <v>8</v>
      </c>
      <c r="C8" s="118" t="s">
        <v>445</v>
      </c>
    </row>
    <row r="9" spans="2:5" ht="16.5" x14ac:dyDescent="0.2">
      <c r="B9" s="22" t="s">
        <v>9</v>
      </c>
      <c r="C9" s="119">
        <v>43132</v>
      </c>
    </row>
    <row r="10" spans="2:5" ht="17.25" thickBot="1" x14ac:dyDescent="0.25">
      <c r="B10" s="18" t="s">
        <v>10</v>
      </c>
      <c r="C10" s="120">
        <v>44866</v>
      </c>
    </row>
    <row r="11" spans="2:5" ht="12" customHeight="1" thickBot="1" x14ac:dyDescent="0.25">
      <c r="B11" s="20"/>
      <c r="C11" s="21"/>
    </row>
    <row r="12" spans="2:5" ht="49.5" x14ac:dyDescent="0.2">
      <c r="B12" s="15" t="s">
        <v>11</v>
      </c>
      <c r="C12" s="16" t="s">
        <v>12</v>
      </c>
    </row>
    <row r="13" spans="2:5" ht="37.15" customHeight="1" thickBot="1" x14ac:dyDescent="0.25">
      <c r="B13" s="18" t="s">
        <v>13</v>
      </c>
      <c r="C13" s="19" t="s">
        <v>14</v>
      </c>
    </row>
    <row r="14" spans="2:5" ht="12" customHeight="1" thickBot="1" x14ac:dyDescent="0.35">
      <c r="B14" s="23"/>
      <c r="C14" s="24"/>
    </row>
    <row r="15" spans="2:5" ht="59.45" customHeight="1" thickBot="1" x14ac:dyDescent="0.25">
      <c r="B15" s="25" t="s">
        <v>15</v>
      </c>
      <c r="C15" s="26" t="s">
        <v>16</v>
      </c>
      <c r="E15" s="12"/>
    </row>
    <row r="16" spans="2:5" ht="12" customHeight="1" x14ac:dyDescent="0.2">
      <c r="B16" s="13"/>
      <c r="C16" s="14"/>
    </row>
    <row r="17" spans="2:6" ht="17.25" thickBot="1" x14ac:dyDescent="0.25">
      <c r="B17" s="17" t="s">
        <v>17</v>
      </c>
    </row>
    <row r="18" spans="2:6" ht="15.75" thickBot="1" x14ac:dyDescent="0.3">
      <c r="E18" s="27" t="s">
        <v>18</v>
      </c>
      <c r="F18" s="28"/>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1L6v/hLh29SmPDcsD76oL/WQBYcnpeak6r6uSEGDeqYoay+1ym4im/NsfQj1K9G5SUrYmIpVEcu7R0SGQxh4lA==" saltValue="9YKlafhDJvmTkvljG2f3OA=="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67" orientation="portrait" r:id="rId2"/>
  <headerFooter>
    <oddHeader>&amp;L&amp;"Calibri"&amp;10&amp;K000000ST Classification: OFFICIAL COMMERCIAL&amp;1#</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A2" sqref="A2"/>
    </sheetView>
  </sheetViews>
  <sheetFormatPr defaultColWidth="0" defaultRowHeight="14.25" zeroHeight="1" x14ac:dyDescent="0.2"/>
  <cols>
    <col min="1" max="1" width="2.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3" width="12.625" style="7" bestFit="1" customWidth="1"/>
    <col min="14" max="27" width="10.75" style="7" customWidth="1"/>
    <col min="28" max="56" width="8.75" style="7" customWidth="1"/>
    <col min="57" max="16384" width="8.75" style="7" hidden="1"/>
  </cols>
  <sheetData>
    <row r="1" spans="2:27" ht="20.25" x14ac:dyDescent="0.2">
      <c r="B1" s="152" t="s">
        <v>337</v>
      </c>
      <c r="C1" s="152"/>
      <c r="D1" s="152"/>
      <c r="E1" s="152"/>
      <c r="F1" s="152"/>
    </row>
    <row r="2" spans="2:27" ht="15" thickBot="1" x14ac:dyDescent="0.25"/>
    <row r="3" spans="2:27" ht="17.25" thickBot="1" x14ac:dyDescent="0.25">
      <c r="B3" s="127" t="s">
        <v>3</v>
      </c>
      <c r="C3" s="128"/>
      <c r="D3" s="144" t="str">
        <f>'Cover sheet'!C5</f>
        <v xml:space="preserve">Severn Trent </v>
      </c>
      <c r="E3" s="145"/>
      <c r="F3" s="146"/>
    </row>
    <row r="4" spans="2:27" ht="17.25" thickBot="1" x14ac:dyDescent="0.25">
      <c r="B4" s="127" t="s">
        <v>6</v>
      </c>
      <c r="C4" s="128"/>
      <c r="D4" s="144" t="str">
        <f>'Cover sheet'!C6</f>
        <v>Mardy</v>
      </c>
      <c r="E4" s="145"/>
      <c r="F4" s="146"/>
    </row>
    <row r="5" spans="2:27" ht="15.75" thickBot="1" x14ac:dyDescent="0.25">
      <c r="C5" s="88"/>
      <c r="D5" s="31"/>
    </row>
    <row r="6" spans="2:27" ht="15" thickBot="1" x14ac:dyDescent="0.25">
      <c r="B6" s="89" t="s">
        <v>34</v>
      </c>
      <c r="C6" s="90" t="s">
        <v>121</v>
      </c>
      <c r="D6" s="36" t="s">
        <v>36</v>
      </c>
      <c r="E6" s="36" t="s">
        <v>37</v>
      </c>
      <c r="F6" s="38" t="s">
        <v>38</v>
      </c>
      <c r="H6" s="36" t="s">
        <v>338</v>
      </c>
      <c r="I6" s="36" t="s">
        <v>339</v>
      </c>
      <c r="J6" s="36" t="s">
        <v>340</v>
      </c>
      <c r="K6" s="36" t="s">
        <v>341</v>
      </c>
      <c r="L6" s="36" t="s">
        <v>342</v>
      </c>
      <c r="M6" s="36" t="s">
        <v>343</v>
      </c>
      <c r="N6" s="36" t="s">
        <v>344</v>
      </c>
      <c r="O6" s="36" t="s">
        <v>345</v>
      </c>
      <c r="P6" s="36" t="s">
        <v>346</v>
      </c>
      <c r="Q6" s="36" t="s">
        <v>347</v>
      </c>
      <c r="R6" s="36" t="s">
        <v>348</v>
      </c>
      <c r="S6" s="36" t="s">
        <v>349</v>
      </c>
      <c r="T6" s="36" t="s">
        <v>350</v>
      </c>
      <c r="U6" s="36" t="s">
        <v>351</v>
      </c>
      <c r="V6" s="36" t="s">
        <v>352</v>
      </c>
      <c r="W6" s="36" t="s">
        <v>353</v>
      </c>
      <c r="X6" s="36" t="s">
        <v>354</v>
      </c>
      <c r="Y6" s="36" t="s">
        <v>355</v>
      </c>
      <c r="Z6" s="36" t="s">
        <v>356</v>
      </c>
      <c r="AA6" s="36" t="s">
        <v>357</v>
      </c>
    </row>
    <row r="7" spans="2:27" ht="72" x14ac:dyDescent="0.2">
      <c r="B7" s="79">
        <v>1</v>
      </c>
      <c r="C7" s="80" t="s">
        <v>358</v>
      </c>
      <c r="D7" s="74" t="s">
        <v>359</v>
      </c>
      <c r="E7" s="74" t="s">
        <v>64</v>
      </c>
      <c r="F7" s="74" t="s">
        <v>41</v>
      </c>
      <c r="H7" s="106" t="s">
        <v>360</v>
      </c>
      <c r="I7" s="106" t="s">
        <v>361</v>
      </c>
      <c r="J7" s="106" t="s">
        <v>362</v>
      </c>
      <c r="K7" s="106" t="s">
        <v>363</v>
      </c>
      <c r="L7" s="106" t="s">
        <v>364</v>
      </c>
      <c r="M7" s="106" t="s">
        <v>365</v>
      </c>
      <c r="N7" s="106" t="s">
        <v>366</v>
      </c>
      <c r="O7" s="111" t="s">
        <v>367</v>
      </c>
      <c r="P7" s="83"/>
      <c r="Q7" s="83"/>
      <c r="R7" s="83"/>
      <c r="S7" s="83"/>
      <c r="T7" s="83"/>
      <c r="U7" s="83"/>
      <c r="V7" s="83"/>
      <c r="W7" s="83"/>
      <c r="X7" s="83"/>
      <c r="Y7" s="83"/>
      <c r="Z7" s="83"/>
      <c r="AA7" s="83"/>
    </row>
    <row r="8" spans="2:27" ht="38.25" x14ac:dyDescent="0.2">
      <c r="B8" s="79">
        <v>2</v>
      </c>
      <c r="C8" s="82" t="s">
        <v>368</v>
      </c>
      <c r="D8" s="74" t="s">
        <v>369</v>
      </c>
      <c r="E8" s="74" t="s">
        <v>64</v>
      </c>
      <c r="F8" s="74" t="s">
        <v>41</v>
      </c>
      <c r="H8" s="106" t="s">
        <v>370</v>
      </c>
      <c r="I8" s="106" t="s">
        <v>371</v>
      </c>
      <c r="J8" s="106" t="s">
        <v>372</v>
      </c>
      <c r="K8" s="106" t="s">
        <v>373</v>
      </c>
      <c r="L8" s="106" t="s">
        <v>374</v>
      </c>
      <c r="M8" s="106" t="s">
        <v>375</v>
      </c>
      <c r="N8" s="106" t="s">
        <v>376</v>
      </c>
      <c r="O8" s="83" t="s">
        <v>376</v>
      </c>
      <c r="P8" s="83"/>
      <c r="Q8" s="83"/>
      <c r="R8" s="83"/>
      <c r="S8" s="83"/>
      <c r="T8" s="83"/>
      <c r="U8" s="83"/>
      <c r="V8" s="83"/>
      <c r="W8" s="83"/>
      <c r="X8" s="83"/>
      <c r="Y8" s="83"/>
      <c r="Z8" s="83"/>
      <c r="AA8" s="83"/>
    </row>
    <row r="9" spans="2:27" ht="48" x14ac:dyDescent="0.2">
      <c r="B9" s="79">
        <v>3</v>
      </c>
      <c r="C9" s="82" t="s">
        <v>377</v>
      </c>
      <c r="D9" s="74" t="s">
        <v>378</v>
      </c>
      <c r="E9" s="74" t="s">
        <v>64</v>
      </c>
      <c r="F9" s="74" t="s">
        <v>41</v>
      </c>
      <c r="H9" s="106" t="s">
        <v>379</v>
      </c>
      <c r="I9" s="106" t="s">
        <v>379</v>
      </c>
      <c r="J9" s="106" t="s">
        <v>379</v>
      </c>
      <c r="K9" s="106" t="s">
        <v>380</v>
      </c>
      <c r="L9" s="106" t="s">
        <v>380</v>
      </c>
      <c r="M9" s="106" t="s">
        <v>381</v>
      </c>
      <c r="N9" s="106" t="s">
        <v>382</v>
      </c>
      <c r="O9" s="106" t="s">
        <v>382</v>
      </c>
      <c r="P9" s="83"/>
      <c r="Q9" s="83"/>
      <c r="R9" s="83"/>
      <c r="S9" s="83"/>
      <c r="T9" s="83"/>
      <c r="U9" s="83"/>
      <c r="V9" s="83"/>
      <c r="W9" s="83"/>
      <c r="X9" s="83"/>
      <c r="Y9" s="83"/>
      <c r="Z9" s="83"/>
      <c r="AA9" s="83"/>
    </row>
    <row r="10" spans="2:27" ht="38.25" x14ac:dyDescent="0.2">
      <c r="B10" s="79">
        <v>4</v>
      </c>
      <c r="C10" s="82" t="s">
        <v>383</v>
      </c>
      <c r="D10" s="74" t="s">
        <v>384</v>
      </c>
      <c r="E10" s="74" t="s">
        <v>385</v>
      </c>
      <c r="F10" s="74" t="s">
        <v>41</v>
      </c>
      <c r="H10" s="106" t="s">
        <v>386</v>
      </c>
      <c r="I10" s="106" t="s">
        <v>386</v>
      </c>
      <c r="J10" s="106" t="s">
        <v>386</v>
      </c>
      <c r="K10" s="106" t="s">
        <v>386</v>
      </c>
      <c r="L10" s="106" t="s">
        <v>387</v>
      </c>
      <c r="M10" s="106" t="s">
        <v>387</v>
      </c>
      <c r="N10" s="106" t="s">
        <v>387</v>
      </c>
      <c r="O10" s="83" t="s">
        <v>387</v>
      </c>
      <c r="P10" s="83"/>
      <c r="Q10" s="83"/>
      <c r="R10" s="83"/>
      <c r="S10" s="83"/>
      <c r="T10" s="83"/>
      <c r="U10" s="83"/>
      <c r="V10" s="83"/>
      <c r="W10" s="83"/>
      <c r="X10" s="83"/>
      <c r="Y10" s="83"/>
      <c r="Z10" s="83"/>
      <c r="AA10" s="83"/>
    </row>
    <row r="11" spans="2:27" ht="38.25" x14ac:dyDescent="0.2">
      <c r="B11" s="79">
        <v>5</v>
      </c>
      <c r="C11" s="82" t="s">
        <v>388</v>
      </c>
      <c r="D11" s="74" t="s">
        <v>389</v>
      </c>
      <c r="E11" s="74" t="s">
        <v>72</v>
      </c>
      <c r="F11" s="74" t="s">
        <v>41</v>
      </c>
      <c r="H11" s="106" t="s">
        <v>127</v>
      </c>
      <c r="I11" s="106" t="s">
        <v>127</v>
      </c>
      <c r="J11" s="106" t="s">
        <v>127</v>
      </c>
      <c r="K11" s="106" t="s">
        <v>390</v>
      </c>
      <c r="L11" s="106" t="s">
        <v>390</v>
      </c>
      <c r="M11" s="106" t="s">
        <v>122</v>
      </c>
      <c r="N11" s="106" t="s">
        <v>122</v>
      </c>
      <c r="O11" s="83" t="s">
        <v>390</v>
      </c>
      <c r="P11" s="83"/>
      <c r="Q11" s="83"/>
      <c r="R11" s="83"/>
      <c r="S11" s="83"/>
      <c r="T11" s="83"/>
      <c r="U11" s="83"/>
      <c r="V11" s="83"/>
      <c r="W11" s="83"/>
      <c r="X11" s="83"/>
      <c r="Y11" s="83"/>
      <c r="Z11" s="83"/>
      <c r="AA11" s="83"/>
    </row>
    <row r="12" spans="2:27" ht="72" x14ac:dyDescent="0.2">
      <c r="B12" s="79">
        <v>6</v>
      </c>
      <c r="C12" s="82" t="s">
        <v>391</v>
      </c>
      <c r="D12" s="74" t="s">
        <v>41</v>
      </c>
      <c r="E12" s="74" t="s">
        <v>64</v>
      </c>
      <c r="F12" s="74" t="s">
        <v>41</v>
      </c>
      <c r="H12" s="106" t="s">
        <v>392</v>
      </c>
      <c r="I12" s="106" t="s">
        <v>392</v>
      </c>
      <c r="J12" s="106" t="s">
        <v>392</v>
      </c>
      <c r="K12" s="106" t="s">
        <v>392</v>
      </c>
      <c r="L12" s="106" t="s">
        <v>393</v>
      </c>
      <c r="M12" s="106" t="s">
        <v>393</v>
      </c>
      <c r="N12" s="112" t="s">
        <v>393</v>
      </c>
      <c r="O12" s="112" t="s">
        <v>393</v>
      </c>
      <c r="P12" s="83"/>
      <c r="Q12" s="83"/>
      <c r="R12" s="83"/>
      <c r="S12" s="83"/>
      <c r="T12" s="83"/>
      <c r="U12" s="83"/>
      <c r="V12" s="83"/>
      <c r="W12" s="83"/>
      <c r="X12" s="83"/>
      <c r="Y12" s="83"/>
      <c r="Z12" s="83"/>
      <c r="AA12" s="83"/>
    </row>
    <row r="13" spans="2:27" ht="38.25" x14ac:dyDescent="0.2">
      <c r="B13" s="79">
        <v>7</v>
      </c>
      <c r="C13" s="82" t="s">
        <v>394</v>
      </c>
      <c r="D13" s="74" t="s">
        <v>395</v>
      </c>
      <c r="E13" s="74" t="s">
        <v>69</v>
      </c>
      <c r="F13" s="74">
        <v>1</v>
      </c>
      <c r="H13" s="107">
        <v>3</v>
      </c>
      <c r="I13" s="107">
        <v>3</v>
      </c>
      <c r="J13" s="107">
        <v>1</v>
      </c>
      <c r="K13" s="107">
        <v>0.21726398499999999</v>
      </c>
      <c r="L13" s="107">
        <v>0.59492778499999999</v>
      </c>
      <c r="M13" s="107">
        <v>9.5177731973812687</v>
      </c>
      <c r="N13" s="107">
        <v>41.539999999999992</v>
      </c>
      <c r="O13" s="113">
        <v>3.1036157140844089</v>
      </c>
      <c r="P13" s="83"/>
      <c r="Q13" s="83"/>
      <c r="R13" s="83"/>
      <c r="S13" s="83"/>
      <c r="T13" s="83"/>
      <c r="U13" s="83"/>
      <c r="V13" s="83"/>
      <c r="W13" s="83"/>
      <c r="X13" s="83"/>
      <c r="Y13" s="83"/>
      <c r="Z13" s="83"/>
      <c r="AA13" s="83"/>
    </row>
    <row r="14" spans="2:27" ht="38.25" x14ac:dyDescent="0.2">
      <c r="B14" s="79">
        <v>8</v>
      </c>
      <c r="C14" s="82" t="s">
        <v>396</v>
      </c>
      <c r="D14" s="74" t="s">
        <v>397</v>
      </c>
      <c r="E14" s="74" t="s">
        <v>398</v>
      </c>
      <c r="F14" s="74">
        <v>2</v>
      </c>
      <c r="H14" s="108">
        <v>26123.347514465127</v>
      </c>
      <c r="I14" s="108">
        <v>26123.347514465127</v>
      </c>
      <c r="J14" s="108">
        <v>8707.7825048217092</v>
      </c>
      <c r="K14" s="108">
        <v>1364.6248225290012</v>
      </c>
      <c r="L14" s="108">
        <v>3896.168118615401</v>
      </c>
      <c r="M14" s="108">
        <v>21686.014173502612</v>
      </c>
      <c r="N14" s="108">
        <v>260373.73527183887</v>
      </c>
      <c r="O14" s="114">
        <v>24424.322807446915</v>
      </c>
      <c r="P14" s="83"/>
      <c r="Q14" s="83"/>
      <c r="R14" s="83"/>
      <c r="S14" s="83"/>
      <c r="T14" s="83"/>
      <c r="U14" s="83"/>
      <c r="V14" s="83"/>
      <c r="W14" s="83"/>
      <c r="X14" s="83"/>
      <c r="Y14" s="83"/>
      <c r="Z14" s="83"/>
      <c r="AA14" s="83"/>
    </row>
    <row r="15" spans="2:27" ht="38.25" x14ac:dyDescent="0.2">
      <c r="B15" s="79">
        <v>9</v>
      </c>
      <c r="C15" s="82" t="s">
        <v>399</v>
      </c>
      <c r="D15" s="74" t="s">
        <v>400</v>
      </c>
      <c r="E15" s="74" t="s">
        <v>401</v>
      </c>
      <c r="F15" s="74">
        <v>2</v>
      </c>
      <c r="H15" s="108">
        <v>511.76082705740043</v>
      </c>
      <c r="I15" s="108">
        <v>3597.3699802491051</v>
      </c>
      <c r="J15" s="108">
        <v>410.98022690242544</v>
      </c>
      <c r="K15" s="108">
        <v>2026.8096236068816</v>
      </c>
      <c r="L15" s="108">
        <v>3440.9606011039509</v>
      </c>
      <c r="M15" s="108">
        <v>9412.4048590648836</v>
      </c>
      <c r="N15" s="108">
        <v>439070.70841890108</v>
      </c>
      <c r="O15" s="114">
        <v>32540.736797393558</v>
      </c>
      <c r="P15" s="83"/>
      <c r="Q15" s="83"/>
      <c r="R15" s="83"/>
      <c r="S15" s="83"/>
      <c r="T15" s="83"/>
      <c r="U15" s="83"/>
      <c r="V15" s="83"/>
      <c r="W15" s="83"/>
      <c r="X15" s="83"/>
      <c r="Y15" s="83"/>
      <c r="Z15" s="83"/>
      <c r="AA15" s="83"/>
    </row>
    <row r="16" spans="2:27" ht="38.25" x14ac:dyDescent="0.2">
      <c r="B16" s="79">
        <v>10</v>
      </c>
      <c r="C16" s="82" t="s">
        <v>402</v>
      </c>
      <c r="D16" s="74" t="s">
        <v>403</v>
      </c>
      <c r="E16" s="74" t="s">
        <v>401</v>
      </c>
      <c r="F16" s="74">
        <v>2</v>
      </c>
      <c r="H16" s="108">
        <v>2934.4034194330688</v>
      </c>
      <c r="I16" s="108">
        <v>2934.4034194330688</v>
      </c>
      <c r="J16" s="108">
        <v>500.9957057568655</v>
      </c>
      <c r="K16" s="108">
        <v>169.32678010885934</v>
      </c>
      <c r="L16" s="108">
        <v>205.29800359504762</v>
      </c>
      <c r="M16" s="108">
        <v>0</v>
      </c>
      <c r="N16" s="108">
        <v>328248.26351906266</v>
      </c>
      <c r="O16" s="114">
        <v>27932.60924250184</v>
      </c>
      <c r="P16" s="83"/>
      <c r="Q16" s="83"/>
      <c r="R16" s="83"/>
      <c r="S16" s="83"/>
      <c r="T16" s="83"/>
      <c r="U16" s="83"/>
      <c r="V16" s="83"/>
      <c r="W16" s="83"/>
      <c r="X16" s="83"/>
      <c r="Y16" s="83"/>
      <c r="Z16" s="83"/>
      <c r="AA16" s="83"/>
    </row>
    <row r="17" spans="1:27" ht="38.25" x14ac:dyDescent="0.2">
      <c r="B17" s="79">
        <v>11</v>
      </c>
      <c r="C17" s="82" t="s">
        <v>404</v>
      </c>
      <c r="D17" s="74" t="s">
        <v>405</v>
      </c>
      <c r="E17" s="74" t="s">
        <v>401</v>
      </c>
      <c r="F17" s="74">
        <v>2</v>
      </c>
      <c r="H17" s="108">
        <v>0</v>
      </c>
      <c r="I17" s="108">
        <v>0</v>
      </c>
      <c r="J17" s="108">
        <v>0</v>
      </c>
      <c r="K17" s="108">
        <v>-71.909852327129059</v>
      </c>
      <c r="L17" s="108">
        <v>-205.31128367727416</v>
      </c>
      <c r="M17" s="108">
        <v>-2844.1287315386407</v>
      </c>
      <c r="N17" s="108">
        <v>-30851.627717166957</v>
      </c>
      <c r="O17" s="114">
        <v>-3181.6271304286624</v>
      </c>
      <c r="P17" s="83"/>
      <c r="Q17" s="83"/>
      <c r="R17" s="83"/>
      <c r="S17" s="83"/>
      <c r="T17" s="83"/>
      <c r="U17" s="83"/>
      <c r="V17" s="83"/>
      <c r="W17" s="83"/>
      <c r="X17" s="83"/>
      <c r="Y17" s="83"/>
      <c r="Z17" s="83"/>
      <c r="AA17" s="83"/>
    </row>
    <row r="18" spans="1:27" ht="38.25" x14ac:dyDescent="0.2">
      <c r="B18" s="79">
        <v>12</v>
      </c>
      <c r="C18" s="82" t="s">
        <v>406</v>
      </c>
      <c r="D18" s="74" t="s">
        <v>407</v>
      </c>
      <c r="E18" s="74" t="s">
        <v>401</v>
      </c>
      <c r="F18" s="74">
        <v>2</v>
      </c>
      <c r="H18" s="108">
        <v>117.71350675747394</v>
      </c>
      <c r="I18" s="108">
        <v>114.3334909072917</v>
      </c>
      <c r="J18" s="108">
        <v>25.914601411863387</v>
      </c>
      <c r="K18" s="108">
        <v>0.6682934324416101</v>
      </c>
      <c r="L18" s="108">
        <v>0.77981944575524498</v>
      </c>
      <c r="M18" s="108">
        <v>3741.2664862566999</v>
      </c>
      <c r="N18" s="108">
        <v>11101.600819128873</v>
      </c>
      <c r="O18" s="114">
        <v>441.8786031162312</v>
      </c>
      <c r="P18" s="83"/>
      <c r="Q18" s="83"/>
      <c r="R18" s="83"/>
      <c r="S18" s="83"/>
      <c r="T18" s="83"/>
      <c r="U18" s="83"/>
      <c r="V18" s="83"/>
      <c r="W18" s="83"/>
      <c r="X18" s="83"/>
      <c r="Y18" s="83"/>
      <c r="Z18" s="83"/>
      <c r="AA18" s="83"/>
    </row>
    <row r="19" spans="1:27" ht="38.25" x14ac:dyDescent="0.2">
      <c r="B19" s="79">
        <v>13</v>
      </c>
      <c r="C19" s="82" t="s">
        <v>408</v>
      </c>
      <c r="D19" s="74" t="s">
        <v>409</v>
      </c>
      <c r="E19" s="74" t="s">
        <v>401</v>
      </c>
      <c r="F19" s="74">
        <v>2</v>
      </c>
      <c r="H19" s="108">
        <v>20.902510767314233</v>
      </c>
      <c r="I19" s="108">
        <v>21.612905832447865</v>
      </c>
      <c r="J19" s="108">
        <v>5.3863926075938924</v>
      </c>
      <c r="K19" s="108">
        <v>252.82177064931662</v>
      </c>
      <c r="L19" s="108">
        <v>883.03316673873235</v>
      </c>
      <c r="M19" s="108">
        <v>0</v>
      </c>
      <c r="N19" s="108">
        <v>185038.02405995835</v>
      </c>
      <c r="O19" s="114">
        <v>19235.433158416829</v>
      </c>
      <c r="P19" s="83"/>
      <c r="Q19" s="83"/>
      <c r="R19" s="83"/>
      <c r="S19" s="83"/>
      <c r="T19" s="83"/>
      <c r="U19" s="83"/>
      <c r="V19" s="83"/>
      <c r="W19" s="83"/>
      <c r="X19" s="83"/>
      <c r="Y19" s="83"/>
      <c r="Z19" s="83"/>
      <c r="AA19" s="83"/>
    </row>
    <row r="20" spans="1:27" ht="38.25" x14ac:dyDescent="0.2">
      <c r="B20" s="79">
        <v>14</v>
      </c>
      <c r="C20" s="82" t="s">
        <v>410</v>
      </c>
      <c r="D20" s="74" t="s">
        <v>411</v>
      </c>
      <c r="E20" s="74" t="s">
        <v>401</v>
      </c>
      <c r="F20" s="74">
        <v>2</v>
      </c>
      <c r="H20" s="108">
        <v>3584.7802640152577</v>
      </c>
      <c r="I20" s="108">
        <v>6667.7197964219131</v>
      </c>
      <c r="J20" s="108">
        <v>943.27692667874817</v>
      </c>
      <c r="K20" s="108">
        <v>2377.71661547037</v>
      </c>
      <c r="L20" s="108">
        <v>4324.760307206212</v>
      </c>
      <c r="M20" s="108">
        <v>10309.542613782942</v>
      </c>
      <c r="N20" s="108">
        <v>932606.96909988415</v>
      </c>
      <c r="O20" s="114">
        <v>76969.030670999797</v>
      </c>
      <c r="P20" s="83"/>
      <c r="Q20" s="83"/>
      <c r="R20" s="83"/>
      <c r="S20" s="83"/>
      <c r="T20" s="83"/>
      <c r="U20" s="83"/>
      <c r="V20" s="83"/>
      <c r="W20" s="83"/>
      <c r="X20" s="83"/>
      <c r="Y20" s="83"/>
      <c r="Z20" s="83"/>
      <c r="AA20" s="83"/>
    </row>
    <row r="21" spans="1:27" ht="38.25" x14ac:dyDescent="0.2">
      <c r="B21" s="79">
        <v>15</v>
      </c>
      <c r="C21" s="82" t="s">
        <v>412</v>
      </c>
      <c r="D21" s="74" t="s">
        <v>413</v>
      </c>
      <c r="E21" s="74" t="s">
        <v>414</v>
      </c>
      <c r="F21" s="74">
        <v>2</v>
      </c>
      <c r="H21" s="108">
        <v>13.191893744024364</v>
      </c>
      <c r="I21" s="108">
        <v>25.00358499639211</v>
      </c>
      <c r="J21" s="108">
        <v>10.473113357554668</v>
      </c>
      <c r="K21" s="108">
        <v>155.663777788526</v>
      </c>
      <c r="L21" s="108">
        <v>88.316192121723674</v>
      </c>
      <c r="M21" s="108">
        <v>30.288074493429921</v>
      </c>
      <c r="N21" s="108">
        <v>282.85008987250586</v>
      </c>
      <c r="O21" s="114">
        <v>234.56830046480809</v>
      </c>
      <c r="P21" s="83"/>
      <c r="Q21" s="83"/>
      <c r="R21" s="83"/>
      <c r="S21" s="83"/>
      <c r="T21" s="83"/>
      <c r="U21" s="83"/>
      <c r="V21" s="83"/>
      <c r="W21" s="83"/>
      <c r="X21" s="83"/>
      <c r="Y21" s="83"/>
      <c r="Z21" s="83"/>
      <c r="AA21" s="83"/>
    </row>
    <row r="22" spans="1:27" ht="38.25" x14ac:dyDescent="0.2">
      <c r="B22" s="79">
        <v>16</v>
      </c>
      <c r="C22" s="82" t="s">
        <v>415</v>
      </c>
      <c r="D22" s="74" t="s">
        <v>416</v>
      </c>
      <c r="E22" s="74" t="s">
        <v>414</v>
      </c>
      <c r="F22" s="74">
        <v>2</v>
      </c>
      <c r="H22" s="108">
        <v>13.722514934314137</v>
      </c>
      <c r="I22" s="108">
        <v>25.523986896127443</v>
      </c>
      <c r="J22" s="108">
        <v>10.832573346387935</v>
      </c>
      <c r="K22" s="108">
        <v>174.23958411249248</v>
      </c>
      <c r="L22" s="108">
        <v>111.00035151314574</v>
      </c>
      <c r="M22" s="108">
        <v>47.540052917514984</v>
      </c>
      <c r="N22" s="108">
        <v>358.18012447615399</v>
      </c>
      <c r="O22" s="114">
        <v>315.13271126408517</v>
      </c>
      <c r="P22" s="83"/>
      <c r="Q22" s="83"/>
      <c r="R22" s="83"/>
      <c r="S22" s="83"/>
      <c r="T22" s="83"/>
      <c r="U22" s="83"/>
      <c r="V22" s="83"/>
      <c r="W22" s="83"/>
      <c r="X22" s="83"/>
      <c r="Y22" s="83"/>
      <c r="Z22" s="83"/>
      <c r="AA22" s="83"/>
    </row>
    <row r="23" spans="1:27" ht="38.25" x14ac:dyDescent="0.2">
      <c r="B23" s="79">
        <v>17</v>
      </c>
      <c r="C23" s="82" t="s">
        <v>417</v>
      </c>
      <c r="D23" s="74" t="s">
        <v>418</v>
      </c>
      <c r="E23" s="74" t="s">
        <v>419</v>
      </c>
      <c r="F23" s="74" t="s">
        <v>41</v>
      </c>
      <c r="H23" s="106">
        <v>3</v>
      </c>
      <c r="I23" s="106">
        <v>3</v>
      </c>
      <c r="J23" s="106">
        <v>3</v>
      </c>
      <c r="K23" s="106">
        <v>3</v>
      </c>
      <c r="L23" s="106">
        <v>3</v>
      </c>
      <c r="M23" s="106">
        <v>3</v>
      </c>
      <c r="N23" s="107">
        <v>3</v>
      </c>
      <c r="O23" s="83">
        <v>3</v>
      </c>
      <c r="P23" s="83"/>
      <c r="Q23" s="83"/>
      <c r="R23" s="83"/>
      <c r="S23" s="83"/>
      <c r="T23" s="83"/>
      <c r="U23" s="83"/>
      <c r="V23" s="83"/>
      <c r="W23" s="83"/>
      <c r="X23" s="83"/>
      <c r="Y23" s="83"/>
      <c r="Z23" s="83"/>
      <c r="AA23" s="83"/>
    </row>
    <row r="24" spans="1:27" ht="38.25" x14ac:dyDescent="0.2">
      <c r="A24" s="13"/>
      <c r="B24" s="79">
        <v>18</v>
      </c>
      <c r="C24" s="82" t="s">
        <v>420</v>
      </c>
      <c r="D24" s="74" t="s">
        <v>421</v>
      </c>
      <c r="E24" s="74" t="s">
        <v>419</v>
      </c>
      <c r="F24" s="74" t="s">
        <v>41</v>
      </c>
      <c r="G24" s="13"/>
      <c r="H24" s="106">
        <v>3</v>
      </c>
      <c r="I24" s="106">
        <v>3</v>
      </c>
      <c r="J24" s="106">
        <v>3</v>
      </c>
      <c r="K24" s="106">
        <v>3</v>
      </c>
      <c r="L24" s="106">
        <v>3</v>
      </c>
      <c r="M24" s="106">
        <v>3</v>
      </c>
      <c r="N24" s="107">
        <v>3</v>
      </c>
      <c r="O24" s="91">
        <v>3</v>
      </c>
      <c r="P24" s="91"/>
      <c r="Q24" s="91"/>
      <c r="R24" s="91"/>
      <c r="S24" s="91"/>
      <c r="T24" s="91"/>
      <c r="U24" s="91"/>
      <c r="V24" s="91"/>
      <c r="W24" s="91"/>
      <c r="X24" s="91"/>
      <c r="Y24" s="91"/>
      <c r="Z24" s="91"/>
      <c r="AA24" s="91"/>
    </row>
    <row r="25" spans="1:27" x14ac:dyDescent="0.2"/>
    <row r="26" spans="1:27" x14ac:dyDescent="0.2"/>
    <row r="27" spans="1:27" x14ac:dyDescent="0.2"/>
    <row r="28" spans="1:27" ht="15" x14ac:dyDescent="0.25">
      <c r="B28" s="47" t="s">
        <v>82</v>
      </c>
    </row>
    <row r="29" spans="1:27" x14ac:dyDescent="0.2"/>
    <row r="30" spans="1:27" x14ac:dyDescent="0.2">
      <c r="B30" s="48"/>
      <c r="C30" s="7" t="s">
        <v>83</v>
      </c>
    </row>
    <row r="31" spans="1:27" x14ac:dyDescent="0.2"/>
    <row r="32" spans="1:27" x14ac:dyDescent="0.2">
      <c r="B32" s="49"/>
      <c r="C32" s="7" t="s">
        <v>84</v>
      </c>
    </row>
    <row r="33" spans="2:9" x14ac:dyDescent="0.2"/>
    <row r="34" spans="2:9" x14ac:dyDescent="0.2"/>
    <row r="35" spans="2:9" x14ac:dyDescent="0.2"/>
    <row r="36" spans="2:9" ht="15" x14ac:dyDescent="0.25">
      <c r="B36" s="140" t="s">
        <v>422</v>
      </c>
      <c r="C36" s="141"/>
      <c r="D36" s="141"/>
      <c r="E36" s="141"/>
      <c r="F36" s="141"/>
      <c r="G36" s="141"/>
      <c r="H36" s="141"/>
      <c r="I36" s="142"/>
    </row>
    <row r="37" spans="2:9" x14ac:dyDescent="0.2"/>
    <row r="38" spans="2:9" s="14" customFormat="1" ht="13.5" x14ac:dyDescent="0.2">
      <c r="B38" s="76" t="s">
        <v>34</v>
      </c>
      <c r="C38" s="143" t="s">
        <v>87</v>
      </c>
      <c r="D38" s="143"/>
      <c r="E38" s="143"/>
      <c r="F38" s="143"/>
      <c r="G38" s="143"/>
      <c r="H38" s="143"/>
      <c r="I38" s="143"/>
    </row>
    <row r="39" spans="2:9" s="14" customFormat="1" ht="42" customHeight="1" x14ac:dyDescent="0.2">
      <c r="B39" s="55">
        <v>1</v>
      </c>
      <c r="C39" s="136" t="s">
        <v>423</v>
      </c>
      <c r="D39" s="123"/>
      <c r="E39" s="123"/>
      <c r="F39" s="123"/>
      <c r="G39" s="123"/>
      <c r="H39" s="123"/>
      <c r="I39" s="123"/>
    </row>
    <row r="40" spans="2:9" s="14" customFormat="1" ht="25.5" customHeight="1" x14ac:dyDescent="0.2">
      <c r="B40" s="55">
        <v>2</v>
      </c>
      <c r="C40" s="136" t="s">
        <v>424</v>
      </c>
      <c r="D40" s="123"/>
      <c r="E40" s="123"/>
      <c r="F40" s="123"/>
      <c r="G40" s="123"/>
      <c r="H40" s="123"/>
      <c r="I40" s="123"/>
    </row>
    <row r="41" spans="2:9" s="14" customFormat="1" ht="27" customHeight="1" x14ac:dyDescent="0.2">
      <c r="B41" s="55">
        <v>3</v>
      </c>
      <c r="C41" s="136" t="s">
        <v>425</v>
      </c>
      <c r="D41" s="123"/>
      <c r="E41" s="123"/>
      <c r="F41" s="123"/>
      <c r="G41" s="123"/>
      <c r="H41" s="123"/>
      <c r="I41" s="123"/>
    </row>
    <row r="42" spans="2:9" s="14" customFormat="1" ht="40.5" customHeight="1" x14ac:dyDescent="0.2">
      <c r="B42" s="55">
        <v>4</v>
      </c>
      <c r="C42" s="136" t="s">
        <v>426</v>
      </c>
      <c r="D42" s="123"/>
      <c r="E42" s="123"/>
      <c r="F42" s="123"/>
      <c r="G42" s="123"/>
      <c r="H42" s="123"/>
      <c r="I42" s="123"/>
    </row>
    <row r="43" spans="2:9" s="14" customFormat="1" ht="40.5" customHeight="1" x14ac:dyDescent="0.2">
      <c r="B43" s="55">
        <v>5</v>
      </c>
      <c r="C43" s="136" t="s">
        <v>427</v>
      </c>
      <c r="D43" s="123"/>
      <c r="E43" s="123"/>
      <c r="F43" s="123"/>
      <c r="G43" s="123"/>
      <c r="H43" s="123"/>
      <c r="I43" s="123"/>
    </row>
    <row r="44" spans="2:9" s="14" customFormat="1" ht="50.65" customHeight="1" x14ac:dyDescent="0.2">
      <c r="B44" s="55">
        <v>6</v>
      </c>
      <c r="C44" s="136" t="s">
        <v>428</v>
      </c>
      <c r="D44" s="123"/>
      <c r="E44" s="123"/>
      <c r="F44" s="123"/>
      <c r="G44" s="123"/>
      <c r="H44" s="123"/>
      <c r="I44" s="123"/>
    </row>
    <row r="45" spans="2:9" s="14" customFormat="1" ht="27.4" customHeight="1" x14ac:dyDescent="0.2">
      <c r="B45" s="55">
        <v>7</v>
      </c>
      <c r="C45" s="136" t="s">
        <v>429</v>
      </c>
      <c r="D45" s="123"/>
      <c r="E45" s="123"/>
      <c r="F45" s="123"/>
      <c r="G45" s="123"/>
      <c r="H45" s="123"/>
      <c r="I45" s="123"/>
    </row>
    <row r="46" spans="2:9" s="14" customFormat="1" ht="37.15" customHeight="1" x14ac:dyDescent="0.2">
      <c r="B46" s="55">
        <v>8</v>
      </c>
      <c r="C46" s="136" t="s">
        <v>430</v>
      </c>
      <c r="D46" s="123"/>
      <c r="E46" s="123"/>
      <c r="F46" s="123"/>
      <c r="G46" s="123"/>
      <c r="H46" s="123"/>
      <c r="I46" s="123"/>
    </row>
    <row r="47" spans="2:9" s="14" customFormat="1" ht="31.5" customHeight="1" x14ac:dyDescent="0.2">
      <c r="B47" s="55">
        <v>9</v>
      </c>
      <c r="C47" s="136" t="s">
        <v>431</v>
      </c>
      <c r="D47" s="123"/>
      <c r="E47" s="123"/>
      <c r="F47" s="123"/>
      <c r="G47" s="123"/>
      <c r="H47" s="123"/>
      <c r="I47" s="123"/>
    </row>
    <row r="48" spans="2:9" s="14" customFormat="1" ht="28.9" customHeight="1" x14ac:dyDescent="0.2">
      <c r="B48" s="55">
        <v>10</v>
      </c>
      <c r="C48" s="136" t="s">
        <v>432</v>
      </c>
      <c r="D48" s="123"/>
      <c r="E48" s="123"/>
      <c r="F48" s="123"/>
      <c r="G48" s="123"/>
      <c r="H48" s="123"/>
      <c r="I48" s="123"/>
    </row>
    <row r="49" spans="2:9" s="14" customFormat="1" ht="33" customHeight="1" x14ac:dyDescent="0.2">
      <c r="B49" s="55">
        <v>11</v>
      </c>
      <c r="C49" s="136" t="s">
        <v>433</v>
      </c>
      <c r="D49" s="123"/>
      <c r="E49" s="123"/>
      <c r="F49" s="123"/>
      <c r="G49" s="123"/>
      <c r="H49" s="123"/>
      <c r="I49" s="123"/>
    </row>
    <row r="50" spans="2:9" s="14" customFormat="1" ht="59.65" customHeight="1" x14ac:dyDescent="0.2">
      <c r="B50" s="55">
        <v>12</v>
      </c>
      <c r="C50" s="136" t="s">
        <v>434</v>
      </c>
      <c r="D50" s="123"/>
      <c r="E50" s="123"/>
      <c r="F50" s="123"/>
      <c r="G50" s="123"/>
      <c r="H50" s="123"/>
      <c r="I50" s="123"/>
    </row>
    <row r="51" spans="2:9" s="14" customFormat="1" ht="25.5" customHeight="1" x14ac:dyDescent="0.2">
      <c r="B51" s="55">
        <v>13</v>
      </c>
      <c r="C51" s="136" t="s">
        <v>435</v>
      </c>
      <c r="D51" s="123"/>
      <c r="E51" s="123"/>
      <c r="F51" s="123"/>
      <c r="G51" s="123"/>
      <c r="H51" s="123"/>
      <c r="I51" s="123"/>
    </row>
    <row r="52" spans="2:9" s="14" customFormat="1" ht="25.9" customHeight="1" x14ac:dyDescent="0.2">
      <c r="B52" s="55">
        <v>14</v>
      </c>
      <c r="C52" s="136" t="s">
        <v>436</v>
      </c>
      <c r="D52" s="123"/>
      <c r="E52" s="123"/>
      <c r="F52" s="123"/>
      <c r="G52" s="123"/>
      <c r="H52" s="123"/>
      <c r="I52" s="123"/>
    </row>
    <row r="53" spans="2:9" s="14" customFormat="1" ht="22.9" customHeight="1" x14ac:dyDescent="0.2">
      <c r="B53" s="55">
        <v>15</v>
      </c>
      <c r="C53" s="136" t="s">
        <v>437</v>
      </c>
      <c r="D53" s="123"/>
      <c r="E53" s="123"/>
      <c r="F53" s="123"/>
      <c r="G53" s="123"/>
      <c r="H53" s="123"/>
      <c r="I53" s="123"/>
    </row>
    <row r="54" spans="2:9" s="14" customFormat="1" ht="28.9" customHeight="1" x14ac:dyDescent="0.2">
      <c r="B54" s="55">
        <v>16</v>
      </c>
      <c r="C54" s="136" t="s">
        <v>438</v>
      </c>
      <c r="D54" s="123"/>
      <c r="E54" s="123"/>
      <c r="F54" s="123"/>
      <c r="G54" s="123"/>
      <c r="H54" s="123"/>
      <c r="I54" s="123"/>
    </row>
    <row r="55" spans="2:9" s="14" customFormat="1" ht="41.65" customHeight="1" x14ac:dyDescent="0.2">
      <c r="B55" s="55">
        <v>17</v>
      </c>
      <c r="C55" s="136" t="s">
        <v>439</v>
      </c>
      <c r="D55" s="123"/>
      <c r="E55" s="123"/>
      <c r="F55" s="123"/>
      <c r="G55" s="123"/>
      <c r="H55" s="123"/>
      <c r="I55" s="123"/>
    </row>
    <row r="56" spans="2:9" s="14" customFormat="1" ht="58.5" customHeight="1" x14ac:dyDescent="0.2">
      <c r="B56" s="55">
        <v>18</v>
      </c>
      <c r="C56" s="136" t="s">
        <v>440</v>
      </c>
      <c r="D56" s="123"/>
      <c r="E56" s="123"/>
      <c r="F56" s="123"/>
      <c r="G56" s="123"/>
      <c r="H56" s="123"/>
      <c r="I56" s="123"/>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HoSMzZbcaQlnLQTz820dafEGcCoj1V1UTvj5f4RKmLhbbHQA7I6dklQH0jU6cO6Bn5wugwfuiSVCk+yVp2808g==" saltValue="z096kfrBWNpTIq6AvjFkNQ==" spinCount="100000" sheet="1" objects="1" scenarios="1"/>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pageSetup paperSize="9" orientation="portrait" verticalDpi="0" r:id="rId1"/>
  <headerFooter>
    <oddHeader>&amp;L&amp;"Calibri"&amp;10&amp;K000000ST Classification: OFFICIAL COMMERCIAL&amp;1#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Normal="100" workbookViewId="0">
      <pane ySplit="3" topLeftCell="A4" activePane="bottomLeft" state="frozen"/>
      <selection activeCell="C3" sqref="C3"/>
      <selection pane="bottomLeft" activeCell="B6" sqref="B6:F6"/>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22" t="s">
        <v>19</v>
      </c>
      <c r="C1" s="122"/>
      <c r="D1" s="1" t="str">
        <f>'Cover sheet'!C1</f>
        <v xml:space="preserve">Severn Trent </v>
      </c>
    </row>
    <row r="2" spans="2:6" ht="12" customHeight="1" thickBot="1" x14ac:dyDescent="0.25"/>
    <row r="3" spans="2:6" ht="30" customHeight="1" thickBot="1" x14ac:dyDescent="0.25">
      <c r="B3" s="2" t="s">
        <v>20</v>
      </c>
      <c r="C3" s="3" t="s">
        <v>21</v>
      </c>
      <c r="D3" s="4" t="s">
        <v>22</v>
      </c>
      <c r="E3" s="3" t="s">
        <v>23</v>
      </c>
      <c r="F3" s="3" t="s">
        <v>24</v>
      </c>
    </row>
    <row r="4" spans="2:6" ht="14.45" customHeight="1" x14ac:dyDescent="0.2">
      <c r="B4" s="109">
        <v>43586</v>
      </c>
      <c r="C4" s="110" t="s">
        <v>25</v>
      </c>
      <c r="D4" s="110" t="s">
        <v>26</v>
      </c>
      <c r="E4" s="91" t="s">
        <v>27</v>
      </c>
      <c r="F4" s="91" t="s">
        <v>28</v>
      </c>
    </row>
    <row r="5" spans="2:6" x14ac:dyDescent="0.2">
      <c r="B5" s="109">
        <v>43586</v>
      </c>
      <c r="C5" s="110" t="s">
        <v>29</v>
      </c>
      <c r="D5" s="110" t="s">
        <v>30</v>
      </c>
      <c r="E5" s="91" t="s">
        <v>31</v>
      </c>
      <c r="F5" s="91" t="s">
        <v>32</v>
      </c>
    </row>
    <row r="6" spans="2:6" x14ac:dyDescent="0.2">
      <c r="B6" s="115">
        <v>44876</v>
      </c>
      <c r="C6" s="116" t="s">
        <v>441</v>
      </c>
      <c r="D6" s="116" t="s">
        <v>442</v>
      </c>
      <c r="E6" s="117" t="s">
        <v>443</v>
      </c>
      <c r="F6" s="117" t="s">
        <v>444</v>
      </c>
    </row>
    <row r="7" spans="2:6" x14ac:dyDescent="0.2">
      <c r="B7" s="5"/>
      <c r="C7" s="5"/>
      <c r="D7" s="5"/>
      <c r="E7" s="6"/>
      <c r="F7" s="6"/>
    </row>
    <row r="8" spans="2:6" x14ac:dyDescent="0.2">
      <c r="B8" s="5"/>
      <c r="C8" s="5"/>
      <c r="D8" s="5"/>
      <c r="E8" s="6"/>
      <c r="F8" s="6"/>
    </row>
    <row r="9" spans="2:6" x14ac:dyDescent="0.2">
      <c r="B9" s="5"/>
      <c r="C9" s="5"/>
      <c r="D9" s="5"/>
      <c r="E9" s="6"/>
      <c r="F9" s="6"/>
    </row>
    <row r="10" spans="2:6" x14ac:dyDescent="0.2">
      <c r="B10" s="6"/>
      <c r="C10" s="6"/>
      <c r="D10" s="6"/>
      <c r="E10" s="6"/>
      <c r="F10" s="6"/>
    </row>
    <row r="11" spans="2:6" x14ac:dyDescent="0.2">
      <c r="B11" s="6"/>
      <c r="C11" s="6"/>
      <c r="D11" s="6"/>
      <c r="E11" s="6"/>
      <c r="F11" s="6"/>
    </row>
    <row r="12" spans="2:6" x14ac:dyDescent="0.2">
      <c r="B12" s="6"/>
      <c r="C12" s="6"/>
      <c r="D12" s="6"/>
      <c r="E12" s="6"/>
      <c r="F12" s="6"/>
    </row>
    <row r="13" spans="2:6" x14ac:dyDescent="0.2">
      <c r="B13" s="6"/>
      <c r="C13" s="6"/>
      <c r="D13" s="6"/>
      <c r="E13" s="6"/>
      <c r="F13" s="6"/>
    </row>
    <row r="14" spans="2:6" x14ac:dyDescent="0.2">
      <c r="B14" s="6"/>
      <c r="C14" s="6"/>
      <c r="D14" s="6"/>
      <c r="E14" s="6"/>
      <c r="F14" s="6"/>
    </row>
    <row r="15" spans="2:6" x14ac:dyDescent="0.2">
      <c r="B15" s="6"/>
      <c r="C15" s="6"/>
      <c r="D15" s="6"/>
      <c r="E15" s="6"/>
      <c r="F15" s="6"/>
    </row>
    <row r="16" spans="2: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row r="25" spans="2:6" x14ac:dyDescent="0.2">
      <c r="B25" s="6"/>
      <c r="C25" s="6"/>
      <c r="D25" s="6"/>
      <c r="E25" s="6"/>
      <c r="F25" s="6"/>
    </row>
    <row r="26" spans="2:6" x14ac:dyDescent="0.2">
      <c r="B26" s="6"/>
      <c r="C26" s="6"/>
      <c r="D26" s="6"/>
      <c r="E26" s="6"/>
      <c r="F26" s="6"/>
    </row>
    <row r="27" spans="2:6" x14ac:dyDescent="0.2">
      <c r="B27" s="6"/>
      <c r="C27" s="6"/>
      <c r="D27" s="6"/>
      <c r="E27" s="6"/>
      <c r="F27" s="6"/>
    </row>
    <row r="28" spans="2:6" x14ac:dyDescent="0.2">
      <c r="B28" s="6"/>
      <c r="C28" s="6"/>
      <c r="D28" s="6"/>
      <c r="E28" s="6"/>
      <c r="F28" s="6"/>
    </row>
    <row r="29" spans="2:6" x14ac:dyDescent="0.2">
      <c r="B29" s="6"/>
      <c r="C29" s="6"/>
      <c r="D29" s="6"/>
      <c r="E29" s="6"/>
      <c r="F29" s="6"/>
    </row>
    <row r="30" spans="2:6" x14ac:dyDescent="0.2">
      <c r="B30" s="6"/>
      <c r="C30" s="6"/>
      <c r="D30" s="6"/>
      <c r="E30" s="6"/>
      <c r="F30" s="6"/>
    </row>
    <row r="31" spans="2:6" x14ac:dyDescent="0.2">
      <c r="B31" s="6"/>
      <c r="C31" s="6"/>
      <c r="D31" s="6"/>
      <c r="E31" s="6"/>
      <c r="F31" s="6"/>
    </row>
    <row r="32" spans="2:6" x14ac:dyDescent="0.2">
      <c r="B32" s="6"/>
      <c r="C32" s="6"/>
      <c r="D32" s="6"/>
      <c r="E32" s="6"/>
      <c r="F32" s="6"/>
    </row>
    <row r="33" spans="2:6" x14ac:dyDescent="0.2">
      <c r="B33" s="6"/>
      <c r="C33" s="6"/>
      <c r="D33" s="6"/>
      <c r="E33" s="6"/>
      <c r="F33" s="6"/>
    </row>
    <row r="34" spans="2:6" x14ac:dyDescent="0.2">
      <c r="B34" s="6"/>
      <c r="C34" s="6"/>
      <c r="D34" s="6"/>
      <c r="E34" s="6"/>
      <c r="F34" s="6"/>
    </row>
    <row r="35" spans="2:6" x14ac:dyDescent="0.2">
      <c r="B35" s="6"/>
      <c r="C35" s="6"/>
      <c r="D35" s="6"/>
      <c r="E35" s="6"/>
      <c r="F35" s="6"/>
    </row>
    <row r="36" spans="2:6" x14ac:dyDescent="0.2">
      <c r="B36" s="6"/>
      <c r="C36" s="6"/>
      <c r="D36" s="6"/>
      <c r="E36" s="6"/>
      <c r="F36" s="6"/>
    </row>
  </sheetData>
  <sheetProtection algorithmName="SHA-512" hashValue="CgPJAIQfP/EFJXTMe0a+kCkqtkTlOBgR5/lB2rtHy0Mpovo0mDHKP5+KjV2D0AgoQbLqC5+mkDjMP5h98hZl2A==" saltValue="88FY/h6mSImh6KYwpJTtZQ==" spinCount="100000" sheet="1" selectLockedCells="1" selectUnlockedCells="1"/>
  <mergeCells count="1">
    <mergeCell ref="B1:C1"/>
  </mergeCells>
  <pageMargins left="0.7" right="0.7" top="0.75" bottom="0.75" header="0.3" footer="0.3"/>
  <pageSetup paperSize="8" scale="72" orientation="portrait" r:id="rId1"/>
  <headerFooter>
    <oddHeader>&amp;L&amp;"Calibri"&amp;10&amp;K000000ST Classification: OFFICIAL COMMERCIAL&amp;1#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H22" sqref="H22"/>
    </sheetView>
  </sheetViews>
  <sheetFormatPr defaultColWidth="0" defaultRowHeight="14.25" zeroHeight="1" x14ac:dyDescent="0.2"/>
  <cols>
    <col min="1" max="1" width="2.625" style="7" customWidth="1"/>
    <col min="2" max="2" width="4.125" style="7" customWidth="1"/>
    <col min="3" max="3" width="72.25" style="7" customWidth="1"/>
    <col min="4" max="4" width="16.625" style="7" customWidth="1"/>
    <col min="5" max="5" width="14.625" style="7" customWidth="1"/>
    <col min="6" max="6" width="5.625" style="7" customWidth="1"/>
    <col min="7" max="7" width="3.25" style="7" customWidth="1"/>
    <col min="8" max="8" width="65.25" style="46" customWidth="1"/>
    <col min="9" max="9" width="28.75" style="7" customWidth="1"/>
    <col min="10" max="11" width="8.75" style="7" customWidth="1"/>
    <col min="12" max="12" width="0" style="7" hidden="1" customWidth="1"/>
    <col min="13" max="16384" width="8.75" style="7" hidden="1"/>
  </cols>
  <sheetData>
    <row r="1" spans="2:9" ht="25.15" customHeight="1" x14ac:dyDescent="0.2">
      <c r="B1" s="8" t="s">
        <v>33</v>
      </c>
      <c r="C1" s="29"/>
      <c r="D1" s="30"/>
      <c r="E1" s="29"/>
      <c r="H1" s="7"/>
    </row>
    <row r="2" spans="2:9" s="31" customFormat="1" ht="15" thickBot="1" x14ac:dyDescent="0.25">
      <c r="H2" s="32"/>
    </row>
    <row r="3" spans="2:9" s="31" customFormat="1" ht="17.25" thickBot="1" x14ac:dyDescent="0.25">
      <c r="B3" s="127" t="s">
        <v>3</v>
      </c>
      <c r="C3" s="128"/>
      <c r="D3" s="129" t="str">
        <f>'Cover sheet'!C5</f>
        <v xml:space="preserve">Severn Trent </v>
      </c>
      <c r="E3" s="129"/>
      <c r="F3" s="129"/>
      <c r="G3" s="33"/>
      <c r="H3" s="32"/>
    </row>
    <row r="4" spans="2:9" s="31" customFormat="1" ht="19.149999999999999" customHeight="1" thickBot="1" x14ac:dyDescent="0.25">
      <c r="B4" s="127" t="s">
        <v>6</v>
      </c>
      <c r="C4" s="128"/>
      <c r="D4" s="129" t="str">
        <f>'Cover sheet'!C6</f>
        <v>Mardy</v>
      </c>
      <c r="E4" s="129"/>
      <c r="F4" s="129"/>
      <c r="G4" s="33"/>
      <c r="H4" s="32"/>
    </row>
    <row r="5" spans="2:9" s="31" customFormat="1" ht="16.5" thickBot="1" x14ac:dyDescent="0.35">
      <c r="B5" s="34"/>
      <c r="C5" s="34"/>
      <c r="H5" s="32"/>
    </row>
    <row r="6" spans="2:9" ht="16.899999999999999" customHeight="1" thickBot="1" x14ac:dyDescent="0.25">
      <c r="B6" s="35" t="s">
        <v>34</v>
      </c>
      <c r="C6" s="36" t="s">
        <v>35</v>
      </c>
      <c r="D6" s="36" t="s">
        <v>36</v>
      </c>
      <c r="E6" s="37" t="s">
        <v>37</v>
      </c>
      <c r="F6" s="38" t="s">
        <v>38</v>
      </c>
      <c r="G6" s="39"/>
      <c r="H6" s="130" t="s">
        <v>39</v>
      </c>
      <c r="I6" s="131"/>
    </row>
    <row r="7" spans="2:9" ht="40.15" customHeight="1" thickBot="1" x14ac:dyDescent="0.25">
      <c r="B7" s="40">
        <v>1</v>
      </c>
      <c r="C7" s="41" t="s">
        <v>40</v>
      </c>
      <c r="D7" s="41" t="s">
        <v>41</v>
      </c>
      <c r="E7" s="42" t="s">
        <v>42</v>
      </c>
      <c r="F7" s="40" t="s">
        <v>41</v>
      </c>
      <c r="G7" s="43"/>
      <c r="H7" s="94" t="s">
        <v>43</v>
      </c>
      <c r="I7" s="95" t="s">
        <v>14</v>
      </c>
    </row>
    <row r="8" spans="2:9" ht="40.15" customHeight="1" x14ac:dyDescent="0.2">
      <c r="B8" s="40">
        <v>2</v>
      </c>
      <c r="C8" s="41" t="s">
        <v>44</v>
      </c>
      <c r="D8" s="41" t="s">
        <v>41</v>
      </c>
      <c r="E8" s="42" t="s">
        <v>45</v>
      </c>
      <c r="F8" s="40">
        <v>0</v>
      </c>
      <c r="G8" s="43"/>
      <c r="H8" s="96" t="s">
        <v>46</v>
      </c>
      <c r="I8" s="93"/>
    </row>
    <row r="9" spans="2:9" ht="40.15" customHeight="1" x14ac:dyDescent="0.2">
      <c r="B9" s="40">
        <v>3</v>
      </c>
      <c r="C9" s="41" t="s">
        <v>47</v>
      </c>
      <c r="D9" s="41" t="s">
        <v>41</v>
      </c>
      <c r="E9" s="42" t="s">
        <v>48</v>
      </c>
      <c r="F9" s="40">
        <v>0</v>
      </c>
      <c r="G9" s="43"/>
      <c r="H9" s="97">
        <v>1</v>
      </c>
      <c r="I9" s="93"/>
    </row>
    <row r="10" spans="2:9" ht="40.15" customHeight="1" x14ac:dyDescent="0.2">
      <c r="B10" s="40">
        <v>4</v>
      </c>
      <c r="C10" s="41" t="s">
        <v>49</v>
      </c>
      <c r="D10" s="41" t="s">
        <v>41</v>
      </c>
      <c r="E10" s="42" t="s">
        <v>48</v>
      </c>
      <c r="F10" s="40">
        <v>0</v>
      </c>
      <c r="G10" s="43"/>
      <c r="H10" s="97">
        <v>0</v>
      </c>
      <c r="I10" s="93"/>
    </row>
    <row r="11" spans="2:9" ht="40.15" customHeight="1" x14ac:dyDescent="0.2">
      <c r="B11" s="40">
        <v>5</v>
      </c>
      <c r="C11" s="41" t="s">
        <v>50</v>
      </c>
      <c r="D11" s="41" t="s">
        <v>41</v>
      </c>
      <c r="E11" s="42" t="s">
        <v>48</v>
      </c>
      <c r="F11" s="40">
        <v>0</v>
      </c>
      <c r="G11" s="43"/>
      <c r="H11" s="97">
        <v>0</v>
      </c>
      <c r="I11" s="93"/>
    </row>
    <row r="12" spans="2:9" ht="40.15" customHeight="1" x14ac:dyDescent="0.2">
      <c r="B12" s="40">
        <v>6</v>
      </c>
      <c r="C12" s="41" t="s">
        <v>51</v>
      </c>
      <c r="D12" s="41" t="s">
        <v>41</v>
      </c>
      <c r="E12" s="42" t="s">
        <v>48</v>
      </c>
      <c r="F12" s="40">
        <v>0</v>
      </c>
      <c r="G12" s="43"/>
      <c r="H12" s="97">
        <v>0</v>
      </c>
      <c r="I12" s="93"/>
    </row>
    <row r="13" spans="2:9" ht="40.15" customHeight="1" x14ac:dyDescent="0.2">
      <c r="B13" s="40">
        <v>7</v>
      </c>
      <c r="C13" s="41" t="s">
        <v>52</v>
      </c>
      <c r="D13" s="41" t="s">
        <v>41</v>
      </c>
      <c r="E13" s="42" t="s">
        <v>48</v>
      </c>
      <c r="F13" s="40" t="s">
        <v>41</v>
      </c>
      <c r="G13" s="43"/>
      <c r="H13" s="98" t="s">
        <v>53</v>
      </c>
      <c r="I13" s="99"/>
    </row>
    <row r="14" spans="2:9" ht="40.15" customHeight="1" x14ac:dyDescent="0.2">
      <c r="B14" s="40">
        <v>8</v>
      </c>
      <c r="C14" s="41" t="s">
        <v>54</v>
      </c>
      <c r="D14" s="41" t="s">
        <v>41</v>
      </c>
      <c r="E14" s="42" t="s">
        <v>55</v>
      </c>
      <c r="F14" s="40">
        <v>0</v>
      </c>
      <c r="G14" s="43"/>
      <c r="H14" s="94" t="s">
        <v>56</v>
      </c>
      <c r="I14" s="94" t="s">
        <v>57</v>
      </c>
    </row>
    <row r="15" spans="2:9" ht="40.15" customHeight="1" x14ac:dyDescent="0.2">
      <c r="B15" s="40">
        <v>9</v>
      </c>
      <c r="C15" s="41" t="s">
        <v>58</v>
      </c>
      <c r="D15" s="44" t="s">
        <v>41</v>
      </c>
      <c r="E15" s="42" t="s">
        <v>55</v>
      </c>
      <c r="F15" s="40">
        <v>0</v>
      </c>
      <c r="G15" s="43"/>
      <c r="H15" s="94" t="s">
        <v>59</v>
      </c>
      <c r="I15" s="94" t="s">
        <v>60</v>
      </c>
    </row>
    <row r="16" spans="2:9" ht="40.15" customHeight="1" x14ac:dyDescent="0.2">
      <c r="B16" s="40">
        <v>10</v>
      </c>
      <c r="C16" s="41" t="s">
        <v>61</v>
      </c>
      <c r="D16" s="44" t="s">
        <v>41</v>
      </c>
      <c r="E16" s="45" t="s">
        <v>55</v>
      </c>
      <c r="F16" s="40">
        <v>0</v>
      </c>
      <c r="G16" s="43"/>
      <c r="H16" s="94" t="s">
        <v>62</v>
      </c>
      <c r="I16" s="99"/>
    </row>
    <row r="17" spans="2:9" ht="40.15" customHeight="1" x14ac:dyDescent="0.2">
      <c r="B17" s="40">
        <v>11</v>
      </c>
      <c r="C17" s="41" t="s">
        <v>63</v>
      </c>
      <c r="D17" s="44" t="s">
        <v>41</v>
      </c>
      <c r="E17" s="45" t="s">
        <v>64</v>
      </c>
      <c r="F17" s="40" t="s">
        <v>41</v>
      </c>
      <c r="G17" s="43"/>
      <c r="H17" s="94" t="s">
        <v>65</v>
      </c>
      <c r="I17" s="94" t="s">
        <v>66</v>
      </c>
    </row>
    <row r="18" spans="2:9" ht="40.15" customHeight="1" x14ac:dyDescent="0.2">
      <c r="B18" s="40">
        <v>12</v>
      </c>
      <c r="C18" s="41" t="s">
        <v>67</v>
      </c>
      <c r="D18" s="44" t="s">
        <v>68</v>
      </c>
      <c r="E18" s="45" t="s">
        <v>69</v>
      </c>
      <c r="F18" s="40">
        <v>1</v>
      </c>
      <c r="G18" s="43"/>
      <c r="H18" s="94" t="s">
        <v>70</v>
      </c>
      <c r="I18" s="99"/>
    </row>
    <row r="19" spans="2:9" ht="40.15" customHeight="1" x14ac:dyDescent="0.2">
      <c r="B19" s="40">
        <v>13</v>
      </c>
      <c r="C19" s="41" t="s">
        <v>71</v>
      </c>
      <c r="D19" s="41" t="s">
        <v>41</v>
      </c>
      <c r="E19" s="45" t="s">
        <v>72</v>
      </c>
      <c r="F19" s="40" t="s">
        <v>41</v>
      </c>
      <c r="G19" s="43"/>
      <c r="H19" s="96" t="s">
        <v>73</v>
      </c>
      <c r="I19" s="99"/>
    </row>
    <row r="20" spans="2:9" ht="40.15" customHeight="1" x14ac:dyDescent="0.2">
      <c r="B20" s="40">
        <v>14</v>
      </c>
      <c r="C20" s="41" t="s">
        <v>74</v>
      </c>
      <c r="D20" s="44" t="s">
        <v>41</v>
      </c>
      <c r="E20" s="45" t="s">
        <v>75</v>
      </c>
      <c r="F20" s="40" t="s">
        <v>76</v>
      </c>
      <c r="G20" s="43"/>
      <c r="H20" s="96" t="s">
        <v>77</v>
      </c>
      <c r="I20" s="99"/>
    </row>
    <row r="21" spans="2:9" ht="60" x14ac:dyDescent="0.2">
      <c r="B21" s="40">
        <v>15</v>
      </c>
      <c r="C21" s="41" t="s">
        <v>78</v>
      </c>
      <c r="D21" s="41" t="s">
        <v>41</v>
      </c>
      <c r="E21" s="45" t="s">
        <v>64</v>
      </c>
      <c r="F21" s="40" t="s">
        <v>41</v>
      </c>
      <c r="G21" s="43"/>
      <c r="H21" s="94" t="s">
        <v>79</v>
      </c>
      <c r="I21" s="99"/>
    </row>
    <row r="22" spans="2:9" x14ac:dyDescent="0.2">
      <c r="B22" s="40">
        <v>16</v>
      </c>
      <c r="C22" s="41" t="s">
        <v>80</v>
      </c>
      <c r="D22" s="41" t="s">
        <v>41</v>
      </c>
      <c r="E22" s="45" t="s">
        <v>64</v>
      </c>
      <c r="F22" s="40" t="s">
        <v>41</v>
      </c>
      <c r="G22" s="43"/>
      <c r="H22" s="94" t="s">
        <v>81</v>
      </c>
      <c r="I22" s="99"/>
    </row>
    <row r="23" spans="2:9" x14ac:dyDescent="0.2"/>
    <row r="24" spans="2:9" ht="13.9" customHeight="1" x14ac:dyDescent="0.2"/>
    <row r="25" spans="2:9" ht="15" x14ac:dyDescent="0.25">
      <c r="B25" s="47" t="s">
        <v>82</v>
      </c>
    </row>
    <row r="26" spans="2:9" x14ac:dyDescent="0.2"/>
    <row r="27" spans="2:9" x14ac:dyDescent="0.2">
      <c r="B27" s="48"/>
      <c r="C27" s="7" t="s">
        <v>83</v>
      </c>
    </row>
    <row r="28" spans="2:9" x14ac:dyDescent="0.2"/>
    <row r="29" spans="2:9" x14ac:dyDescent="0.2">
      <c r="B29" s="49"/>
      <c r="C29" s="7" t="s">
        <v>84</v>
      </c>
    </row>
    <row r="30" spans="2:9" x14ac:dyDescent="0.2"/>
    <row r="31" spans="2:9" x14ac:dyDescent="0.2"/>
    <row r="32" spans="2:9" x14ac:dyDescent="0.2"/>
    <row r="33" spans="1:11" ht="15" x14ac:dyDescent="0.25">
      <c r="B33" s="132" t="s">
        <v>85</v>
      </c>
      <c r="C33" s="133"/>
      <c r="D33" s="133"/>
      <c r="E33" s="133"/>
      <c r="F33" s="134"/>
      <c r="G33" s="50"/>
      <c r="H33" s="51"/>
      <c r="I33" s="51"/>
      <c r="J33" s="51"/>
      <c r="K33" s="52"/>
    </row>
    <row r="34" spans="1:11" s="14" customFormat="1" ht="13.9" customHeight="1" x14ac:dyDescent="0.2">
      <c r="H34" s="24"/>
    </row>
    <row r="35" spans="1:11" s="14" customFormat="1" ht="13.9" customHeight="1" x14ac:dyDescent="0.2">
      <c r="B35" s="53" t="s">
        <v>86</v>
      </c>
      <c r="C35" s="135" t="s">
        <v>87</v>
      </c>
      <c r="D35" s="135"/>
      <c r="E35" s="135"/>
      <c r="F35" s="135"/>
      <c r="G35" s="54"/>
    </row>
    <row r="36" spans="1:11" s="58" customFormat="1" ht="73.150000000000006" customHeight="1" x14ac:dyDescent="0.2">
      <c r="A36" s="14"/>
      <c r="B36" s="55">
        <v>1</v>
      </c>
      <c r="C36" s="124" t="s">
        <v>88</v>
      </c>
      <c r="D36" s="125"/>
      <c r="E36" s="125"/>
      <c r="F36" s="126"/>
      <c r="G36" s="56"/>
      <c r="H36" s="57"/>
      <c r="I36" s="57"/>
      <c r="J36" s="57"/>
    </row>
    <row r="37" spans="1:11" s="58" customFormat="1" ht="57" customHeight="1" x14ac:dyDescent="0.2">
      <c r="A37" s="14"/>
      <c r="B37" s="55">
        <v>2</v>
      </c>
      <c r="C37" s="136" t="s">
        <v>89</v>
      </c>
      <c r="D37" s="136"/>
      <c r="E37" s="136"/>
      <c r="F37" s="136"/>
      <c r="G37" s="56"/>
    </row>
    <row r="38" spans="1:11" s="58" customFormat="1" ht="40.15" customHeight="1" x14ac:dyDescent="0.2">
      <c r="A38" s="14"/>
      <c r="B38" s="55">
        <v>3</v>
      </c>
      <c r="C38" s="136" t="s">
        <v>90</v>
      </c>
      <c r="D38" s="136"/>
      <c r="E38" s="136"/>
      <c r="F38" s="136"/>
      <c r="G38" s="56"/>
    </row>
    <row r="39" spans="1:11" s="58" customFormat="1" ht="40.15" customHeight="1" x14ac:dyDescent="0.2">
      <c r="A39" s="14"/>
      <c r="B39" s="55">
        <v>4</v>
      </c>
      <c r="C39" s="136" t="s">
        <v>91</v>
      </c>
      <c r="D39" s="136"/>
      <c r="E39" s="136"/>
      <c r="F39" s="136"/>
      <c r="G39" s="56"/>
    </row>
    <row r="40" spans="1:11" s="58" customFormat="1" ht="40.15" customHeight="1" x14ac:dyDescent="0.2">
      <c r="A40" s="14"/>
      <c r="B40" s="55">
        <v>5</v>
      </c>
      <c r="C40" s="136" t="s">
        <v>92</v>
      </c>
      <c r="D40" s="136"/>
      <c r="E40" s="136"/>
      <c r="F40" s="136"/>
      <c r="G40" s="56"/>
    </row>
    <row r="41" spans="1:11" s="58" customFormat="1" ht="40.15" customHeight="1" x14ac:dyDescent="0.2">
      <c r="A41" s="14"/>
      <c r="B41" s="55">
        <v>6</v>
      </c>
      <c r="C41" s="136" t="s">
        <v>93</v>
      </c>
      <c r="D41" s="136"/>
      <c r="E41" s="136"/>
      <c r="F41" s="136"/>
      <c r="G41" s="56"/>
    </row>
    <row r="42" spans="1:11" s="58" customFormat="1" ht="60" customHeight="1" x14ac:dyDescent="0.2">
      <c r="A42" s="14"/>
      <c r="B42" s="55">
        <v>7</v>
      </c>
      <c r="C42" s="136" t="s">
        <v>94</v>
      </c>
      <c r="D42" s="136"/>
      <c r="E42" s="136"/>
      <c r="F42" s="136"/>
      <c r="G42" s="56"/>
    </row>
    <row r="43" spans="1:11" s="58" customFormat="1" ht="66" customHeight="1" x14ac:dyDescent="0.2">
      <c r="A43" s="14"/>
      <c r="B43" s="55">
        <v>8</v>
      </c>
      <c r="C43" s="136" t="s">
        <v>95</v>
      </c>
      <c r="D43" s="136"/>
      <c r="E43" s="136"/>
      <c r="F43" s="136"/>
      <c r="G43" s="56"/>
    </row>
    <row r="44" spans="1:11" s="58" customFormat="1" ht="49.5" customHeight="1" x14ac:dyDescent="0.2">
      <c r="A44" s="14"/>
      <c r="B44" s="55">
        <v>9</v>
      </c>
      <c r="C44" s="136" t="s">
        <v>96</v>
      </c>
      <c r="D44" s="136"/>
      <c r="E44" s="136"/>
      <c r="F44" s="136"/>
      <c r="G44" s="56"/>
    </row>
    <row r="45" spans="1:11" s="58" customFormat="1" ht="47.65" customHeight="1" x14ac:dyDescent="0.2">
      <c r="A45" s="14"/>
      <c r="B45" s="55">
        <v>10</v>
      </c>
      <c r="C45" s="123" t="s">
        <v>97</v>
      </c>
      <c r="D45" s="123"/>
      <c r="E45" s="123"/>
      <c r="F45" s="123"/>
      <c r="G45" s="59"/>
    </row>
    <row r="46" spans="1:11" s="58" customFormat="1" ht="77.650000000000006" customHeight="1" x14ac:dyDescent="0.2">
      <c r="A46" s="14"/>
      <c r="B46" s="55">
        <v>11</v>
      </c>
      <c r="C46" s="123" t="s">
        <v>98</v>
      </c>
      <c r="D46" s="123"/>
      <c r="E46" s="123"/>
      <c r="F46" s="123"/>
      <c r="G46" s="59"/>
    </row>
    <row r="47" spans="1:11" s="58" customFormat="1" ht="40.15" customHeight="1" x14ac:dyDescent="0.2">
      <c r="A47" s="14"/>
      <c r="B47" s="55">
        <v>12</v>
      </c>
      <c r="C47" s="123" t="s">
        <v>99</v>
      </c>
      <c r="D47" s="123"/>
      <c r="E47" s="123"/>
      <c r="F47" s="123"/>
      <c r="G47" s="59"/>
    </row>
    <row r="48" spans="1:11" s="58" customFormat="1" ht="40.15" customHeight="1" x14ac:dyDescent="0.2">
      <c r="A48" s="14"/>
      <c r="B48" s="55">
        <v>13</v>
      </c>
      <c r="C48" s="123" t="s">
        <v>100</v>
      </c>
      <c r="D48" s="123"/>
      <c r="E48" s="123"/>
      <c r="F48" s="123"/>
      <c r="G48" s="59"/>
    </row>
    <row r="49" spans="1:7" s="58" customFormat="1" ht="47.65" customHeight="1" x14ac:dyDescent="0.2">
      <c r="A49" s="14"/>
      <c r="B49" s="55">
        <v>14</v>
      </c>
      <c r="C49" s="123" t="s">
        <v>101</v>
      </c>
      <c r="D49" s="123"/>
      <c r="E49" s="123"/>
      <c r="F49" s="123"/>
      <c r="G49" s="59"/>
    </row>
    <row r="50" spans="1:7" s="58" customFormat="1" ht="91.15" customHeight="1" x14ac:dyDescent="0.2">
      <c r="A50" s="14"/>
      <c r="B50" s="55">
        <v>15</v>
      </c>
      <c r="C50" s="123" t="s">
        <v>102</v>
      </c>
      <c r="D50" s="123"/>
      <c r="E50" s="123"/>
      <c r="F50" s="123"/>
      <c r="G50" s="59"/>
    </row>
    <row r="51" spans="1:7" s="58" customFormat="1" ht="149.65" customHeight="1" x14ac:dyDescent="0.2">
      <c r="A51" s="14"/>
      <c r="B51" s="55">
        <v>16</v>
      </c>
      <c r="C51" s="123" t="s">
        <v>103</v>
      </c>
      <c r="D51" s="123"/>
      <c r="E51" s="123"/>
      <c r="F51" s="123"/>
      <c r="G51" s="59"/>
    </row>
    <row r="52" spans="1:7" x14ac:dyDescent="0.2"/>
    <row r="53" spans="1:7" x14ac:dyDescent="0.2">
      <c r="B53" s="132" t="s">
        <v>104</v>
      </c>
      <c r="C53" s="133"/>
      <c r="D53" s="133"/>
      <c r="E53" s="133"/>
      <c r="F53" s="134"/>
    </row>
    <row r="54" spans="1:7" ht="15" thickBot="1" x14ac:dyDescent="0.25"/>
    <row r="55" spans="1:7" ht="15" thickBot="1" x14ac:dyDescent="0.25">
      <c r="B55" s="60" t="s">
        <v>34</v>
      </c>
      <c r="C55" s="61" t="s">
        <v>105</v>
      </c>
      <c r="D55" s="61" t="s">
        <v>106</v>
      </c>
    </row>
    <row r="56" spans="1:7" ht="51.75" thickBot="1" x14ac:dyDescent="0.25">
      <c r="B56" s="62">
        <v>1</v>
      </c>
      <c r="C56" s="63" t="s">
        <v>107</v>
      </c>
      <c r="D56" s="63" t="s">
        <v>108</v>
      </c>
    </row>
    <row r="57" spans="1:7" ht="64.5" thickBot="1" x14ac:dyDescent="0.25">
      <c r="B57" s="62">
        <v>2</v>
      </c>
      <c r="C57" s="63" t="s">
        <v>109</v>
      </c>
      <c r="D57" s="63" t="s">
        <v>110</v>
      </c>
    </row>
    <row r="58" spans="1:7" ht="90" thickBot="1" x14ac:dyDescent="0.25">
      <c r="B58" s="62">
        <v>3</v>
      </c>
      <c r="C58" s="63" t="s">
        <v>111</v>
      </c>
      <c r="D58" s="63" t="s">
        <v>112</v>
      </c>
    </row>
    <row r="59" spans="1:7" ht="128.25" thickBot="1" x14ac:dyDescent="0.25">
      <c r="B59" s="62">
        <v>4</v>
      </c>
      <c r="C59" s="63" t="s">
        <v>113</v>
      </c>
      <c r="D59" s="63" t="s">
        <v>114</v>
      </c>
    </row>
    <row r="60" spans="1:7" ht="39" thickBot="1" x14ac:dyDescent="0.25">
      <c r="B60" s="62">
        <v>5</v>
      </c>
      <c r="C60" s="63" t="s">
        <v>115</v>
      </c>
      <c r="D60" s="63" t="s">
        <v>116</v>
      </c>
    </row>
    <row r="61" spans="1:7" x14ac:dyDescent="0.2"/>
    <row r="62" spans="1:7" ht="38.25" x14ac:dyDescent="0.2">
      <c r="C62" s="64" t="s">
        <v>117</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Vhky+9tl56Bfae+1VNFYTzU+FBMe0AFThxu4fcFlLoix4TMl5eTvLgGEmVKNFGE2K8R0OpF07+tI/cqyIWTmsg==" saltValue="KA4yQEyhS8MU49jO77EwPw==" spinCount="100000" sheet="1" objects="1" scenarios="1"/>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J10" sqref="J10"/>
    </sheetView>
  </sheetViews>
  <sheetFormatPr defaultColWidth="0" defaultRowHeight="14.25" zeroHeight="1" x14ac:dyDescent="0.2"/>
  <cols>
    <col min="1" max="1" width="2" style="7" customWidth="1"/>
    <col min="2" max="2" width="4.125" style="7" customWidth="1"/>
    <col min="3" max="3" width="70.625" style="7" customWidth="1"/>
    <col min="4" max="4" width="16.625" style="7" customWidth="1"/>
    <col min="5" max="5" width="14.625" style="7" customWidth="1"/>
    <col min="6" max="6" width="5.625" style="7" customWidth="1"/>
    <col min="7" max="7" width="2.5" style="7" customWidth="1"/>
    <col min="8" max="109" width="8.75" style="7" customWidth="1"/>
    <col min="110" max="16384" width="8.75" style="7" hidden="1"/>
  </cols>
  <sheetData>
    <row r="1" spans="1:88" ht="24" x14ac:dyDescent="0.2">
      <c r="B1" s="8" t="s">
        <v>118</v>
      </c>
      <c r="C1" s="29"/>
      <c r="D1" s="30"/>
      <c r="E1" s="29"/>
      <c r="F1" s="29"/>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row>
    <row r="3" spans="1:88" ht="17.25" thickBot="1" x14ac:dyDescent="0.25">
      <c r="A3" s="31"/>
      <c r="B3" s="127" t="s">
        <v>3</v>
      </c>
      <c r="C3" s="147"/>
      <c r="D3" s="144" t="str">
        <f>'Cover sheet'!C5</f>
        <v xml:space="preserve">Severn Trent </v>
      </c>
      <c r="E3" s="145"/>
      <c r="F3" s="146"/>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27" t="s">
        <v>6</v>
      </c>
      <c r="C4" s="147"/>
      <c r="D4" s="144" t="str">
        <f>'Cover sheet'!C6</f>
        <v>Mardy</v>
      </c>
      <c r="E4" s="145"/>
      <c r="F4" s="146"/>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1"/>
      <c r="H5" s="148" t="s">
        <v>119</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120</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B6" s="35" t="s">
        <v>34</v>
      </c>
      <c r="C6" s="35" t="s">
        <v>121</v>
      </c>
      <c r="D6" s="36" t="s">
        <v>36</v>
      </c>
      <c r="E6" s="36" t="s">
        <v>37</v>
      </c>
      <c r="F6" s="38" t="s">
        <v>38</v>
      </c>
      <c r="H6" s="36" t="s">
        <v>122</v>
      </c>
      <c r="I6" s="36" t="s">
        <v>123</v>
      </c>
      <c r="J6" s="36" t="s">
        <v>124</v>
      </c>
      <c r="K6" s="36" t="s">
        <v>125</v>
      </c>
      <c r="L6" s="36" t="s">
        <v>126</v>
      </c>
      <c r="M6" s="36" t="s">
        <v>127</v>
      </c>
      <c r="N6" s="36" t="s">
        <v>128</v>
      </c>
      <c r="O6" s="36" t="s">
        <v>129</v>
      </c>
      <c r="P6" s="36" t="s">
        <v>130</v>
      </c>
      <c r="Q6" s="36" t="s">
        <v>131</v>
      </c>
      <c r="R6" s="36" t="s">
        <v>132</v>
      </c>
      <c r="S6" s="36" t="s">
        <v>133</v>
      </c>
      <c r="T6" s="36" t="s">
        <v>134</v>
      </c>
      <c r="U6" s="36" t="s">
        <v>135</v>
      </c>
      <c r="V6" s="36" t="s">
        <v>136</v>
      </c>
      <c r="W6" s="36" t="s">
        <v>137</v>
      </c>
      <c r="X6" s="36" t="s">
        <v>138</v>
      </c>
      <c r="Y6" s="36" t="s">
        <v>139</v>
      </c>
      <c r="Z6" s="36" t="s">
        <v>140</v>
      </c>
      <c r="AA6" s="36" t="s">
        <v>141</v>
      </c>
      <c r="AB6" s="36" t="s">
        <v>142</v>
      </c>
      <c r="AC6" s="36" t="s">
        <v>143</v>
      </c>
      <c r="AD6" s="36" t="s">
        <v>144</v>
      </c>
      <c r="AE6" s="36" t="s">
        <v>145</v>
      </c>
      <c r="AF6" s="36" t="s">
        <v>146</v>
      </c>
      <c r="AG6" s="36" t="s">
        <v>147</v>
      </c>
      <c r="AH6" s="36" t="s">
        <v>148</v>
      </c>
      <c r="AI6" s="36" t="s">
        <v>149</v>
      </c>
      <c r="AJ6" s="36" t="s">
        <v>150</v>
      </c>
      <c r="AK6" s="36" t="s">
        <v>151</v>
      </c>
      <c r="AL6" s="36" t="s">
        <v>152</v>
      </c>
      <c r="AM6" s="36" t="s">
        <v>153</v>
      </c>
      <c r="AN6" s="36" t="s">
        <v>154</v>
      </c>
      <c r="AO6" s="36" t="s">
        <v>155</v>
      </c>
      <c r="AP6" s="36" t="s">
        <v>156</v>
      </c>
      <c r="AQ6" s="36" t="s">
        <v>157</v>
      </c>
      <c r="AR6" s="36" t="s">
        <v>158</v>
      </c>
      <c r="AS6" s="36" t="s">
        <v>159</v>
      </c>
      <c r="AT6" s="36" t="s">
        <v>160</v>
      </c>
      <c r="AU6" s="36" t="s">
        <v>161</v>
      </c>
      <c r="AV6" s="36" t="s">
        <v>162</v>
      </c>
      <c r="AW6" s="36" t="s">
        <v>163</v>
      </c>
      <c r="AX6" s="36" t="s">
        <v>164</v>
      </c>
      <c r="AY6" s="36" t="s">
        <v>165</v>
      </c>
      <c r="AZ6" s="36" t="s">
        <v>166</v>
      </c>
      <c r="BA6" s="36" t="s">
        <v>167</v>
      </c>
      <c r="BB6" s="36" t="s">
        <v>168</v>
      </c>
      <c r="BC6" s="36" t="s">
        <v>169</v>
      </c>
      <c r="BD6" s="36" t="s">
        <v>170</v>
      </c>
      <c r="BE6" s="36" t="s">
        <v>171</v>
      </c>
      <c r="BF6" s="36" t="s">
        <v>172</v>
      </c>
      <c r="BG6" s="36" t="s">
        <v>173</v>
      </c>
      <c r="BH6" s="36" t="s">
        <v>174</v>
      </c>
      <c r="BI6" s="36" t="s">
        <v>175</v>
      </c>
      <c r="BJ6" s="36" t="s">
        <v>176</v>
      </c>
      <c r="BK6" s="36" t="s">
        <v>177</v>
      </c>
      <c r="BL6" s="36" t="s">
        <v>178</v>
      </c>
      <c r="BM6" s="36" t="s">
        <v>179</v>
      </c>
      <c r="BN6" s="36" t="s">
        <v>180</v>
      </c>
      <c r="BO6" s="36" t="s">
        <v>181</v>
      </c>
      <c r="BP6" s="36" t="s">
        <v>182</v>
      </c>
      <c r="BQ6" s="36" t="s">
        <v>183</v>
      </c>
      <c r="BR6" s="36" t="s">
        <v>184</v>
      </c>
      <c r="BS6" s="36" t="s">
        <v>185</v>
      </c>
      <c r="BT6" s="36" t="s">
        <v>186</v>
      </c>
      <c r="BU6" s="36" t="s">
        <v>187</v>
      </c>
      <c r="BV6" s="36" t="s">
        <v>188</v>
      </c>
      <c r="BW6" s="36" t="s">
        <v>189</v>
      </c>
      <c r="BX6" s="36" t="s">
        <v>190</v>
      </c>
      <c r="BY6" s="36" t="s">
        <v>191</v>
      </c>
      <c r="BZ6" s="36" t="s">
        <v>192</v>
      </c>
      <c r="CA6" s="36" t="s">
        <v>193</v>
      </c>
      <c r="CB6" s="36" t="s">
        <v>194</v>
      </c>
      <c r="CC6" s="36" t="s">
        <v>195</v>
      </c>
      <c r="CD6" s="36" t="s">
        <v>196</v>
      </c>
      <c r="CE6" s="36" t="s">
        <v>197</v>
      </c>
      <c r="CF6" s="36" t="s">
        <v>198</v>
      </c>
      <c r="CG6" s="36" t="s">
        <v>199</v>
      </c>
      <c r="CH6" s="36" t="s">
        <v>200</v>
      </c>
      <c r="CI6" s="36" t="s">
        <v>201</v>
      </c>
      <c r="CJ6" s="36" t="s">
        <v>202</v>
      </c>
    </row>
    <row r="7" spans="1:88" ht="40.15" customHeight="1" x14ac:dyDescent="0.2">
      <c r="B7" s="65">
        <v>1</v>
      </c>
      <c r="C7" s="66" t="s">
        <v>203</v>
      </c>
      <c r="D7" s="67" t="s">
        <v>204</v>
      </c>
      <c r="E7" s="67" t="s">
        <v>69</v>
      </c>
      <c r="F7" s="67">
        <v>2</v>
      </c>
      <c r="G7" s="68"/>
      <c r="H7" s="100">
        <v>3.84</v>
      </c>
      <c r="I7" s="100">
        <v>3.84</v>
      </c>
      <c r="J7" s="100">
        <v>3.84</v>
      </c>
      <c r="K7" s="100">
        <v>3.84</v>
      </c>
      <c r="L7" s="100">
        <v>3.84</v>
      </c>
      <c r="M7" s="100">
        <v>3.84</v>
      </c>
      <c r="N7" s="100">
        <v>3.84</v>
      </c>
      <c r="O7" s="100">
        <v>3.84</v>
      </c>
      <c r="P7" s="100">
        <v>3.84</v>
      </c>
      <c r="Q7" s="100">
        <v>3.84</v>
      </c>
      <c r="R7" s="100">
        <v>3.84</v>
      </c>
      <c r="S7" s="100">
        <v>3.84</v>
      </c>
      <c r="T7" s="100">
        <v>3.84</v>
      </c>
      <c r="U7" s="100">
        <v>3.84</v>
      </c>
      <c r="V7" s="100">
        <v>3.84</v>
      </c>
      <c r="W7" s="100">
        <v>3.84</v>
      </c>
      <c r="X7" s="100">
        <v>3.84</v>
      </c>
      <c r="Y7" s="100">
        <v>3.84</v>
      </c>
      <c r="Z7" s="100">
        <v>3.84</v>
      </c>
      <c r="AA7" s="100">
        <v>3.84</v>
      </c>
      <c r="AB7" s="100">
        <v>3.84</v>
      </c>
      <c r="AC7" s="100">
        <v>3.84</v>
      </c>
      <c r="AD7" s="100">
        <v>3.84</v>
      </c>
      <c r="AE7" s="100">
        <v>3.84</v>
      </c>
      <c r="AF7" s="100">
        <v>3.84</v>
      </c>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70"/>
    </row>
    <row r="8" spans="1:88" ht="40.15" customHeight="1" x14ac:dyDescent="0.2">
      <c r="B8" s="71">
        <f>B7+1</f>
        <v>2</v>
      </c>
      <c r="C8" s="72" t="s">
        <v>205</v>
      </c>
      <c r="D8" s="73" t="s">
        <v>206</v>
      </c>
      <c r="E8" s="74" t="s">
        <v>69</v>
      </c>
      <c r="F8" s="74">
        <v>2</v>
      </c>
      <c r="G8" s="68"/>
      <c r="H8" s="100">
        <v>0</v>
      </c>
      <c r="I8" s="100">
        <v>0</v>
      </c>
      <c r="J8" s="100">
        <v>0</v>
      </c>
      <c r="K8" s="100">
        <v>0</v>
      </c>
      <c r="L8" s="100">
        <v>0</v>
      </c>
      <c r="M8" s="100">
        <v>0</v>
      </c>
      <c r="N8" s="100">
        <v>0</v>
      </c>
      <c r="O8" s="100">
        <v>0</v>
      </c>
      <c r="P8" s="100">
        <v>0</v>
      </c>
      <c r="Q8" s="100">
        <v>0</v>
      </c>
      <c r="R8" s="100">
        <v>0</v>
      </c>
      <c r="S8" s="100">
        <v>0</v>
      </c>
      <c r="T8" s="100">
        <v>0</v>
      </c>
      <c r="U8" s="100">
        <v>0</v>
      </c>
      <c r="V8" s="100">
        <v>0</v>
      </c>
      <c r="W8" s="100">
        <v>0</v>
      </c>
      <c r="X8" s="100">
        <v>0</v>
      </c>
      <c r="Y8" s="100">
        <v>0</v>
      </c>
      <c r="Z8" s="100">
        <v>0</v>
      </c>
      <c r="AA8" s="100">
        <v>0</v>
      </c>
      <c r="AB8" s="100">
        <v>0</v>
      </c>
      <c r="AC8" s="100">
        <v>0</v>
      </c>
      <c r="AD8" s="100">
        <v>0</v>
      </c>
      <c r="AE8" s="100">
        <v>0</v>
      </c>
      <c r="AF8" s="100">
        <v>0</v>
      </c>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75"/>
    </row>
    <row r="9" spans="1:88" ht="40.15" customHeight="1" x14ac:dyDescent="0.2">
      <c r="B9" s="71">
        <f t="shared" ref="B9:B12" si="0">B8+1</f>
        <v>3</v>
      </c>
      <c r="C9" s="72" t="s">
        <v>207</v>
      </c>
      <c r="D9" s="73" t="s">
        <v>208</v>
      </c>
      <c r="E9" s="74" t="s">
        <v>69</v>
      </c>
      <c r="F9" s="74">
        <v>2</v>
      </c>
      <c r="G9" s="68"/>
      <c r="H9" s="100">
        <v>0</v>
      </c>
      <c r="I9" s="100">
        <v>0</v>
      </c>
      <c r="J9" s="100">
        <v>0</v>
      </c>
      <c r="K9" s="100">
        <v>0</v>
      </c>
      <c r="L9" s="100">
        <v>0</v>
      </c>
      <c r="M9" s="100">
        <v>0</v>
      </c>
      <c r="N9" s="100">
        <v>0</v>
      </c>
      <c r="O9" s="100">
        <v>0</v>
      </c>
      <c r="P9" s="100">
        <v>0</v>
      </c>
      <c r="Q9" s="100">
        <v>0</v>
      </c>
      <c r="R9" s="100">
        <v>-0.54</v>
      </c>
      <c r="S9" s="100">
        <v>-0.54</v>
      </c>
      <c r="T9" s="100">
        <v>-0.54</v>
      </c>
      <c r="U9" s="100">
        <v>-0.54</v>
      </c>
      <c r="V9" s="100">
        <v>-0.54</v>
      </c>
      <c r="W9" s="100">
        <v>-0.54</v>
      </c>
      <c r="X9" s="100">
        <v>-0.54</v>
      </c>
      <c r="Y9" s="100">
        <v>-0.54</v>
      </c>
      <c r="Z9" s="100">
        <v>-0.54</v>
      </c>
      <c r="AA9" s="100">
        <v>-0.54</v>
      </c>
      <c r="AB9" s="100">
        <v>-0.54</v>
      </c>
      <c r="AC9" s="100">
        <v>-0.54</v>
      </c>
      <c r="AD9" s="100">
        <v>-0.54</v>
      </c>
      <c r="AE9" s="100">
        <v>-0.54</v>
      </c>
      <c r="AF9" s="100">
        <v>-0.54</v>
      </c>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75"/>
    </row>
    <row r="10" spans="1:88" ht="40.15" customHeight="1" x14ac:dyDescent="0.2">
      <c r="B10" s="71">
        <f t="shared" si="0"/>
        <v>4</v>
      </c>
      <c r="C10" s="72" t="s">
        <v>209</v>
      </c>
      <c r="D10" s="73" t="s">
        <v>210</v>
      </c>
      <c r="E10" s="74" t="s">
        <v>69</v>
      </c>
      <c r="F10" s="74">
        <v>2</v>
      </c>
      <c r="G10" s="68"/>
      <c r="H10" s="100">
        <v>0</v>
      </c>
      <c r="I10" s="100">
        <v>0</v>
      </c>
      <c r="J10" s="100">
        <v>0</v>
      </c>
      <c r="K10" s="100">
        <v>0</v>
      </c>
      <c r="L10" s="100">
        <v>0</v>
      </c>
      <c r="M10" s="100">
        <v>0</v>
      </c>
      <c r="N10" s="100">
        <v>0</v>
      </c>
      <c r="O10" s="100">
        <v>0</v>
      </c>
      <c r="P10" s="100">
        <v>0</v>
      </c>
      <c r="Q10" s="100">
        <v>0</v>
      </c>
      <c r="R10" s="100">
        <v>0</v>
      </c>
      <c r="S10" s="100">
        <v>0</v>
      </c>
      <c r="T10" s="100">
        <v>0</v>
      </c>
      <c r="U10" s="100">
        <v>0</v>
      </c>
      <c r="V10" s="100">
        <v>0</v>
      </c>
      <c r="W10" s="100">
        <v>0</v>
      </c>
      <c r="X10" s="100">
        <v>0</v>
      </c>
      <c r="Y10" s="100">
        <v>0</v>
      </c>
      <c r="Z10" s="100">
        <v>0</v>
      </c>
      <c r="AA10" s="100">
        <v>0</v>
      </c>
      <c r="AB10" s="100">
        <v>0</v>
      </c>
      <c r="AC10" s="100">
        <v>0</v>
      </c>
      <c r="AD10" s="100">
        <v>0</v>
      </c>
      <c r="AE10" s="100">
        <v>0</v>
      </c>
      <c r="AF10" s="100">
        <v>0</v>
      </c>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75"/>
    </row>
    <row r="11" spans="1:88" ht="40.15" customHeight="1" x14ac:dyDescent="0.2">
      <c r="B11" s="71">
        <f t="shared" si="0"/>
        <v>5</v>
      </c>
      <c r="C11" s="72" t="s">
        <v>211</v>
      </c>
      <c r="D11" s="73" t="s">
        <v>212</v>
      </c>
      <c r="E11" s="74" t="s">
        <v>69</v>
      </c>
      <c r="F11" s="74">
        <v>2</v>
      </c>
      <c r="G11" s="68"/>
      <c r="H11" s="100">
        <v>0</v>
      </c>
      <c r="I11" s="100">
        <v>0</v>
      </c>
      <c r="J11" s="100">
        <v>0</v>
      </c>
      <c r="K11" s="100">
        <v>0</v>
      </c>
      <c r="L11" s="100">
        <v>0</v>
      </c>
      <c r="M11" s="100">
        <v>0</v>
      </c>
      <c r="N11" s="100">
        <v>0</v>
      </c>
      <c r="O11" s="100">
        <v>0</v>
      </c>
      <c r="P11" s="100">
        <v>0</v>
      </c>
      <c r="Q11" s="100">
        <v>0</v>
      </c>
      <c r="R11" s="100">
        <v>0</v>
      </c>
      <c r="S11" s="100">
        <v>0</v>
      </c>
      <c r="T11" s="100">
        <v>0</v>
      </c>
      <c r="U11" s="100">
        <v>0</v>
      </c>
      <c r="V11" s="100">
        <v>0</v>
      </c>
      <c r="W11" s="100">
        <v>0</v>
      </c>
      <c r="X11" s="100">
        <v>0</v>
      </c>
      <c r="Y11" s="100">
        <v>0</v>
      </c>
      <c r="Z11" s="100">
        <v>0</v>
      </c>
      <c r="AA11" s="100">
        <v>0</v>
      </c>
      <c r="AB11" s="100">
        <v>0</v>
      </c>
      <c r="AC11" s="100">
        <v>0</v>
      </c>
      <c r="AD11" s="100">
        <v>0</v>
      </c>
      <c r="AE11" s="100">
        <v>0</v>
      </c>
      <c r="AF11" s="100">
        <v>0</v>
      </c>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75"/>
    </row>
    <row r="12" spans="1:88" ht="40.15" customHeight="1" x14ac:dyDescent="0.2">
      <c r="B12" s="71">
        <f t="shared" si="0"/>
        <v>6</v>
      </c>
      <c r="C12" s="72" t="s">
        <v>213</v>
      </c>
      <c r="D12" s="73" t="s">
        <v>214</v>
      </c>
      <c r="E12" s="74" t="s">
        <v>69</v>
      </c>
      <c r="F12" s="74">
        <v>2</v>
      </c>
      <c r="G12" s="68"/>
      <c r="H12" s="101">
        <v>0</v>
      </c>
      <c r="I12" s="101">
        <v>0</v>
      </c>
      <c r="J12" s="101">
        <v>0.11372835430559999</v>
      </c>
      <c r="K12" s="101">
        <v>0.11372835430559999</v>
      </c>
      <c r="L12" s="101">
        <v>0.11372835430559999</v>
      </c>
      <c r="M12" s="101">
        <v>0.11372835430559999</v>
      </c>
      <c r="N12" s="101">
        <v>0.11372835430559999</v>
      </c>
      <c r="O12" s="101">
        <v>0.11372835430559999</v>
      </c>
      <c r="P12" s="101">
        <v>0.11372835430559999</v>
      </c>
      <c r="Q12" s="101">
        <v>0.11372835430559999</v>
      </c>
      <c r="R12" s="101">
        <v>0.11372835430559999</v>
      </c>
      <c r="S12" s="101">
        <v>0.11372835430559999</v>
      </c>
      <c r="T12" s="101">
        <v>0.11372835430559999</v>
      </c>
      <c r="U12" s="101">
        <v>0.11372835430559999</v>
      </c>
      <c r="V12" s="101">
        <v>0.11372835430559999</v>
      </c>
      <c r="W12" s="101">
        <v>0.11372835430559999</v>
      </c>
      <c r="X12" s="101">
        <v>0.11372835430559999</v>
      </c>
      <c r="Y12" s="101">
        <v>0.11372835430559999</v>
      </c>
      <c r="Z12" s="101">
        <v>0.11372835430559999</v>
      </c>
      <c r="AA12" s="101">
        <v>0.11372835430559999</v>
      </c>
      <c r="AB12" s="101">
        <v>0.11372835430559999</v>
      </c>
      <c r="AC12" s="101">
        <v>0.11372835430559999</v>
      </c>
      <c r="AD12" s="101">
        <v>0.11372835430559999</v>
      </c>
      <c r="AE12" s="101">
        <v>0.11372835430559999</v>
      </c>
      <c r="AF12" s="101">
        <v>0.11372835430559999</v>
      </c>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row>
    <row r="13" spans="1:88" x14ac:dyDescent="0.2"/>
    <row r="14" spans="1:88" x14ac:dyDescent="0.2"/>
    <row r="15" spans="1:88" x14ac:dyDescent="0.2"/>
    <row r="16" spans="1:88" ht="15" x14ac:dyDescent="0.25">
      <c r="B16" s="47" t="s">
        <v>82</v>
      </c>
    </row>
    <row r="17" spans="2:9" x14ac:dyDescent="0.2"/>
    <row r="18" spans="2:9" x14ac:dyDescent="0.2">
      <c r="B18" s="48"/>
      <c r="C18" s="7" t="s">
        <v>83</v>
      </c>
    </row>
    <row r="19" spans="2:9" x14ac:dyDescent="0.2"/>
    <row r="20" spans="2:9" x14ac:dyDescent="0.2">
      <c r="B20" s="49"/>
      <c r="C20" s="7" t="s">
        <v>84</v>
      </c>
    </row>
    <row r="21" spans="2:9" x14ac:dyDescent="0.2"/>
    <row r="22" spans="2:9" x14ac:dyDescent="0.2"/>
    <row r="23" spans="2:9" x14ac:dyDescent="0.2"/>
    <row r="24" spans="2:9" ht="15" x14ac:dyDescent="0.25">
      <c r="B24" s="140" t="s">
        <v>215</v>
      </c>
      <c r="C24" s="141"/>
      <c r="D24" s="141"/>
      <c r="E24" s="141"/>
      <c r="F24" s="141"/>
      <c r="G24" s="141"/>
      <c r="H24" s="141"/>
      <c r="I24" s="142"/>
    </row>
    <row r="25" spans="2:9" x14ac:dyDescent="0.2"/>
    <row r="26" spans="2:9" s="14" customFormat="1" ht="13.5" x14ac:dyDescent="0.2">
      <c r="B26" s="76" t="s">
        <v>34</v>
      </c>
      <c r="C26" s="143" t="s">
        <v>87</v>
      </c>
      <c r="D26" s="143"/>
      <c r="E26" s="143"/>
      <c r="F26" s="143"/>
      <c r="G26" s="143"/>
      <c r="H26" s="143"/>
      <c r="I26" s="143"/>
    </row>
    <row r="27" spans="2:9" s="14" customFormat="1" ht="76.150000000000006" customHeight="1" x14ac:dyDescent="0.2">
      <c r="B27" s="55">
        <v>1</v>
      </c>
      <c r="C27" s="137" t="s">
        <v>216</v>
      </c>
      <c r="D27" s="138"/>
      <c r="E27" s="138"/>
      <c r="F27" s="138"/>
      <c r="G27" s="138"/>
      <c r="H27" s="138"/>
      <c r="I27" s="138"/>
    </row>
    <row r="28" spans="2:9" s="14" customFormat="1" ht="55.9" customHeight="1" x14ac:dyDescent="0.2">
      <c r="B28" s="55">
        <f>B27+1</f>
        <v>2</v>
      </c>
      <c r="C28" s="137" t="s">
        <v>217</v>
      </c>
      <c r="D28" s="138"/>
      <c r="E28" s="138"/>
      <c r="F28" s="138"/>
      <c r="G28" s="138"/>
      <c r="H28" s="138"/>
      <c r="I28" s="138"/>
    </row>
    <row r="29" spans="2:9" s="14" customFormat="1" ht="58.15" customHeight="1" x14ac:dyDescent="0.2">
      <c r="B29" s="55">
        <f t="shared" ref="B29:B32" si="1">B28+1</f>
        <v>3</v>
      </c>
      <c r="C29" s="137" t="s">
        <v>218</v>
      </c>
      <c r="D29" s="138"/>
      <c r="E29" s="138"/>
      <c r="F29" s="138"/>
      <c r="G29" s="138"/>
      <c r="H29" s="138"/>
      <c r="I29" s="138"/>
    </row>
    <row r="30" spans="2:9" s="14" customFormat="1" ht="41.65" customHeight="1" x14ac:dyDescent="0.2">
      <c r="B30" s="55">
        <f t="shared" si="1"/>
        <v>4</v>
      </c>
      <c r="C30" s="137" t="s">
        <v>219</v>
      </c>
      <c r="D30" s="138"/>
      <c r="E30" s="138"/>
      <c r="F30" s="138"/>
      <c r="G30" s="138"/>
      <c r="H30" s="138"/>
      <c r="I30" s="138"/>
    </row>
    <row r="31" spans="2:9" s="14" customFormat="1" ht="94.9" customHeight="1" x14ac:dyDescent="0.2">
      <c r="B31" s="55">
        <f t="shared" si="1"/>
        <v>5</v>
      </c>
      <c r="C31" s="137" t="s">
        <v>220</v>
      </c>
      <c r="D31" s="138"/>
      <c r="E31" s="138"/>
      <c r="F31" s="138"/>
      <c r="G31" s="138"/>
      <c r="H31" s="138"/>
      <c r="I31" s="138"/>
    </row>
    <row r="32" spans="2:9" s="14" customFormat="1" ht="82.5" customHeight="1" x14ac:dyDescent="0.2">
      <c r="B32" s="55">
        <f t="shared" si="1"/>
        <v>6</v>
      </c>
      <c r="C32" s="137" t="s">
        <v>221</v>
      </c>
      <c r="D32" s="138"/>
      <c r="E32" s="138"/>
      <c r="F32" s="138"/>
      <c r="G32" s="138"/>
      <c r="H32" s="138"/>
      <c r="I32" s="138"/>
    </row>
    <row r="33" s="14" customFormat="1" ht="12.75" x14ac:dyDescent="0.2"/>
    <row r="34" s="14" customFormat="1" ht="12.75" x14ac:dyDescent="0.2"/>
    <row r="35" s="14" customFormat="1" ht="12.75" x14ac:dyDescent="0.2"/>
    <row r="36" s="14"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9opKaQ17AhceXPdZRXrwqLZXf0N3GqSyyNmsGmXfcFCdVvwF9kNlE5kE1LmYBlMUpN/gpp0LDX6yh2H0SpBCHw==" saltValue="xZGgvb8c5nsKc1ZBmSnDhw==" spinCount="100000" sheet="1" objects="1" scenarios="1"/>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headerFooter>
    <oddHeader>&amp;L&amp;"Calibri"&amp;10&amp;K000000ST Classification: OFFICIAL COMMERCIAL&amp;1#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22" sqref="H22"/>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35">
      <c r="B1" s="149" t="s">
        <v>222</v>
      </c>
      <c r="C1" s="149"/>
      <c r="D1" s="149"/>
      <c r="E1" s="149"/>
      <c r="F1" s="149"/>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6.5" customHeight="1" thickBot="1" x14ac:dyDescent="0.25">
      <c r="B3" s="127" t="s">
        <v>3</v>
      </c>
      <c r="C3" s="147"/>
      <c r="D3" s="144" t="str">
        <f>'Cover sheet'!C5</f>
        <v xml:space="preserve">Severn Trent </v>
      </c>
      <c r="E3" s="145"/>
      <c r="F3" s="146"/>
      <c r="G3" s="77"/>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4.65" customHeight="1" thickBot="1" x14ac:dyDescent="0.35">
      <c r="B4" s="150" t="s">
        <v>6</v>
      </c>
      <c r="C4" s="151"/>
      <c r="D4" s="144" t="str">
        <f>'Cover sheet'!C6</f>
        <v>Mardy</v>
      </c>
      <c r="E4" s="145"/>
      <c r="F4" s="146"/>
      <c r="G4" s="77"/>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77"/>
      <c r="H5" s="148" t="s">
        <v>119</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120</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2:88" ht="15" thickBot="1" x14ac:dyDescent="0.25">
      <c r="B6" s="78" t="s">
        <v>34</v>
      </c>
      <c r="C6" s="35" t="s">
        <v>121</v>
      </c>
      <c r="D6" s="36" t="s">
        <v>36</v>
      </c>
      <c r="E6" s="36" t="s">
        <v>37</v>
      </c>
      <c r="F6" s="38" t="s">
        <v>38</v>
      </c>
      <c r="G6" s="77"/>
      <c r="H6" s="36" t="s">
        <v>122</v>
      </c>
      <c r="I6" s="36" t="s">
        <v>123</v>
      </c>
      <c r="J6" s="36" t="s">
        <v>124</v>
      </c>
      <c r="K6" s="36" t="s">
        <v>125</v>
      </c>
      <c r="L6" s="36" t="s">
        <v>126</v>
      </c>
      <c r="M6" s="36" t="s">
        <v>127</v>
      </c>
      <c r="N6" s="36" t="s">
        <v>128</v>
      </c>
      <c r="O6" s="36" t="s">
        <v>129</v>
      </c>
      <c r="P6" s="36" t="s">
        <v>130</v>
      </c>
      <c r="Q6" s="36" t="s">
        <v>131</v>
      </c>
      <c r="R6" s="36" t="s">
        <v>132</v>
      </c>
      <c r="S6" s="36" t="s">
        <v>133</v>
      </c>
      <c r="T6" s="36" t="s">
        <v>134</v>
      </c>
      <c r="U6" s="36" t="s">
        <v>135</v>
      </c>
      <c r="V6" s="36" t="s">
        <v>136</v>
      </c>
      <c r="W6" s="36" t="s">
        <v>137</v>
      </c>
      <c r="X6" s="36" t="s">
        <v>138</v>
      </c>
      <c r="Y6" s="36" t="s">
        <v>139</v>
      </c>
      <c r="Z6" s="36" t="s">
        <v>140</v>
      </c>
      <c r="AA6" s="36" t="s">
        <v>141</v>
      </c>
      <c r="AB6" s="36" t="s">
        <v>142</v>
      </c>
      <c r="AC6" s="36" t="s">
        <v>143</v>
      </c>
      <c r="AD6" s="36" t="s">
        <v>144</v>
      </c>
      <c r="AE6" s="36" t="s">
        <v>145</v>
      </c>
      <c r="AF6" s="36" t="s">
        <v>146</v>
      </c>
      <c r="AG6" s="36" t="s">
        <v>147</v>
      </c>
      <c r="AH6" s="36" t="s">
        <v>148</v>
      </c>
      <c r="AI6" s="36" t="s">
        <v>149</v>
      </c>
      <c r="AJ6" s="36" t="s">
        <v>150</v>
      </c>
      <c r="AK6" s="36" t="s">
        <v>151</v>
      </c>
      <c r="AL6" s="36" t="s">
        <v>152</v>
      </c>
      <c r="AM6" s="36" t="s">
        <v>153</v>
      </c>
      <c r="AN6" s="36" t="s">
        <v>154</v>
      </c>
      <c r="AO6" s="36" t="s">
        <v>155</v>
      </c>
      <c r="AP6" s="36" t="s">
        <v>156</v>
      </c>
      <c r="AQ6" s="36" t="s">
        <v>157</v>
      </c>
      <c r="AR6" s="36" t="s">
        <v>158</v>
      </c>
      <c r="AS6" s="36" t="s">
        <v>159</v>
      </c>
      <c r="AT6" s="36" t="s">
        <v>160</v>
      </c>
      <c r="AU6" s="36" t="s">
        <v>161</v>
      </c>
      <c r="AV6" s="36" t="s">
        <v>162</v>
      </c>
      <c r="AW6" s="36" t="s">
        <v>163</v>
      </c>
      <c r="AX6" s="36" t="s">
        <v>164</v>
      </c>
      <c r="AY6" s="36" t="s">
        <v>165</v>
      </c>
      <c r="AZ6" s="36" t="s">
        <v>166</v>
      </c>
      <c r="BA6" s="36" t="s">
        <v>167</v>
      </c>
      <c r="BB6" s="36" t="s">
        <v>168</v>
      </c>
      <c r="BC6" s="36" t="s">
        <v>169</v>
      </c>
      <c r="BD6" s="36" t="s">
        <v>170</v>
      </c>
      <c r="BE6" s="36" t="s">
        <v>171</v>
      </c>
      <c r="BF6" s="36" t="s">
        <v>172</v>
      </c>
      <c r="BG6" s="36" t="s">
        <v>173</v>
      </c>
      <c r="BH6" s="36" t="s">
        <v>174</v>
      </c>
      <c r="BI6" s="36" t="s">
        <v>175</v>
      </c>
      <c r="BJ6" s="36" t="s">
        <v>176</v>
      </c>
      <c r="BK6" s="36" t="s">
        <v>177</v>
      </c>
      <c r="BL6" s="36" t="s">
        <v>178</v>
      </c>
      <c r="BM6" s="36" t="s">
        <v>179</v>
      </c>
      <c r="BN6" s="36" t="s">
        <v>180</v>
      </c>
      <c r="BO6" s="36" t="s">
        <v>181</v>
      </c>
      <c r="BP6" s="36" t="s">
        <v>182</v>
      </c>
      <c r="BQ6" s="36" t="s">
        <v>183</v>
      </c>
      <c r="BR6" s="36" t="s">
        <v>184</v>
      </c>
      <c r="BS6" s="36" t="s">
        <v>185</v>
      </c>
      <c r="BT6" s="36" t="s">
        <v>186</v>
      </c>
      <c r="BU6" s="36" t="s">
        <v>187</v>
      </c>
      <c r="BV6" s="36" t="s">
        <v>188</v>
      </c>
      <c r="BW6" s="36" t="s">
        <v>189</v>
      </c>
      <c r="BX6" s="36" t="s">
        <v>190</v>
      </c>
      <c r="BY6" s="36" t="s">
        <v>191</v>
      </c>
      <c r="BZ6" s="36" t="s">
        <v>192</v>
      </c>
      <c r="CA6" s="36" t="s">
        <v>193</v>
      </c>
      <c r="CB6" s="36" t="s">
        <v>194</v>
      </c>
      <c r="CC6" s="36" t="s">
        <v>195</v>
      </c>
      <c r="CD6" s="36" t="s">
        <v>196</v>
      </c>
      <c r="CE6" s="36" t="s">
        <v>197</v>
      </c>
      <c r="CF6" s="36" t="s">
        <v>198</v>
      </c>
      <c r="CG6" s="36" t="s">
        <v>199</v>
      </c>
      <c r="CH6" s="36" t="s">
        <v>200</v>
      </c>
      <c r="CI6" s="36" t="s">
        <v>201</v>
      </c>
      <c r="CJ6" s="36" t="s">
        <v>202</v>
      </c>
    </row>
    <row r="7" spans="2:88" ht="51" x14ac:dyDescent="0.2">
      <c r="B7" s="79">
        <v>1</v>
      </c>
      <c r="C7" s="80" t="s">
        <v>223</v>
      </c>
      <c r="D7" s="67" t="s">
        <v>224</v>
      </c>
      <c r="E7" s="67" t="s">
        <v>69</v>
      </c>
      <c r="F7" s="81">
        <v>2</v>
      </c>
      <c r="G7" s="77"/>
      <c r="H7" s="100">
        <v>0.45895616878649631</v>
      </c>
      <c r="I7" s="100">
        <v>0.36326119580175897</v>
      </c>
      <c r="J7" s="100">
        <v>0.60187073951293324</v>
      </c>
      <c r="K7" s="100">
        <v>0.60339966536663148</v>
      </c>
      <c r="L7" s="100">
        <v>0.60273053022273848</v>
      </c>
      <c r="M7" s="100">
        <v>0.60476955925396758</v>
      </c>
      <c r="N7" s="100">
        <v>0.60511449190577471</v>
      </c>
      <c r="O7" s="100">
        <v>0.60541607344162618</v>
      </c>
      <c r="P7" s="100">
        <v>0.60403787998030078</v>
      </c>
      <c r="Q7" s="100">
        <v>0.60591666000390898</v>
      </c>
      <c r="R7" s="100">
        <v>0.60624295313814336</v>
      </c>
      <c r="S7" s="100">
        <v>0.60659249203856247</v>
      </c>
      <c r="T7" s="100">
        <v>0.60522727592153314</v>
      </c>
      <c r="U7" s="100">
        <v>0.60707055170113022</v>
      </c>
      <c r="V7" s="100">
        <v>0.60715187775975898</v>
      </c>
      <c r="W7" s="100">
        <v>0.6071564126947897</v>
      </c>
      <c r="X7" s="100">
        <v>0.60538803007984321</v>
      </c>
      <c r="Y7" s="100">
        <v>0.60712466751310346</v>
      </c>
      <c r="Z7" s="100">
        <v>0.60726594616941598</v>
      </c>
      <c r="AA7" s="100">
        <v>0.60741874252044581</v>
      </c>
      <c r="AB7" s="100">
        <v>0.60592134113794438</v>
      </c>
      <c r="AC7" s="100">
        <v>0.60776316244232076</v>
      </c>
      <c r="AD7" s="100">
        <v>0.60795528188090642</v>
      </c>
      <c r="AE7" s="100">
        <v>0.60815492248496839</v>
      </c>
      <c r="AF7" s="100">
        <v>0.60669997982909685</v>
      </c>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70"/>
    </row>
    <row r="8" spans="2:88" ht="38.25" x14ac:dyDescent="0.2">
      <c r="B8" s="79">
        <v>2</v>
      </c>
      <c r="C8" s="82" t="s">
        <v>225</v>
      </c>
      <c r="D8" s="40" t="s">
        <v>226</v>
      </c>
      <c r="E8" s="40" t="s">
        <v>69</v>
      </c>
      <c r="F8" s="40">
        <v>2</v>
      </c>
      <c r="G8" s="77"/>
      <c r="H8" s="100">
        <v>1.9660272313657538E-3</v>
      </c>
      <c r="I8" s="100">
        <v>2.0075856452255194E-3</v>
      </c>
      <c r="J8" s="100">
        <v>3.1267204631752449E-2</v>
      </c>
      <c r="K8" s="100">
        <v>3.1267204631752449E-2</v>
      </c>
      <c r="L8" s="100">
        <v>3.1267204631752449E-2</v>
      </c>
      <c r="M8" s="100">
        <v>3.1267204631752449E-2</v>
      </c>
      <c r="N8" s="100">
        <v>3.1267204631752449E-2</v>
      </c>
      <c r="O8" s="100">
        <v>3.1267204631752449E-2</v>
      </c>
      <c r="P8" s="100">
        <v>3.1267204631752449E-2</v>
      </c>
      <c r="Q8" s="100">
        <v>3.1267204631752449E-2</v>
      </c>
      <c r="R8" s="100">
        <v>3.1267204631752449E-2</v>
      </c>
      <c r="S8" s="100">
        <v>3.1267204631752449E-2</v>
      </c>
      <c r="T8" s="100">
        <v>3.1267204631752449E-2</v>
      </c>
      <c r="U8" s="100">
        <v>3.1267204631752449E-2</v>
      </c>
      <c r="V8" s="100">
        <v>3.1267204631752449E-2</v>
      </c>
      <c r="W8" s="100">
        <v>3.1267204631752449E-2</v>
      </c>
      <c r="X8" s="100">
        <v>3.1267204631752449E-2</v>
      </c>
      <c r="Y8" s="100">
        <v>3.1267204631752449E-2</v>
      </c>
      <c r="Z8" s="100">
        <v>3.1267204631752449E-2</v>
      </c>
      <c r="AA8" s="100">
        <v>3.1267204631752449E-2</v>
      </c>
      <c r="AB8" s="100">
        <v>3.1267204631752449E-2</v>
      </c>
      <c r="AC8" s="100">
        <v>3.1267204631752449E-2</v>
      </c>
      <c r="AD8" s="100">
        <v>3.1267204631752449E-2</v>
      </c>
      <c r="AE8" s="100">
        <v>3.1267204631752449E-2</v>
      </c>
      <c r="AF8" s="100">
        <v>3.1267204631752449E-2</v>
      </c>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75"/>
    </row>
    <row r="9" spans="2:88" ht="38.25" x14ac:dyDescent="0.2">
      <c r="B9" s="79">
        <v>3</v>
      </c>
      <c r="C9" s="82" t="s">
        <v>227</v>
      </c>
      <c r="D9" s="40" t="s">
        <v>228</v>
      </c>
      <c r="E9" s="40" t="s">
        <v>69</v>
      </c>
      <c r="F9" s="40">
        <v>2</v>
      </c>
      <c r="G9" s="77"/>
      <c r="H9" s="100">
        <v>0.75000706179711618</v>
      </c>
      <c r="I9" s="100">
        <v>0.47786320172362384</v>
      </c>
      <c r="J9" s="100">
        <v>0.51168448454547699</v>
      </c>
      <c r="K9" s="100">
        <v>0.52549704636172934</v>
      </c>
      <c r="L9" s="100">
        <v>0.5391954890995666</v>
      </c>
      <c r="M9" s="100">
        <v>0.55285865293868619</v>
      </c>
      <c r="N9" s="100">
        <v>0.56584854698671938</v>
      </c>
      <c r="O9" s="100">
        <v>0.57882711438922763</v>
      </c>
      <c r="P9" s="100">
        <v>0.5916540124150248</v>
      </c>
      <c r="Q9" s="100">
        <v>0.60446954480131498</v>
      </c>
      <c r="R9" s="100">
        <v>0.61469367184561863</v>
      </c>
      <c r="S9" s="100">
        <v>0.62472891752569804</v>
      </c>
      <c r="T9" s="100">
        <v>0.63452821736735687</v>
      </c>
      <c r="U9" s="100">
        <v>0.64416949543841284</v>
      </c>
      <c r="V9" s="100">
        <v>0.65346991426276535</v>
      </c>
      <c r="W9" s="100">
        <v>0.66308529993027754</v>
      </c>
      <c r="X9" s="100">
        <v>0.67275146542183384</v>
      </c>
      <c r="Y9" s="100">
        <v>0.68217808538830937</v>
      </c>
      <c r="Z9" s="100">
        <v>0.69123886234194931</v>
      </c>
      <c r="AA9" s="100">
        <v>0.70027629338183861</v>
      </c>
      <c r="AB9" s="100">
        <v>0.70905715103766542</v>
      </c>
      <c r="AC9" s="100">
        <v>0.71764220588523031</v>
      </c>
      <c r="AD9" s="100">
        <v>0.72612868637139738</v>
      </c>
      <c r="AE9" s="100">
        <v>0.73443742489971997</v>
      </c>
      <c r="AF9" s="100">
        <v>0.74311119120401847</v>
      </c>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75"/>
    </row>
    <row r="10" spans="2:88" ht="38.25" x14ac:dyDescent="0.2">
      <c r="B10" s="79">
        <v>4</v>
      </c>
      <c r="C10" s="82" t="s">
        <v>229</v>
      </c>
      <c r="D10" s="40" t="s">
        <v>230</v>
      </c>
      <c r="E10" s="40" t="s">
        <v>69</v>
      </c>
      <c r="F10" s="40">
        <v>2</v>
      </c>
      <c r="G10" s="77"/>
      <c r="H10" s="100">
        <v>0.64257062596214165</v>
      </c>
      <c r="I10" s="100">
        <v>0.66715598660480213</v>
      </c>
      <c r="J10" s="100">
        <v>0.49834468148664629</v>
      </c>
      <c r="K10" s="100">
        <v>0.48694583249279522</v>
      </c>
      <c r="L10" s="100">
        <v>0.47584877259032804</v>
      </c>
      <c r="M10" s="100">
        <v>0.46510360035675302</v>
      </c>
      <c r="N10" s="100">
        <v>0.45490867144457314</v>
      </c>
      <c r="O10" s="100">
        <v>0.44500796644367452</v>
      </c>
      <c r="P10" s="100">
        <v>0.43530300122492444</v>
      </c>
      <c r="Q10" s="100">
        <v>0.4258684190183728</v>
      </c>
      <c r="R10" s="100">
        <v>0.41632178762376898</v>
      </c>
      <c r="S10" s="100">
        <v>0.40704423174641124</v>
      </c>
      <c r="T10" s="100">
        <v>0.39799831559876059</v>
      </c>
      <c r="U10" s="100">
        <v>0.38921133932470947</v>
      </c>
      <c r="V10" s="100">
        <v>0.38058579693993499</v>
      </c>
      <c r="W10" s="100">
        <v>0.3723980506987003</v>
      </c>
      <c r="X10" s="100">
        <v>0.36439856789735225</v>
      </c>
      <c r="Y10" s="100">
        <v>0.35657222754653628</v>
      </c>
      <c r="Z10" s="100">
        <v>0.34886379755187502</v>
      </c>
      <c r="AA10" s="100">
        <v>0.34140328071225862</v>
      </c>
      <c r="AB10" s="100">
        <v>0.33409150894933209</v>
      </c>
      <c r="AC10" s="100">
        <v>0.32694601006825252</v>
      </c>
      <c r="AD10" s="100">
        <v>0.31999322154494181</v>
      </c>
      <c r="AE10" s="100">
        <v>0.31319964075550782</v>
      </c>
      <c r="AF10" s="100">
        <v>0.30611275837257812</v>
      </c>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75"/>
    </row>
    <row r="11" spans="2:88" ht="38.25" x14ac:dyDescent="0.2">
      <c r="B11" s="79">
        <v>5</v>
      </c>
      <c r="C11" s="82" t="s">
        <v>231</v>
      </c>
      <c r="D11" s="40" t="s">
        <v>232</v>
      </c>
      <c r="E11" s="40" t="s">
        <v>233</v>
      </c>
      <c r="F11" s="40">
        <v>1</v>
      </c>
      <c r="G11" s="77"/>
      <c r="H11" s="121">
        <v>197.16148583753159</v>
      </c>
      <c r="I11" s="102">
        <v>123.32653297016029</v>
      </c>
      <c r="J11" s="102">
        <v>121.8</v>
      </c>
      <c r="K11" s="102">
        <v>121.8</v>
      </c>
      <c r="L11" s="102">
        <v>121.9</v>
      </c>
      <c r="M11" s="102">
        <v>122</v>
      </c>
      <c r="N11" s="102">
        <v>122.2</v>
      </c>
      <c r="O11" s="102">
        <v>122.4</v>
      </c>
      <c r="P11" s="102">
        <v>122.6</v>
      </c>
      <c r="Q11" s="102">
        <v>122.9</v>
      </c>
      <c r="R11" s="102">
        <v>122.8</v>
      </c>
      <c r="S11" s="102">
        <v>122.6</v>
      </c>
      <c r="T11" s="102">
        <v>122.5</v>
      </c>
      <c r="U11" s="102">
        <v>122.3</v>
      </c>
      <c r="V11" s="102">
        <v>122.2</v>
      </c>
      <c r="W11" s="102">
        <v>122.2</v>
      </c>
      <c r="X11" s="102">
        <v>122.2</v>
      </c>
      <c r="Y11" s="102">
        <v>122.2</v>
      </c>
      <c r="Z11" s="102">
        <v>122.2</v>
      </c>
      <c r="AA11" s="102">
        <v>122.3</v>
      </c>
      <c r="AB11" s="102">
        <v>122.3</v>
      </c>
      <c r="AC11" s="102">
        <v>122.3</v>
      </c>
      <c r="AD11" s="102">
        <v>122.3</v>
      </c>
      <c r="AE11" s="102">
        <v>122.3</v>
      </c>
      <c r="AF11" s="102">
        <v>122.3</v>
      </c>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75"/>
    </row>
    <row r="12" spans="2:88" ht="38.25" x14ac:dyDescent="0.2">
      <c r="B12" s="79">
        <v>6</v>
      </c>
      <c r="C12" s="82" t="s">
        <v>234</v>
      </c>
      <c r="D12" s="40" t="s">
        <v>235</v>
      </c>
      <c r="E12" s="40" t="s">
        <v>233</v>
      </c>
      <c r="F12" s="40">
        <v>1</v>
      </c>
      <c r="G12" s="77"/>
      <c r="H12" s="121">
        <v>181.28543178969124</v>
      </c>
      <c r="I12" s="102">
        <v>190.57707956378573</v>
      </c>
      <c r="J12" s="102">
        <v>139.69999999999999</v>
      </c>
      <c r="K12" s="102">
        <v>139.69999999999999</v>
      </c>
      <c r="L12" s="102">
        <v>139.6</v>
      </c>
      <c r="M12" s="102">
        <v>139.6</v>
      </c>
      <c r="N12" s="102">
        <v>139.6</v>
      </c>
      <c r="O12" s="102">
        <v>139.6</v>
      </c>
      <c r="P12" s="102">
        <v>139.6</v>
      </c>
      <c r="Q12" s="102">
        <v>139.6</v>
      </c>
      <c r="R12" s="102">
        <v>139.6</v>
      </c>
      <c r="S12" s="102">
        <v>139.5</v>
      </c>
      <c r="T12" s="102">
        <v>139.4</v>
      </c>
      <c r="U12" s="102">
        <v>139.4</v>
      </c>
      <c r="V12" s="102">
        <v>139.4</v>
      </c>
      <c r="W12" s="102">
        <v>139.5</v>
      </c>
      <c r="X12" s="102">
        <v>139.6</v>
      </c>
      <c r="Y12" s="102">
        <v>139.69999999999999</v>
      </c>
      <c r="Z12" s="102">
        <v>139.80000000000001</v>
      </c>
      <c r="AA12" s="102">
        <v>139.9</v>
      </c>
      <c r="AB12" s="102">
        <v>140</v>
      </c>
      <c r="AC12" s="102">
        <v>140.1</v>
      </c>
      <c r="AD12" s="102">
        <v>140.19999999999999</v>
      </c>
      <c r="AE12" s="102">
        <v>140.30000000000001</v>
      </c>
      <c r="AF12" s="102">
        <v>140.5</v>
      </c>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75"/>
    </row>
    <row r="13" spans="2:88" ht="38.25" x14ac:dyDescent="0.2">
      <c r="B13" s="79">
        <v>7</v>
      </c>
      <c r="C13" s="82" t="s">
        <v>236</v>
      </c>
      <c r="D13" s="40" t="s">
        <v>237</v>
      </c>
      <c r="E13" s="40" t="s">
        <v>233</v>
      </c>
      <c r="F13" s="40">
        <v>1</v>
      </c>
      <c r="G13" s="77"/>
      <c r="H13" s="103">
        <v>189.50377496095726</v>
      </c>
      <c r="I13" s="103">
        <v>155.24642205986123</v>
      </c>
      <c r="J13" s="103">
        <v>130.02036711318732</v>
      </c>
      <c r="K13" s="103">
        <v>129.79157445054526</v>
      </c>
      <c r="L13" s="103">
        <v>129.6150313480058</v>
      </c>
      <c r="M13" s="103">
        <v>129.49426617079519</v>
      </c>
      <c r="N13" s="103">
        <v>129.38619631756873</v>
      </c>
      <c r="O13" s="103">
        <v>129.3153797406089</v>
      </c>
      <c r="P13" s="103">
        <v>129.30134306896773</v>
      </c>
      <c r="Q13" s="103">
        <v>129.32065284432232</v>
      </c>
      <c r="R13" s="103">
        <v>129.03464094206959</v>
      </c>
      <c r="S13" s="103">
        <v>128.75656735328022</v>
      </c>
      <c r="T13" s="103">
        <v>128.49017674344847</v>
      </c>
      <c r="U13" s="103">
        <v>128.22913651191979</v>
      </c>
      <c r="V13" s="103">
        <v>127.9868189954075</v>
      </c>
      <c r="W13" s="103">
        <v>127.87725140292982</v>
      </c>
      <c r="X13" s="103">
        <v>127.79210821705472</v>
      </c>
      <c r="Y13" s="103">
        <v>127.70613814603472</v>
      </c>
      <c r="Z13" s="103">
        <v>127.62493323774339</v>
      </c>
      <c r="AA13" s="103">
        <v>127.53005764596588</v>
      </c>
      <c r="AB13" s="103">
        <v>127.43636442457365</v>
      </c>
      <c r="AC13" s="103">
        <v>127.34033095112756</v>
      </c>
      <c r="AD13" s="103">
        <v>127.25344436804785</v>
      </c>
      <c r="AE13" s="103">
        <v>127.16282969406433</v>
      </c>
      <c r="AF13" s="103">
        <v>127.07745967111735</v>
      </c>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75"/>
    </row>
    <row r="14" spans="2:88" ht="38.25" x14ac:dyDescent="0.2">
      <c r="B14" s="79">
        <v>8</v>
      </c>
      <c r="C14" s="82" t="s">
        <v>238</v>
      </c>
      <c r="D14" s="40" t="s">
        <v>239</v>
      </c>
      <c r="E14" s="40" t="s">
        <v>69</v>
      </c>
      <c r="F14" s="40">
        <v>2</v>
      </c>
      <c r="G14" s="77"/>
      <c r="H14" s="103">
        <v>0.98933609041297443</v>
      </c>
      <c r="I14" s="103">
        <v>1.3666213064590165</v>
      </c>
      <c r="J14" s="103">
        <v>0.94029357998434659</v>
      </c>
      <c r="K14" s="103">
        <v>0.94033802976691194</v>
      </c>
      <c r="L14" s="103">
        <v>0.94038162878341436</v>
      </c>
      <c r="M14" s="103">
        <v>0.94042437895985309</v>
      </c>
      <c r="N14" s="103">
        <v>0.94046630288952793</v>
      </c>
      <c r="O14" s="103">
        <v>0.94050742054808534</v>
      </c>
      <c r="P14" s="103">
        <v>0.94054773684784732</v>
      </c>
      <c r="Q14" s="103">
        <v>0.94058729516820827</v>
      </c>
      <c r="R14" s="103">
        <v>0.9406260766003115</v>
      </c>
      <c r="S14" s="103">
        <v>0.94066412453696491</v>
      </c>
      <c r="T14" s="103">
        <v>0.94070145826724616</v>
      </c>
      <c r="U14" s="103">
        <v>0.9407380770481617</v>
      </c>
      <c r="V14" s="103">
        <v>0.94077400285005686</v>
      </c>
      <c r="W14" s="103">
        <v>0.94080923614961098</v>
      </c>
      <c r="X14" s="103">
        <v>0.94084379885538794</v>
      </c>
      <c r="Y14" s="103">
        <v>0.94087769277422328</v>
      </c>
      <c r="Z14" s="103">
        <v>0.94091093977155404</v>
      </c>
      <c r="AA14" s="103">
        <v>0.94094358309911208</v>
      </c>
      <c r="AB14" s="103">
        <v>0.94097560172329942</v>
      </c>
      <c r="AC14" s="103">
        <v>0.94142273553869893</v>
      </c>
      <c r="AD14" s="103">
        <v>0.94186179471141873</v>
      </c>
      <c r="AE14" s="103">
        <v>0.94229290859460635</v>
      </c>
      <c r="AF14" s="103">
        <v>0.94271624929256892</v>
      </c>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75"/>
    </row>
    <row r="15" spans="2:88" ht="38.25" x14ac:dyDescent="0.2">
      <c r="B15" s="79">
        <v>9</v>
      </c>
      <c r="C15" s="82" t="s">
        <v>240</v>
      </c>
      <c r="D15" s="40" t="s">
        <v>241</v>
      </c>
      <c r="E15" s="40" t="s">
        <v>242</v>
      </c>
      <c r="F15" s="40">
        <v>2</v>
      </c>
      <c r="G15" s="77"/>
      <c r="H15" s="103">
        <v>265.6461390489165</v>
      </c>
      <c r="I15" s="103">
        <v>375.18420251417234</v>
      </c>
      <c r="J15" s="103">
        <v>242.38276847042118</v>
      </c>
      <c r="K15" s="103">
        <v>240.06728787524722</v>
      </c>
      <c r="L15" s="103">
        <v>237.79482241170302</v>
      </c>
      <c r="M15" s="103">
        <v>235.56868985454872</v>
      </c>
      <c r="N15" s="103">
        <v>233.60382670090235</v>
      </c>
      <c r="O15" s="103">
        <v>231.67138413631159</v>
      </c>
      <c r="P15" s="103">
        <v>229.77056293341562</v>
      </c>
      <c r="Q15" s="103">
        <v>227.90059927799678</v>
      </c>
      <c r="R15" s="103">
        <v>226.06073912013085</v>
      </c>
      <c r="S15" s="103">
        <v>224.25026748519386</v>
      </c>
      <c r="T15" s="103">
        <v>222.4684864818141</v>
      </c>
      <c r="U15" s="103">
        <v>220.71471558258</v>
      </c>
      <c r="V15" s="103">
        <v>218.98830089369804</v>
      </c>
      <c r="W15" s="103">
        <v>217.28860390835794</v>
      </c>
      <c r="X15" s="103">
        <v>215.5630780124082</v>
      </c>
      <c r="Y15" s="103">
        <v>213.86466600250074</v>
      </c>
      <c r="Z15" s="103">
        <v>212.19273539152468</v>
      </c>
      <c r="AA15" s="103">
        <v>210.54667814738369</v>
      </c>
      <c r="AB15" s="103">
        <v>208.9258907275084</v>
      </c>
      <c r="AC15" s="103">
        <v>207.4213916705996</v>
      </c>
      <c r="AD15" s="103">
        <v>205.93799534915263</v>
      </c>
      <c r="AE15" s="103">
        <v>204.47525251940934</v>
      </c>
      <c r="AF15" s="103">
        <v>203.032736590941</v>
      </c>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75"/>
    </row>
    <row r="16" spans="2:88" ht="38.25" x14ac:dyDescent="0.2">
      <c r="B16" s="79">
        <v>10</v>
      </c>
      <c r="C16" s="82" t="s">
        <v>243</v>
      </c>
      <c r="D16" s="40" t="s">
        <v>244</v>
      </c>
      <c r="E16" s="40" t="s">
        <v>245</v>
      </c>
      <c r="F16" s="40">
        <v>2</v>
      </c>
      <c r="G16" s="77"/>
      <c r="H16" s="100">
        <v>1.7352219178367103</v>
      </c>
      <c r="I16" s="100">
        <v>1.7676630136520548</v>
      </c>
      <c r="J16" s="100">
        <v>1.8937817041103404</v>
      </c>
      <c r="K16" s="100">
        <v>1.9569096377817594</v>
      </c>
      <c r="L16" s="100">
        <v>2.0195372983496354</v>
      </c>
      <c r="M16" s="100">
        <v>2.0815996159242047</v>
      </c>
      <c r="N16" s="100">
        <v>2.1393833904377115</v>
      </c>
      <c r="O16" s="100">
        <v>2.1966887377036199</v>
      </c>
      <c r="P16" s="100">
        <v>2.2535255065980837</v>
      </c>
      <c r="Q16" s="100">
        <v>2.3099042595732269</v>
      </c>
      <c r="R16" s="100">
        <v>2.3658338042553315</v>
      </c>
      <c r="S16" s="100">
        <v>2.4213245271574255</v>
      </c>
      <c r="T16" s="100">
        <v>2.476385753840741</v>
      </c>
      <c r="U16" s="100">
        <v>2.531025973644343</v>
      </c>
      <c r="V16" s="100">
        <v>2.5852544734983138</v>
      </c>
      <c r="W16" s="100">
        <v>2.6390795974283452</v>
      </c>
      <c r="X16" s="100">
        <v>2.6935576887669588</v>
      </c>
      <c r="Y16" s="100">
        <v>2.7476488752942188</v>
      </c>
      <c r="Z16" s="100">
        <v>2.8013613330961564</v>
      </c>
      <c r="AA16" s="100">
        <v>2.8547031789907251</v>
      </c>
      <c r="AB16" s="100">
        <v>2.9076816050698633</v>
      </c>
      <c r="AC16" s="100">
        <v>2.9603046189766844</v>
      </c>
      <c r="AD16" s="100">
        <v>3.0125793094782942</v>
      </c>
      <c r="AE16" s="100">
        <v>3.0645118504879241</v>
      </c>
      <c r="AF16" s="100">
        <v>3.1161101057470306</v>
      </c>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75"/>
    </row>
    <row r="17" spans="2:88" ht="38.25" x14ac:dyDescent="0.2">
      <c r="B17" s="79">
        <v>11</v>
      </c>
      <c r="C17" s="82" t="s">
        <v>246</v>
      </c>
      <c r="D17" s="40" t="s">
        <v>247</v>
      </c>
      <c r="E17" s="40" t="s">
        <v>245</v>
      </c>
      <c r="F17" s="40">
        <v>2</v>
      </c>
      <c r="G17" s="77"/>
      <c r="H17" s="100">
        <v>3.7242630137786286</v>
      </c>
      <c r="I17" s="100">
        <v>3.6425342466475334</v>
      </c>
      <c r="J17" s="100">
        <v>3.8793747010901645</v>
      </c>
      <c r="K17" s="100">
        <v>3.9169769362978171</v>
      </c>
      <c r="L17" s="100">
        <v>3.954592531688081</v>
      </c>
      <c r="M17" s="100">
        <v>3.9921450492445141</v>
      </c>
      <c r="N17" s="100">
        <v>4.0259028123441913</v>
      </c>
      <c r="O17" s="100">
        <v>4.0596615937456759</v>
      </c>
      <c r="P17" s="100">
        <v>4.0934213888852478</v>
      </c>
      <c r="Q17" s="100">
        <v>4.1271821932370827</v>
      </c>
      <c r="R17" s="100">
        <v>4.1609440023128199</v>
      </c>
      <c r="S17" s="100">
        <v>4.1947068116610939</v>
      </c>
      <c r="T17" s="100">
        <v>4.2284706168670985</v>
      </c>
      <c r="U17" s="100">
        <v>4.2622354135521441</v>
      </c>
      <c r="V17" s="100">
        <v>4.2960011973732346</v>
      </c>
      <c r="W17" s="100">
        <v>4.3297679640226319</v>
      </c>
      <c r="X17" s="100">
        <v>4.3645869577035423</v>
      </c>
      <c r="Y17" s="100">
        <v>4.3994069257014221</v>
      </c>
      <c r="Z17" s="100">
        <v>4.4342278638118522</v>
      </c>
      <c r="AA17" s="100">
        <v>4.4690497678640506</v>
      </c>
      <c r="AB17" s="100">
        <v>4.5038726337204746</v>
      </c>
      <c r="AC17" s="100">
        <v>4.5386964572764379</v>
      </c>
      <c r="AD17" s="100">
        <v>4.5735212344597302</v>
      </c>
      <c r="AE17" s="100">
        <v>4.6083469612302412</v>
      </c>
      <c r="AF17" s="100">
        <v>4.6431736335795977</v>
      </c>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75"/>
    </row>
    <row r="18" spans="2:88" ht="38.25" x14ac:dyDescent="0.2">
      <c r="B18" s="79">
        <v>12</v>
      </c>
      <c r="C18" s="82" t="s">
        <v>248</v>
      </c>
      <c r="D18" s="40" t="s">
        <v>249</v>
      </c>
      <c r="E18" s="40" t="s">
        <v>245</v>
      </c>
      <c r="F18" s="40">
        <v>2</v>
      </c>
      <c r="G18" s="77"/>
      <c r="H18" s="100">
        <v>8.1841255909540909</v>
      </c>
      <c r="I18" s="100">
        <v>7.9914948625284241</v>
      </c>
      <c r="J18" s="100">
        <v>8.3842380726771601</v>
      </c>
      <c r="K18" s="100">
        <v>8.4165285253727902</v>
      </c>
      <c r="L18" s="100">
        <v>8.4472233630109113</v>
      </c>
      <c r="M18" s="100">
        <v>8.4770604422655111</v>
      </c>
      <c r="N18" s="100">
        <v>8.5052281207952074</v>
      </c>
      <c r="O18" s="100">
        <v>8.5333496832827791</v>
      </c>
      <c r="P18" s="100">
        <v>8.5583538013227205</v>
      </c>
      <c r="Q18" s="100">
        <v>8.5833118033205444</v>
      </c>
      <c r="R18" s="100">
        <v>8.6062222530480366</v>
      </c>
      <c r="S18" s="100">
        <v>8.6293632829861515</v>
      </c>
      <c r="T18" s="100">
        <v>8.6518402419176716</v>
      </c>
      <c r="U18" s="100">
        <v>8.6748613701462638</v>
      </c>
      <c r="V18" s="100">
        <v>8.6953922321001258</v>
      </c>
      <c r="W18" s="100">
        <v>8.713478943821384</v>
      </c>
      <c r="X18" s="100">
        <v>8.7319161374627932</v>
      </c>
      <c r="Y18" s="100">
        <v>8.7499106170998004</v>
      </c>
      <c r="Z18" s="100">
        <v>8.7656823035064093</v>
      </c>
      <c r="AA18" s="100">
        <v>8.7841102739393939</v>
      </c>
      <c r="AB18" s="100">
        <v>8.8016435931551591</v>
      </c>
      <c r="AC18" s="100">
        <v>8.8191215731203751</v>
      </c>
      <c r="AD18" s="100">
        <v>8.8367747940456596</v>
      </c>
      <c r="AE18" s="100">
        <v>8.8545479166804757</v>
      </c>
      <c r="AF18" s="100">
        <v>8.8725700659427655</v>
      </c>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75"/>
    </row>
    <row r="19" spans="2:88" ht="38.25" x14ac:dyDescent="0.2">
      <c r="B19" s="79">
        <v>13</v>
      </c>
      <c r="C19" s="82" t="s">
        <v>250</v>
      </c>
      <c r="D19" s="40" t="s">
        <v>251</v>
      </c>
      <c r="E19" s="40" t="s">
        <v>252</v>
      </c>
      <c r="F19" s="40">
        <v>1</v>
      </c>
      <c r="G19" s="77"/>
      <c r="H19" s="103">
        <v>2.1922407460370086</v>
      </c>
      <c r="I19" s="103">
        <v>2.1920355398472351</v>
      </c>
      <c r="J19" s="103">
        <v>2.2182946970626483</v>
      </c>
      <c r="K19" s="103">
        <v>2.204401596379256</v>
      </c>
      <c r="L19" s="103">
        <v>2.1903776398240744</v>
      </c>
      <c r="M19" s="103">
        <v>2.1764727971208409</v>
      </c>
      <c r="N19" s="103">
        <v>2.1645926728491602</v>
      </c>
      <c r="O19" s="103">
        <v>2.152951643994069</v>
      </c>
      <c r="P19" s="103">
        <v>2.140712696969636</v>
      </c>
      <c r="Q19" s="103">
        <v>2.1287094504635147</v>
      </c>
      <c r="R19" s="103">
        <v>2.1164033708554273</v>
      </c>
      <c r="S19" s="103">
        <v>2.1043983034369451</v>
      </c>
      <c r="T19" s="103">
        <v>2.0924517064685251</v>
      </c>
      <c r="U19" s="103">
        <v>2.0808723588052529</v>
      </c>
      <c r="V19" s="103">
        <v>2.0688724655426203</v>
      </c>
      <c r="W19" s="103">
        <v>2.0564726475292709</v>
      </c>
      <c r="X19" s="103">
        <v>2.0438554659687962</v>
      </c>
      <c r="Y19" s="103">
        <v>2.0313575261676879</v>
      </c>
      <c r="Z19" s="103">
        <v>2.0185339055206182</v>
      </c>
      <c r="AA19" s="103">
        <v>2.0065901661794427</v>
      </c>
      <c r="AB19" s="103">
        <v>1.9946387680330224</v>
      </c>
      <c r="AC19" s="103">
        <v>1.9828818907321899</v>
      </c>
      <c r="AD19" s="103">
        <v>1.9713693927000246</v>
      </c>
      <c r="AE19" s="103">
        <v>1.9600816155350094</v>
      </c>
      <c r="AF19" s="103">
        <v>1.9506917557566352</v>
      </c>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75"/>
    </row>
    <row r="20" spans="2:88" ht="38.25" x14ac:dyDescent="0.2">
      <c r="B20" s="79">
        <v>14</v>
      </c>
      <c r="C20" s="82" t="s">
        <v>253</v>
      </c>
      <c r="D20" s="40" t="s">
        <v>254</v>
      </c>
      <c r="E20" s="40" t="s">
        <v>252</v>
      </c>
      <c r="F20" s="40">
        <v>1</v>
      </c>
      <c r="G20" s="77"/>
      <c r="H20" s="103">
        <v>2.3517493089738779</v>
      </c>
      <c r="I20" s="103">
        <v>2.3515441027841044</v>
      </c>
      <c r="J20" s="103">
        <v>2.4993574880342395</v>
      </c>
      <c r="K20" s="103">
        <v>2.4886547413423568</v>
      </c>
      <c r="L20" s="103">
        <v>2.4777243244909557</v>
      </c>
      <c r="M20" s="103">
        <v>2.4668550558567244</v>
      </c>
      <c r="N20" s="103">
        <v>2.4584331412010778</v>
      </c>
      <c r="O20" s="103">
        <v>2.4501977949512366</v>
      </c>
      <c r="P20" s="103">
        <v>2.4411981611013442</v>
      </c>
      <c r="Q20" s="103">
        <v>2.4323846499903632</v>
      </c>
      <c r="R20" s="103">
        <v>2.4231432853773316</v>
      </c>
      <c r="S20" s="103">
        <v>2.4141661961656267</v>
      </c>
      <c r="T20" s="103">
        <v>2.4051774720743686</v>
      </c>
      <c r="U20" s="103">
        <v>2.3965334486988707</v>
      </c>
      <c r="V20" s="103">
        <v>2.3873280865840947</v>
      </c>
      <c r="W20" s="103">
        <v>2.3775824633831251</v>
      </c>
      <c r="X20" s="103">
        <v>2.3674632791089358</v>
      </c>
      <c r="Y20" s="103">
        <v>2.3574048398882126</v>
      </c>
      <c r="Z20" s="103">
        <v>2.3468902330731582</v>
      </c>
      <c r="AA20" s="103">
        <v>2.3373211990435112</v>
      </c>
      <c r="AB20" s="103">
        <v>2.3276668021512448</v>
      </c>
      <c r="AC20" s="103">
        <v>2.31816287535068</v>
      </c>
      <c r="AD20" s="103">
        <v>2.3088681259979245</v>
      </c>
      <c r="AE20" s="103">
        <v>2.2997596423521869</v>
      </c>
      <c r="AF20" s="103">
        <v>2.2854759631767751</v>
      </c>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75"/>
    </row>
    <row r="21" spans="2:88" ht="38.25" x14ac:dyDescent="0.2">
      <c r="B21" s="79">
        <v>15</v>
      </c>
      <c r="C21" s="82" t="s">
        <v>255</v>
      </c>
      <c r="D21" s="40" t="s">
        <v>256</v>
      </c>
      <c r="E21" s="40" t="s">
        <v>257</v>
      </c>
      <c r="F21" s="40">
        <v>0</v>
      </c>
      <c r="G21" s="77"/>
      <c r="H21" s="104">
        <v>0.5</v>
      </c>
      <c r="I21" s="104">
        <v>0.51980000000000004</v>
      </c>
      <c r="J21" s="104">
        <v>0.54101891211687392</v>
      </c>
      <c r="K21" s="104">
        <v>0.55322218889227637</v>
      </c>
      <c r="L21" s="104">
        <v>0.5650316031837691</v>
      </c>
      <c r="M21" s="104">
        <v>0.57645329265084411</v>
      </c>
      <c r="N21" s="104">
        <v>0.58708226297513388</v>
      </c>
      <c r="O21" s="104">
        <v>0.59739006929558502</v>
      </c>
      <c r="P21" s="104">
        <v>0.60738794840362498</v>
      </c>
      <c r="Q21" s="104">
        <v>0.61708693089194044</v>
      </c>
      <c r="R21" s="104">
        <v>0.62649719651898161</v>
      </c>
      <c r="S21" s="104">
        <v>0.63562898625912134</v>
      </c>
      <c r="T21" s="104">
        <v>0.64449191263873873</v>
      </c>
      <c r="U21" s="104">
        <v>0.65309504452037881</v>
      </c>
      <c r="V21" s="104">
        <v>0.6614473481050096</v>
      </c>
      <c r="W21" s="104">
        <v>0.66955724965723185</v>
      </c>
      <c r="X21" s="104">
        <v>0.67751737213647967</v>
      </c>
      <c r="Y21" s="104">
        <v>0.68524561409686069</v>
      </c>
      <c r="Z21" s="104">
        <v>0.69274986339771283</v>
      </c>
      <c r="AA21" s="104">
        <v>0.70003772953204113</v>
      </c>
      <c r="AB21" s="104">
        <v>0.70711634469857421</v>
      </c>
      <c r="AC21" s="104">
        <v>0.71399280316479186</v>
      </c>
      <c r="AD21" s="104">
        <v>0.72067374790173977</v>
      </c>
      <c r="AE21" s="104">
        <v>0.72716538979639234</v>
      </c>
      <c r="AF21" s="104">
        <v>0.73347413808557471</v>
      </c>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row>
    <row r="22" spans="2:88" x14ac:dyDescent="0.2"/>
    <row r="23" spans="2:88" x14ac:dyDescent="0.2"/>
    <row r="24" spans="2:88" x14ac:dyDescent="0.2"/>
    <row r="25" spans="2:88" ht="15" x14ac:dyDescent="0.25">
      <c r="B25" s="47" t="s">
        <v>82</v>
      </c>
    </row>
    <row r="26" spans="2:88" x14ac:dyDescent="0.2"/>
    <row r="27" spans="2:88" x14ac:dyDescent="0.2">
      <c r="B27" s="48"/>
      <c r="C27" s="7" t="s">
        <v>83</v>
      </c>
    </row>
    <row r="28" spans="2:88" x14ac:dyDescent="0.2"/>
    <row r="29" spans="2:88" x14ac:dyDescent="0.2">
      <c r="B29" s="49"/>
      <c r="C29" s="7" t="s">
        <v>84</v>
      </c>
    </row>
    <row r="30" spans="2:88" x14ac:dyDescent="0.2"/>
    <row r="31" spans="2:88" x14ac:dyDescent="0.2"/>
    <row r="32" spans="2:88" x14ac:dyDescent="0.2"/>
    <row r="33" spans="2:9" ht="15" x14ac:dyDescent="0.25">
      <c r="B33" s="140" t="s">
        <v>258</v>
      </c>
      <c r="C33" s="141"/>
      <c r="D33" s="141"/>
      <c r="E33" s="141"/>
      <c r="F33" s="141"/>
      <c r="G33" s="141"/>
      <c r="H33" s="141"/>
      <c r="I33" s="142"/>
    </row>
    <row r="34" spans="2:9" x14ac:dyDescent="0.2"/>
    <row r="35" spans="2:9" s="14" customFormat="1" ht="13.5" x14ac:dyDescent="0.2">
      <c r="B35" s="76" t="s">
        <v>34</v>
      </c>
      <c r="C35" s="143" t="s">
        <v>87</v>
      </c>
      <c r="D35" s="143"/>
      <c r="E35" s="143"/>
      <c r="F35" s="143"/>
      <c r="G35" s="143"/>
      <c r="H35" s="143"/>
      <c r="I35" s="143"/>
    </row>
    <row r="36" spans="2:9" s="14" customFormat="1" ht="89.65" customHeight="1" x14ac:dyDescent="0.2">
      <c r="B36" s="55">
        <v>1</v>
      </c>
      <c r="C36" s="136" t="s">
        <v>259</v>
      </c>
      <c r="D36" s="123"/>
      <c r="E36" s="123"/>
      <c r="F36" s="123"/>
      <c r="G36" s="123"/>
      <c r="H36" s="123"/>
      <c r="I36" s="123"/>
    </row>
    <row r="37" spans="2:9" s="14" customFormat="1" ht="76.5" customHeight="1" x14ac:dyDescent="0.2">
      <c r="B37" s="55">
        <f>B36+1</f>
        <v>2</v>
      </c>
      <c r="C37" s="124" t="s">
        <v>260</v>
      </c>
      <c r="D37" s="125"/>
      <c r="E37" s="125"/>
      <c r="F37" s="125"/>
      <c r="G37" s="125"/>
      <c r="H37" s="125"/>
      <c r="I37" s="126"/>
    </row>
    <row r="38" spans="2:9" s="14" customFormat="1" ht="58.15" customHeight="1" x14ac:dyDescent="0.2">
      <c r="B38" s="55">
        <f t="shared" ref="B38:B50" si="0">B37+1</f>
        <v>3</v>
      </c>
      <c r="C38" s="124" t="s">
        <v>261</v>
      </c>
      <c r="D38" s="125"/>
      <c r="E38" s="125"/>
      <c r="F38" s="125"/>
      <c r="G38" s="125"/>
      <c r="H38" s="125"/>
      <c r="I38" s="126"/>
    </row>
    <row r="39" spans="2:9" s="14" customFormat="1" ht="73.150000000000006" customHeight="1" x14ac:dyDescent="0.2">
      <c r="B39" s="55">
        <f t="shared" si="0"/>
        <v>4</v>
      </c>
      <c r="C39" s="124" t="s">
        <v>262</v>
      </c>
      <c r="D39" s="125"/>
      <c r="E39" s="125"/>
      <c r="F39" s="125"/>
      <c r="G39" s="125"/>
      <c r="H39" s="125"/>
      <c r="I39" s="126"/>
    </row>
    <row r="40" spans="2:9" s="14" customFormat="1" ht="59.65" customHeight="1" x14ac:dyDescent="0.2">
      <c r="B40" s="55">
        <f t="shared" si="0"/>
        <v>5</v>
      </c>
      <c r="C40" s="124" t="s">
        <v>263</v>
      </c>
      <c r="D40" s="125"/>
      <c r="E40" s="125"/>
      <c r="F40" s="125"/>
      <c r="G40" s="125"/>
      <c r="H40" s="125"/>
      <c r="I40" s="126"/>
    </row>
    <row r="41" spans="2:9" s="14" customFormat="1" ht="52.15" customHeight="1" x14ac:dyDescent="0.2">
      <c r="B41" s="55">
        <f t="shared" si="0"/>
        <v>6</v>
      </c>
      <c r="C41" s="124" t="s">
        <v>264</v>
      </c>
      <c r="D41" s="125"/>
      <c r="E41" s="125"/>
      <c r="F41" s="125"/>
      <c r="G41" s="125"/>
      <c r="H41" s="125"/>
      <c r="I41" s="126"/>
    </row>
    <row r="42" spans="2:9" s="14" customFormat="1" ht="54.4" customHeight="1" x14ac:dyDescent="0.2">
      <c r="B42" s="55">
        <f t="shared" si="0"/>
        <v>7</v>
      </c>
      <c r="C42" s="124" t="s">
        <v>265</v>
      </c>
      <c r="D42" s="125"/>
      <c r="E42" s="125"/>
      <c r="F42" s="125"/>
      <c r="G42" s="125"/>
      <c r="H42" s="125"/>
      <c r="I42" s="126"/>
    </row>
    <row r="43" spans="2:9" s="14" customFormat="1" ht="67.150000000000006" customHeight="1" x14ac:dyDescent="0.2">
      <c r="B43" s="55">
        <f t="shared" si="0"/>
        <v>8</v>
      </c>
      <c r="C43" s="124" t="s">
        <v>266</v>
      </c>
      <c r="D43" s="125"/>
      <c r="E43" s="125"/>
      <c r="F43" s="125"/>
      <c r="G43" s="125"/>
      <c r="H43" s="125"/>
      <c r="I43" s="126"/>
    </row>
    <row r="44" spans="2:9" s="14" customFormat="1" ht="67.150000000000006" customHeight="1" x14ac:dyDescent="0.2">
      <c r="B44" s="55">
        <f t="shared" si="0"/>
        <v>9</v>
      </c>
      <c r="C44" s="124" t="s">
        <v>267</v>
      </c>
      <c r="D44" s="125"/>
      <c r="E44" s="125"/>
      <c r="F44" s="125"/>
      <c r="G44" s="125"/>
      <c r="H44" s="125"/>
      <c r="I44" s="126"/>
    </row>
    <row r="45" spans="2:9" s="14" customFormat="1" ht="56.65" customHeight="1" x14ac:dyDescent="0.2">
      <c r="B45" s="55">
        <f t="shared" si="0"/>
        <v>10</v>
      </c>
      <c r="C45" s="124" t="s">
        <v>268</v>
      </c>
      <c r="D45" s="125"/>
      <c r="E45" s="125"/>
      <c r="F45" s="125"/>
      <c r="G45" s="125"/>
      <c r="H45" s="125"/>
      <c r="I45" s="126"/>
    </row>
    <row r="46" spans="2:9" s="14" customFormat="1" ht="94.9" customHeight="1" x14ac:dyDescent="0.2">
      <c r="B46" s="55">
        <f t="shared" si="0"/>
        <v>11</v>
      </c>
      <c r="C46" s="124" t="s">
        <v>269</v>
      </c>
      <c r="D46" s="125"/>
      <c r="E46" s="125"/>
      <c r="F46" s="125"/>
      <c r="G46" s="125"/>
      <c r="H46" s="125"/>
      <c r="I46" s="126"/>
    </row>
    <row r="47" spans="2:9" s="14" customFormat="1" ht="47.65" customHeight="1" x14ac:dyDescent="0.2">
      <c r="B47" s="55">
        <f t="shared" si="0"/>
        <v>12</v>
      </c>
      <c r="C47" s="124" t="s">
        <v>270</v>
      </c>
      <c r="D47" s="125"/>
      <c r="E47" s="125"/>
      <c r="F47" s="125"/>
      <c r="G47" s="125"/>
      <c r="H47" s="125"/>
      <c r="I47" s="126"/>
    </row>
    <row r="48" spans="2:9" s="14" customFormat="1" ht="46.9" customHeight="1" x14ac:dyDescent="0.2">
      <c r="B48" s="55">
        <f t="shared" si="0"/>
        <v>13</v>
      </c>
      <c r="C48" s="124" t="s">
        <v>271</v>
      </c>
      <c r="D48" s="125"/>
      <c r="E48" s="125"/>
      <c r="F48" s="125"/>
      <c r="G48" s="125"/>
      <c r="H48" s="125"/>
      <c r="I48" s="126"/>
    </row>
    <row r="49" spans="2:9" s="14" customFormat="1" ht="31.15" customHeight="1" x14ac:dyDescent="0.2">
      <c r="B49" s="55">
        <f t="shared" si="0"/>
        <v>14</v>
      </c>
      <c r="C49" s="124" t="s">
        <v>272</v>
      </c>
      <c r="D49" s="125"/>
      <c r="E49" s="125"/>
      <c r="F49" s="125"/>
      <c r="G49" s="125"/>
      <c r="H49" s="125"/>
      <c r="I49" s="126"/>
    </row>
    <row r="50" spans="2:9" s="14" customFormat="1" ht="48.4" customHeight="1" x14ac:dyDescent="0.2">
      <c r="B50" s="55">
        <f t="shared" si="0"/>
        <v>15</v>
      </c>
      <c r="C50" s="124" t="s">
        <v>273</v>
      </c>
      <c r="D50" s="125"/>
      <c r="E50" s="125"/>
      <c r="F50" s="125"/>
      <c r="G50" s="125"/>
      <c r="H50" s="125"/>
      <c r="I50" s="126"/>
    </row>
    <row r="51" spans="2:9" s="14" customFormat="1" ht="12.75" x14ac:dyDescent="0.2"/>
    <row r="52" spans="2:9" s="14" customFormat="1" ht="12.75" x14ac:dyDescent="0.2"/>
    <row r="53" spans="2:9" s="14" customFormat="1" ht="12.75" x14ac:dyDescent="0.2"/>
    <row r="54" spans="2:9" s="14"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gbXxoIasSK0eLdONrzjW4nBtvHw/XiRId2bhZRVU5KcJbbp7Oghbg01n+j2GPSrVxavoXIY63VEwH4z6wItlLQ==" saltValue="dx04u2RMVUKlvpYEdRg9VQ==" spinCount="100000" sheet="1" objects="1" scenarios="1"/>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12" sqref="H12"/>
    </sheetView>
  </sheetViews>
  <sheetFormatPr defaultColWidth="0" defaultRowHeight="14.25" zeroHeight="1" x14ac:dyDescent="0.2"/>
  <cols>
    <col min="1" max="1" width="2.3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6384" width="8.75" style="7" hidden="1"/>
  </cols>
  <sheetData>
    <row r="1" spans="1:88" ht="22.5" customHeight="1" x14ac:dyDescent="0.2">
      <c r="B1" s="152" t="s">
        <v>274</v>
      </c>
      <c r="C1" s="152"/>
      <c r="D1" s="152"/>
      <c r="E1" s="152"/>
      <c r="F1" s="152"/>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27" t="s">
        <v>3</v>
      </c>
      <c r="C3" s="128"/>
      <c r="D3" s="144" t="str">
        <f>'Cover sheet'!C5</f>
        <v xml:space="preserve">Severn Trent </v>
      </c>
      <c r="E3" s="145"/>
      <c r="F3" s="146"/>
      <c r="G3" s="77"/>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84" t="s">
        <v>6</v>
      </c>
      <c r="C4" s="84"/>
      <c r="D4" s="144" t="str">
        <f>'Cover sheet'!C6</f>
        <v>Mardy</v>
      </c>
      <c r="E4" s="145"/>
      <c r="F4" s="146"/>
      <c r="G4" s="77"/>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77"/>
      <c r="H5" s="148" t="s">
        <v>119</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120</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B6" s="78" t="s">
        <v>34</v>
      </c>
      <c r="C6" s="35" t="s">
        <v>121</v>
      </c>
      <c r="D6" s="36" t="s">
        <v>36</v>
      </c>
      <c r="E6" s="36" t="s">
        <v>37</v>
      </c>
      <c r="F6" s="38" t="s">
        <v>38</v>
      </c>
      <c r="G6" s="77"/>
      <c r="H6" s="36" t="s">
        <v>122</v>
      </c>
      <c r="I6" s="36" t="s">
        <v>123</v>
      </c>
      <c r="J6" s="36" t="s">
        <v>124</v>
      </c>
      <c r="K6" s="36" t="s">
        <v>125</v>
      </c>
      <c r="L6" s="36" t="s">
        <v>126</v>
      </c>
      <c r="M6" s="36" t="s">
        <v>127</v>
      </c>
      <c r="N6" s="36" t="s">
        <v>128</v>
      </c>
      <c r="O6" s="36" t="s">
        <v>129</v>
      </c>
      <c r="P6" s="36" t="s">
        <v>130</v>
      </c>
      <c r="Q6" s="36" t="s">
        <v>131</v>
      </c>
      <c r="R6" s="36" t="s">
        <v>132</v>
      </c>
      <c r="S6" s="36" t="s">
        <v>133</v>
      </c>
      <c r="T6" s="36" t="s">
        <v>134</v>
      </c>
      <c r="U6" s="36" t="s">
        <v>135</v>
      </c>
      <c r="V6" s="36" t="s">
        <v>136</v>
      </c>
      <c r="W6" s="36" t="s">
        <v>137</v>
      </c>
      <c r="X6" s="36" t="s">
        <v>138</v>
      </c>
      <c r="Y6" s="36" t="s">
        <v>139</v>
      </c>
      <c r="Z6" s="36" t="s">
        <v>140</v>
      </c>
      <c r="AA6" s="36" t="s">
        <v>141</v>
      </c>
      <c r="AB6" s="36" t="s">
        <v>142</v>
      </c>
      <c r="AC6" s="36" t="s">
        <v>143</v>
      </c>
      <c r="AD6" s="36" t="s">
        <v>144</v>
      </c>
      <c r="AE6" s="36" t="s">
        <v>145</v>
      </c>
      <c r="AF6" s="36" t="s">
        <v>146</v>
      </c>
      <c r="AG6" s="36" t="s">
        <v>147</v>
      </c>
      <c r="AH6" s="36" t="s">
        <v>148</v>
      </c>
      <c r="AI6" s="36" t="s">
        <v>149</v>
      </c>
      <c r="AJ6" s="36" t="s">
        <v>150</v>
      </c>
      <c r="AK6" s="36" t="s">
        <v>151</v>
      </c>
      <c r="AL6" s="36" t="s">
        <v>152</v>
      </c>
      <c r="AM6" s="36" t="s">
        <v>153</v>
      </c>
      <c r="AN6" s="36" t="s">
        <v>154</v>
      </c>
      <c r="AO6" s="36" t="s">
        <v>155</v>
      </c>
      <c r="AP6" s="36" t="s">
        <v>156</v>
      </c>
      <c r="AQ6" s="36" t="s">
        <v>157</v>
      </c>
      <c r="AR6" s="36" t="s">
        <v>158</v>
      </c>
      <c r="AS6" s="36" t="s">
        <v>159</v>
      </c>
      <c r="AT6" s="36" t="s">
        <v>160</v>
      </c>
      <c r="AU6" s="36" t="s">
        <v>161</v>
      </c>
      <c r="AV6" s="36" t="s">
        <v>162</v>
      </c>
      <c r="AW6" s="36" t="s">
        <v>163</v>
      </c>
      <c r="AX6" s="36" t="s">
        <v>164</v>
      </c>
      <c r="AY6" s="36" t="s">
        <v>165</v>
      </c>
      <c r="AZ6" s="36" t="s">
        <v>166</v>
      </c>
      <c r="BA6" s="36" t="s">
        <v>167</v>
      </c>
      <c r="BB6" s="36" t="s">
        <v>168</v>
      </c>
      <c r="BC6" s="36" t="s">
        <v>169</v>
      </c>
      <c r="BD6" s="36" t="s">
        <v>170</v>
      </c>
      <c r="BE6" s="36" t="s">
        <v>171</v>
      </c>
      <c r="BF6" s="36" t="s">
        <v>172</v>
      </c>
      <c r="BG6" s="36" t="s">
        <v>173</v>
      </c>
      <c r="BH6" s="36" t="s">
        <v>174</v>
      </c>
      <c r="BI6" s="36" t="s">
        <v>175</v>
      </c>
      <c r="BJ6" s="36" t="s">
        <v>176</v>
      </c>
      <c r="BK6" s="36" t="s">
        <v>177</v>
      </c>
      <c r="BL6" s="36" t="s">
        <v>178</v>
      </c>
      <c r="BM6" s="36" t="s">
        <v>179</v>
      </c>
      <c r="BN6" s="36" t="s">
        <v>180</v>
      </c>
      <c r="BO6" s="36" t="s">
        <v>181</v>
      </c>
      <c r="BP6" s="36" t="s">
        <v>182</v>
      </c>
      <c r="BQ6" s="36" t="s">
        <v>183</v>
      </c>
      <c r="BR6" s="36" t="s">
        <v>184</v>
      </c>
      <c r="BS6" s="36" t="s">
        <v>185</v>
      </c>
      <c r="BT6" s="36" t="s">
        <v>186</v>
      </c>
      <c r="BU6" s="36" t="s">
        <v>187</v>
      </c>
      <c r="BV6" s="36" t="s">
        <v>188</v>
      </c>
      <c r="BW6" s="36" t="s">
        <v>189</v>
      </c>
      <c r="BX6" s="36" t="s">
        <v>190</v>
      </c>
      <c r="BY6" s="36" t="s">
        <v>191</v>
      </c>
      <c r="BZ6" s="36" t="s">
        <v>192</v>
      </c>
      <c r="CA6" s="36" t="s">
        <v>193</v>
      </c>
      <c r="CB6" s="36" t="s">
        <v>194</v>
      </c>
      <c r="CC6" s="36" t="s">
        <v>195</v>
      </c>
      <c r="CD6" s="36" t="s">
        <v>196</v>
      </c>
      <c r="CE6" s="36" t="s">
        <v>197</v>
      </c>
      <c r="CF6" s="36" t="s">
        <v>198</v>
      </c>
      <c r="CG6" s="36" t="s">
        <v>199</v>
      </c>
      <c r="CH6" s="36" t="s">
        <v>200</v>
      </c>
      <c r="CI6" s="36" t="s">
        <v>201</v>
      </c>
      <c r="CJ6" s="36" t="s">
        <v>202</v>
      </c>
    </row>
    <row r="7" spans="1:88" ht="51" x14ac:dyDescent="0.2">
      <c r="B7" s="79">
        <v>1</v>
      </c>
      <c r="C7" s="80" t="s">
        <v>275</v>
      </c>
      <c r="D7" s="67" t="s">
        <v>276</v>
      </c>
      <c r="E7" s="67" t="s">
        <v>69</v>
      </c>
      <c r="F7" s="67">
        <v>2</v>
      </c>
      <c r="G7" s="77"/>
      <c r="H7" s="100">
        <v>2.9988282555081263</v>
      </c>
      <c r="I7" s="100">
        <v>2.9955029999515643</v>
      </c>
      <c r="J7" s="100">
        <v>2.6781172984471313</v>
      </c>
      <c r="K7" s="100">
        <v>2.6821043869057961</v>
      </c>
      <c r="L7" s="100">
        <v>2.6840802336137752</v>
      </c>
      <c r="M7" s="100">
        <v>2.6890800044269878</v>
      </c>
      <c r="N7" s="100">
        <v>2.692261826144323</v>
      </c>
      <c r="O7" s="100">
        <v>2.6956823877403417</v>
      </c>
      <c r="P7" s="100">
        <v>2.6974664433858253</v>
      </c>
      <c r="Q7" s="100">
        <v>2.7027657319095328</v>
      </c>
      <c r="R7" s="100">
        <v>2.7038083021255703</v>
      </c>
      <c r="S7" s="100">
        <v>2.7049535787653647</v>
      </c>
      <c r="T7" s="100">
        <v>2.7043790800726244</v>
      </c>
      <c r="U7" s="100">
        <v>2.707113276430142</v>
      </c>
      <c r="V7" s="100">
        <v>2.7079054047302438</v>
      </c>
      <c r="W7" s="100">
        <v>2.7093728123911065</v>
      </c>
      <c r="X7" s="100">
        <v>2.7093056751721454</v>
      </c>
      <c r="Y7" s="100">
        <v>2.7126764861399</v>
      </c>
      <c r="Z7" s="100">
        <v>2.7142033587525223</v>
      </c>
      <c r="AA7" s="100">
        <v>2.715965712631383</v>
      </c>
      <c r="AB7" s="100">
        <v>2.7159694157659691</v>
      </c>
      <c r="AC7" s="100">
        <v>2.7196979268522306</v>
      </c>
      <c r="AD7" s="100">
        <v>2.7218627974263923</v>
      </c>
      <c r="AE7" s="100">
        <v>2.7240087096525301</v>
      </c>
      <c r="AF7" s="100">
        <v>2.7245639916159905</v>
      </c>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70"/>
    </row>
    <row r="8" spans="1:88" ht="51" x14ac:dyDescent="0.2">
      <c r="B8" s="79">
        <f>B7+1</f>
        <v>2</v>
      </c>
      <c r="C8" s="82" t="s">
        <v>277</v>
      </c>
      <c r="D8" s="40" t="s">
        <v>278</v>
      </c>
      <c r="E8" s="40" t="s">
        <v>69</v>
      </c>
      <c r="F8" s="40">
        <v>2</v>
      </c>
      <c r="G8" s="77"/>
      <c r="H8" s="100">
        <v>3.84</v>
      </c>
      <c r="I8" s="100">
        <v>3.84</v>
      </c>
      <c r="J8" s="100">
        <v>3.7262716456943998</v>
      </c>
      <c r="K8" s="100">
        <v>3.7262716456943998</v>
      </c>
      <c r="L8" s="100">
        <v>3.7262716456943998</v>
      </c>
      <c r="M8" s="100">
        <v>3.7262716456943998</v>
      </c>
      <c r="N8" s="100">
        <v>3.7262716456943998</v>
      </c>
      <c r="O8" s="100">
        <v>3.7262716456943998</v>
      </c>
      <c r="P8" s="100">
        <v>3.7262716456943998</v>
      </c>
      <c r="Q8" s="100">
        <v>3.7262716456943998</v>
      </c>
      <c r="R8" s="100">
        <v>3.1862716456943998</v>
      </c>
      <c r="S8" s="100">
        <v>3.1862716456943998</v>
      </c>
      <c r="T8" s="100">
        <v>3.1862716456943998</v>
      </c>
      <c r="U8" s="100">
        <v>3.1862716456943998</v>
      </c>
      <c r="V8" s="100">
        <v>3.1862716456943998</v>
      </c>
      <c r="W8" s="100">
        <v>3.1862716456943998</v>
      </c>
      <c r="X8" s="100">
        <v>3.1862716456943998</v>
      </c>
      <c r="Y8" s="100">
        <v>3.1862716456943998</v>
      </c>
      <c r="Z8" s="100">
        <v>3.1862716456943998</v>
      </c>
      <c r="AA8" s="100">
        <v>3.1862716456943998</v>
      </c>
      <c r="AB8" s="100">
        <v>3.1862716456943998</v>
      </c>
      <c r="AC8" s="100">
        <v>3.1862716456943998</v>
      </c>
      <c r="AD8" s="100">
        <v>3.1862716456943998</v>
      </c>
      <c r="AE8" s="100">
        <v>3.1862716456943998</v>
      </c>
      <c r="AF8" s="100">
        <v>3.1862716456943998</v>
      </c>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75"/>
    </row>
    <row r="9" spans="1:88" ht="51" x14ac:dyDescent="0.2">
      <c r="B9" s="79">
        <f t="shared" ref="B9:B11" si="0">B8+1</f>
        <v>3</v>
      </c>
      <c r="C9" s="82" t="s">
        <v>279</v>
      </c>
      <c r="D9" s="40" t="s">
        <v>280</v>
      </c>
      <c r="E9" s="40" t="s">
        <v>69</v>
      </c>
      <c r="F9" s="40">
        <v>2</v>
      </c>
      <c r="G9" s="77"/>
      <c r="H9" s="100">
        <v>3.84</v>
      </c>
      <c r="I9" s="100">
        <v>3.84</v>
      </c>
      <c r="J9" s="100">
        <v>3.7262716456943998</v>
      </c>
      <c r="K9" s="100">
        <v>3.7262716456943998</v>
      </c>
      <c r="L9" s="100">
        <v>3.7262716456943998</v>
      </c>
      <c r="M9" s="100">
        <v>3.7262716456943998</v>
      </c>
      <c r="N9" s="100">
        <v>3.7262716456943998</v>
      </c>
      <c r="O9" s="100">
        <v>3.7262716456943998</v>
      </c>
      <c r="P9" s="100">
        <v>3.7262716456943998</v>
      </c>
      <c r="Q9" s="100">
        <v>3.7262716456943998</v>
      </c>
      <c r="R9" s="100">
        <v>3.1862716456943998</v>
      </c>
      <c r="S9" s="100">
        <v>3.1862716456943998</v>
      </c>
      <c r="T9" s="100">
        <v>3.1862716456943998</v>
      </c>
      <c r="U9" s="100">
        <v>3.1862716456943998</v>
      </c>
      <c r="V9" s="100">
        <v>3.1862716456943998</v>
      </c>
      <c r="W9" s="100">
        <v>3.1862716456943998</v>
      </c>
      <c r="X9" s="100">
        <v>3.1862716456943998</v>
      </c>
      <c r="Y9" s="100">
        <v>3.1862716456943998</v>
      </c>
      <c r="Z9" s="100">
        <v>3.1862716456943998</v>
      </c>
      <c r="AA9" s="100">
        <v>3.1862716456943998</v>
      </c>
      <c r="AB9" s="100">
        <v>3.1862716456943998</v>
      </c>
      <c r="AC9" s="100">
        <v>3.1862716456943998</v>
      </c>
      <c r="AD9" s="100">
        <v>3.1862716456943998</v>
      </c>
      <c r="AE9" s="100">
        <v>3.1862716456943998</v>
      </c>
      <c r="AF9" s="100">
        <v>3.1862716456943998</v>
      </c>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75"/>
    </row>
    <row r="10" spans="1:88" ht="51" x14ac:dyDescent="0.2">
      <c r="B10" s="79">
        <f t="shared" si="0"/>
        <v>4</v>
      </c>
      <c r="C10" s="82" t="s">
        <v>281</v>
      </c>
      <c r="D10" s="40" t="s">
        <v>282</v>
      </c>
      <c r="E10" s="40" t="s">
        <v>69</v>
      </c>
      <c r="F10" s="40">
        <v>2</v>
      </c>
      <c r="G10" s="77"/>
      <c r="H10" s="100">
        <v>0.38079741483913698</v>
      </c>
      <c r="I10" s="100">
        <v>0.35200182615564074</v>
      </c>
      <c r="J10" s="100">
        <v>0.38063334949361299</v>
      </c>
      <c r="K10" s="100">
        <v>0.39612993382637701</v>
      </c>
      <c r="L10" s="100">
        <v>0.39777287114329501</v>
      </c>
      <c r="M10" s="100">
        <v>0.28970321671565802</v>
      </c>
      <c r="N10" s="100">
        <v>0.28720763187515502</v>
      </c>
      <c r="O10" s="100">
        <v>0.28922531065325602</v>
      </c>
      <c r="P10" s="100">
        <v>0.28958968469421198</v>
      </c>
      <c r="Q10" s="100">
        <v>0.28641246935248998</v>
      </c>
      <c r="R10" s="100">
        <v>0.28723469993089701</v>
      </c>
      <c r="S10" s="100">
        <v>0.280700283860297</v>
      </c>
      <c r="T10" s="100">
        <v>0.29032361661688799</v>
      </c>
      <c r="U10" s="100">
        <v>0.28424430273984702</v>
      </c>
      <c r="V10" s="100">
        <v>0.28175170833056201</v>
      </c>
      <c r="W10" s="100">
        <v>0.27940311566714099</v>
      </c>
      <c r="X10" s="100">
        <v>0.28747628879890702</v>
      </c>
      <c r="Y10" s="100">
        <v>0.28329884898937802</v>
      </c>
      <c r="Z10" s="100">
        <v>0.28144686325479401</v>
      </c>
      <c r="AA10" s="100">
        <v>0.28134384400237</v>
      </c>
      <c r="AB10" s="100">
        <v>0.27062605693764702</v>
      </c>
      <c r="AC10" s="100">
        <v>0.28013090729484103</v>
      </c>
      <c r="AD10" s="100">
        <v>0.28110981957589898</v>
      </c>
      <c r="AE10" s="100">
        <v>0.28371472865527603</v>
      </c>
      <c r="AF10" s="100">
        <v>0.28599233911051097</v>
      </c>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75"/>
    </row>
    <row r="11" spans="1:88" ht="51" x14ac:dyDescent="0.2">
      <c r="B11" s="79">
        <f t="shared" si="0"/>
        <v>5</v>
      </c>
      <c r="C11" s="82" t="s">
        <v>283</v>
      </c>
      <c r="D11" s="40" t="s">
        <v>284</v>
      </c>
      <c r="E11" s="40" t="s">
        <v>69</v>
      </c>
      <c r="F11" s="40">
        <v>2</v>
      </c>
      <c r="G11" s="77"/>
      <c r="H11" s="101">
        <f>H9-H7-H10</f>
        <v>0.46037432965273661</v>
      </c>
      <c r="I11" s="101">
        <v>0.49249517389279479</v>
      </c>
      <c r="J11" s="101">
        <v>0.66752099775365559</v>
      </c>
      <c r="K11" s="101">
        <v>0.64803732496222666</v>
      </c>
      <c r="L11" s="101">
        <v>0.64441854093732953</v>
      </c>
      <c r="M11" s="101">
        <v>0.74748842455175402</v>
      </c>
      <c r="N11" s="101">
        <v>0.74680218767492179</v>
      </c>
      <c r="O11" s="101">
        <v>0.74136394730080202</v>
      </c>
      <c r="P11" s="101">
        <v>0.73921551761436255</v>
      </c>
      <c r="Q11" s="101">
        <v>0.73709344443237701</v>
      </c>
      <c r="R11" s="101">
        <v>0.19522864363793246</v>
      </c>
      <c r="S11" s="101">
        <v>0.20061778306873812</v>
      </c>
      <c r="T11" s="101">
        <v>0.19156894900488741</v>
      </c>
      <c r="U11" s="101">
        <v>0.19491406652441079</v>
      </c>
      <c r="V11" s="101">
        <v>0.19661453263359402</v>
      </c>
      <c r="W11" s="101">
        <v>0.19749571763615231</v>
      </c>
      <c r="X11" s="101">
        <v>0.1894896817233474</v>
      </c>
      <c r="Y11" s="101">
        <v>0.19029631056512181</v>
      </c>
      <c r="Z11" s="101">
        <v>0.19062142368708351</v>
      </c>
      <c r="AA11" s="101">
        <v>0.18896208906064682</v>
      </c>
      <c r="AB11" s="101">
        <v>0.19967617299078372</v>
      </c>
      <c r="AC11" s="101">
        <v>0.18644281154732822</v>
      </c>
      <c r="AD11" s="101">
        <v>0.18329902869210857</v>
      </c>
      <c r="AE11" s="101">
        <v>0.17854820738659372</v>
      </c>
      <c r="AF11" s="101">
        <v>0.17571531496789833</v>
      </c>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row>
    <row r="12" spans="1:88" ht="13.9" customHeight="1" x14ac:dyDescent="0.2"/>
    <row r="13" spans="1:88" ht="13.9" customHeight="1" x14ac:dyDescent="0.2"/>
    <row r="14" spans="1:88" ht="13.9" customHeight="1" x14ac:dyDescent="0.2"/>
    <row r="15" spans="1:88" ht="13.9" customHeight="1" x14ac:dyDescent="0.25">
      <c r="B15" s="47" t="s">
        <v>82</v>
      </c>
    </row>
    <row r="16" spans="1:88" ht="13.9" customHeight="1" x14ac:dyDescent="0.2"/>
    <row r="17" spans="2:9" ht="13.9" customHeight="1" x14ac:dyDescent="0.2">
      <c r="B17" s="48"/>
      <c r="C17" s="7" t="s">
        <v>83</v>
      </c>
    </row>
    <row r="18" spans="2:9" ht="13.9" customHeight="1" x14ac:dyDescent="0.2"/>
    <row r="19" spans="2:9" ht="13.9" customHeight="1" x14ac:dyDescent="0.2">
      <c r="B19" s="49"/>
      <c r="C19" s="7" t="s">
        <v>84</v>
      </c>
    </row>
    <row r="20" spans="2:9" ht="13.9" customHeight="1" x14ac:dyDescent="0.2"/>
    <row r="21" spans="2:9" ht="13.9" customHeight="1" x14ac:dyDescent="0.2"/>
    <row r="22" spans="2:9" ht="13.9" customHeight="1" x14ac:dyDescent="0.2"/>
    <row r="23" spans="2:9" ht="13.9" customHeight="1" x14ac:dyDescent="0.25">
      <c r="B23" s="140" t="s">
        <v>285</v>
      </c>
      <c r="C23" s="141"/>
      <c r="D23" s="141"/>
      <c r="E23" s="141"/>
      <c r="F23" s="141"/>
      <c r="G23" s="141"/>
      <c r="H23" s="141"/>
      <c r="I23" s="142"/>
    </row>
    <row r="24" spans="2:9" ht="13.9" customHeight="1" x14ac:dyDescent="0.2"/>
    <row r="25" spans="2:9" s="14" customFormat="1" ht="13.5" x14ac:dyDescent="0.2">
      <c r="B25" s="76" t="s">
        <v>34</v>
      </c>
      <c r="C25" s="143" t="s">
        <v>87</v>
      </c>
      <c r="D25" s="143"/>
      <c r="E25" s="143"/>
      <c r="F25" s="143"/>
      <c r="G25" s="143"/>
      <c r="H25" s="143"/>
      <c r="I25" s="143"/>
    </row>
    <row r="26" spans="2:9" s="14" customFormat="1" ht="72.400000000000006" customHeight="1" x14ac:dyDescent="0.2">
      <c r="B26" s="55">
        <v>1</v>
      </c>
      <c r="C26" s="136" t="s">
        <v>286</v>
      </c>
      <c r="D26" s="123"/>
      <c r="E26" s="123"/>
      <c r="F26" s="123"/>
      <c r="G26" s="123"/>
      <c r="H26" s="123"/>
      <c r="I26" s="123"/>
    </row>
    <row r="27" spans="2:9" s="14" customFormat="1" ht="54" customHeight="1" x14ac:dyDescent="0.2">
      <c r="B27" s="55">
        <v>2</v>
      </c>
      <c r="C27" s="136" t="s">
        <v>287</v>
      </c>
      <c r="D27" s="123"/>
      <c r="E27" s="123"/>
      <c r="F27" s="123"/>
      <c r="G27" s="123"/>
      <c r="H27" s="123"/>
      <c r="I27" s="123"/>
    </row>
    <row r="28" spans="2:9" s="14" customFormat="1" ht="54" customHeight="1" x14ac:dyDescent="0.2">
      <c r="B28" s="55">
        <v>3</v>
      </c>
      <c r="C28" s="136" t="s">
        <v>288</v>
      </c>
      <c r="D28" s="123"/>
      <c r="E28" s="123"/>
      <c r="F28" s="123"/>
      <c r="G28" s="123"/>
      <c r="H28" s="123"/>
      <c r="I28" s="123"/>
    </row>
    <row r="29" spans="2:9" s="14" customFormat="1" ht="54" customHeight="1" x14ac:dyDescent="0.2">
      <c r="B29" s="55">
        <v>4</v>
      </c>
      <c r="C29" s="136" t="s">
        <v>289</v>
      </c>
      <c r="D29" s="123"/>
      <c r="E29" s="123"/>
      <c r="F29" s="123"/>
      <c r="G29" s="123"/>
      <c r="H29" s="123"/>
      <c r="I29" s="123"/>
    </row>
    <row r="30" spans="2:9" s="14" customFormat="1" ht="54" customHeight="1" x14ac:dyDescent="0.2">
      <c r="B30" s="55">
        <v>5</v>
      </c>
      <c r="C30" s="136" t="s">
        <v>290</v>
      </c>
      <c r="D30" s="123"/>
      <c r="E30" s="123"/>
      <c r="F30" s="123"/>
      <c r="G30" s="123"/>
      <c r="H30" s="123"/>
      <c r="I30" s="123"/>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04xuipPCgVLJvxkaM0W6rPslGApcnnDhTb/wRC4tTPhQIwmCJzbK3umnMRJUD2doQOFQ+wt8LEINd3tcUQ79Gg==" saltValue="sDQRqrXjfZnGUrkLroxzxA==" spinCount="100000" sheet="1" objects="1" scenarios="1"/>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D16" sqref="D16"/>
    </sheetView>
  </sheetViews>
  <sheetFormatPr defaultColWidth="0" defaultRowHeight="14.25" zeroHeight="1" x14ac:dyDescent="0.2"/>
  <cols>
    <col min="1" max="1" width="2.625" style="7" customWidth="1"/>
    <col min="2" max="2" width="4.125" style="7" customWidth="1"/>
    <col min="3" max="3" width="70.625" style="7" customWidth="1"/>
    <col min="4" max="4" width="16.625" style="7" customWidth="1"/>
    <col min="5" max="5" width="14.625" style="7" customWidth="1"/>
    <col min="6" max="6" width="5.625" style="7" customWidth="1"/>
    <col min="7" max="7" width="2.625" style="7" customWidth="1"/>
    <col min="8" max="109" width="8.75" style="7" customWidth="1"/>
    <col min="110" max="16384" width="8.75" style="7" hidden="1"/>
  </cols>
  <sheetData>
    <row r="1" spans="1:88" ht="24" x14ac:dyDescent="0.2">
      <c r="B1" s="8" t="s">
        <v>291</v>
      </c>
      <c r="C1" s="8"/>
      <c r="D1" s="29"/>
      <c r="E1" s="30"/>
      <c r="F1" s="29"/>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27" t="s">
        <v>3</v>
      </c>
      <c r="C3" s="128"/>
      <c r="D3" s="144" t="str">
        <f>'Cover sheet'!C5</f>
        <v xml:space="preserve">Severn Trent </v>
      </c>
      <c r="E3" s="145"/>
      <c r="F3" s="146"/>
      <c r="G3" s="77"/>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27" t="s">
        <v>6</v>
      </c>
      <c r="C4" s="128"/>
      <c r="D4" s="144" t="str">
        <f>'Cover sheet'!C6</f>
        <v>Mardy</v>
      </c>
      <c r="E4" s="145"/>
      <c r="F4" s="146"/>
      <c r="G4" s="77"/>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77"/>
      <c r="H5" s="148" t="s">
        <v>119</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120</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B6" s="78" t="s">
        <v>34</v>
      </c>
      <c r="C6" s="35" t="s">
        <v>121</v>
      </c>
      <c r="D6" s="36" t="s">
        <v>36</v>
      </c>
      <c r="E6" s="36" t="s">
        <v>37</v>
      </c>
      <c r="F6" s="38" t="s">
        <v>38</v>
      </c>
      <c r="G6" s="77"/>
      <c r="H6" s="36" t="s">
        <v>122</v>
      </c>
      <c r="I6" s="36" t="s">
        <v>123</v>
      </c>
      <c r="J6" s="36" t="s">
        <v>124</v>
      </c>
      <c r="K6" s="36" t="s">
        <v>125</v>
      </c>
      <c r="L6" s="36" t="s">
        <v>126</v>
      </c>
      <c r="M6" s="36" t="s">
        <v>127</v>
      </c>
      <c r="N6" s="36" t="s">
        <v>128</v>
      </c>
      <c r="O6" s="36" t="s">
        <v>129</v>
      </c>
      <c r="P6" s="36" t="s">
        <v>130</v>
      </c>
      <c r="Q6" s="36" t="s">
        <v>131</v>
      </c>
      <c r="R6" s="36" t="s">
        <v>132</v>
      </c>
      <c r="S6" s="36" t="s">
        <v>133</v>
      </c>
      <c r="T6" s="36" t="s">
        <v>134</v>
      </c>
      <c r="U6" s="36" t="s">
        <v>135</v>
      </c>
      <c r="V6" s="36" t="s">
        <v>136</v>
      </c>
      <c r="W6" s="36" t="s">
        <v>137</v>
      </c>
      <c r="X6" s="36" t="s">
        <v>138</v>
      </c>
      <c r="Y6" s="36" t="s">
        <v>139</v>
      </c>
      <c r="Z6" s="36" t="s">
        <v>140</v>
      </c>
      <c r="AA6" s="36" t="s">
        <v>141</v>
      </c>
      <c r="AB6" s="36" t="s">
        <v>142</v>
      </c>
      <c r="AC6" s="36" t="s">
        <v>143</v>
      </c>
      <c r="AD6" s="36" t="s">
        <v>144</v>
      </c>
      <c r="AE6" s="36" t="s">
        <v>145</v>
      </c>
      <c r="AF6" s="36" t="s">
        <v>146</v>
      </c>
      <c r="AG6" s="36" t="s">
        <v>147</v>
      </c>
      <c r="AH6" s="36" t="s">
        <v>148</v>
      </c>
      <c r="AI6" s="36" t="s">
        <v>149</v>
      </c>
      <c r="AJ6" s="36" t="s">
        <v>150</v>
      </c>
      <c r="AK6" s="36" t="s">
        <v>151</v>
      </c>
      <c r="AL6" s="36" t="s">
        <v>152</v>
      </c>
      <c r="AM6" s="36" t="s">
        <v>153</v>
      </c>
      <c r="AN6" s="36" t="s">
        <v>154</v>
      </c>
      <c r="AO6" s="36" t="s">
        <v>155</v>
      </c>
      <c r="AP6" s="36" t="s">
        <v>156</v>
      </c>
      <c r="AQ6" s="36" t="s">
        <v>157</v>
      </c>
      <c r="AR6" s="36" t="s">
        <v>158</v>
      </c>
      <c r="AS6" s="36" t="s">
        <v>159</v>
      </c>
      <c r="AT6" s="36" t="s">
        <v>160</v>
      </c>
      <c r="AU6" s="36" t="s">
        <v>161</v>
      </c>
      <c r="AV6" s="36" t="s">
        <v>162</v>
      </c>
      <c r="AW6" s="36" t="s">
        <v>163</v>
      </c>
      <c r="AX6" s="36" t="s">
        <v>164</v>
      </c>
      <c r="AY6" s="36" t="s">
        <v>165</v>
      </c>
      <c r="AZ6" s="36" t="s">
        <v>166</v>
      </c>
      <c r="BA6" s="36" t="s">
        <v>167</v>
      </c>
      <c r="BB6" s="36" t="s">
        <v>168</v>
      </c>
      <c r="BC6" s="36" t="s">
        <v>169</v>
      </c>
      <c r="BD6" s="36" t="s">
        <v>170</v>
      </c>
      <c r="BE6" s="36" t="s">
        <v>171</v>
      </c>
      <c r="BF6" s="36" t="s">
        <v>172</v>
      </c>
      <c r="BG6" s="36" t="s">
        <v>173</v>
      </c>
      <c r="BH6" s="36" t="s">
        <v>174</v>
      </c>
      <c r="BI6" s="36" t="s">
        <v>175</v>
      </c>
      <c r="BJ6" s="36" t="s">
        <v>176</v>
      </c>
      <c r="BK6" s="36" t="s">
        <v>177</v>
      </c>
      <c r="BL6" s="36" t="s">
        <v>178</v>
      </c>
      <c r="BM6" s="36" t="s">
        <v>179</v>
      </c>
      <c r="BN6" s="36" t="s">
        <v>180</v>
      </c>
      <c r="BO6" s="36" t="s">
        <v>181</v>
      </c>
      <c r="BP6" s="36" t="s">
        <v>182</v>
      </c>
      <c r="BQ6" s="36" t="s">
        <v>183</v>
      </c>
      <c r="BR6" s="36" t="s">
        <v>184</v>
      </c>
      <c r="BS6" s="36" t="s">
        <v>185</v>
      </c>
      <c r="BT6" s="36" t="s">
        <v>186</v>
      </c>
      <c r="BU6" s="36" t="s">
        <v>187</v>
      </c>
      <c r="BV6" s="36" t="s">
        <v>188</v>
      </c>
      <c r="BW6" s="36" t="s">
        <v>189</v>
      </c>
      <c r="BX6" s="36" t="s">
        <v>190</v>
      </c>
      <c r="BY6" s="36" t="s">
        <v>191</v>
      </c>
      <c r="BZ6" s="36" t="s">
        <v>192</v>
      </c>
      <c r="CA6" s="36" t="s">
        <v>193</v>
      </c>
      <c r="CB6" s="36" t="s">
        <v>194</v>
      </c>
      <c r="CC6" s="36" t="s">
        <v>195</v>
      </c>
      <c r="CD6" s="36" t="s">
        <v>196</v>
      </c>
      <c r="CE6" s="36" t="s">
        <v>197</v>
      </c>
      <c r="CF6" s="36" t="s">
        <v>198</v>
      </c>
      <c r="CG6" s="36" t="s">
        <v>199</v>
      </c>
      <c r="CH6" s="36" t="s">
        <v>200</v>
      </c>
      <c r="CI6" s="36" t="s">
        <v>201</v>
      </c>
      <c r="CJ6" s="36" t="s">
        <v>202</v>
      </c>
    </row>
    <row r="7" spans="1:88" ht="51.75" customHeight="1" x14ac:dyDescent="0.2">
      <c r="B7" s="79">
        <v>1</v>
      </c>
      <c r="C7" s="80" t="s">
        <v>292</v>
      </c>
      <c r="D7" s="67" t="s">
        <v>293</v>
      </c>
      <c r="E7" s="67" t="s">
        <v>69</v>
      </c>
      <c r="F7" s="67">
        <v>2</v>
      </c>
      <c r="G7" s="77"/>
      <c r="H7" s="100">
        <v>3.84</v>
      </c>
      <c r="I7" s="100">
        <v>3.84</v>
      </c>
      <c r="J7" s="100">
        <v>3.84</v>
      </c>
      <c r="K7" s="100">
        <v>3.84</v>
      </c>
      <c r="L7" s="100">
        <v>3.84</v>
      </c>
      <c r="M7" s="100">
        <v>3.84</v>
      </c>
      <c r="N7" s="100">
        <v>3.84</v>
      </c>
      <c r="O7" s="100">
        <v>3.84</v>
      </c>
      <c r="P7" s="100">
        <v>3.84</v>
      </c>
      <c r="Q7" s="100">
        <v>3.84</v>
      </c>
      <c r="R7" s="100">
        <v>3.3</v>
      </c>
      <c r="S7" s="100">
        <v>3.3</v>
      </c>
      <c r="T7" s="100">
        <v>3.3</v>
      </c>
      <c r="U7" s="100">
        <v>3.3</v>
      </c>
      <c r="V7" s="100">
        <v>3.3</v>
      </c>
      <c r="W7" s="100">
        <v>3.3</v>
      </c>
      <c r="X7" s="100">
        <v>3.3</v>
      </c>
      <c r="Y7" s="100">
        <v>3.3</v>
      </c>
      <c r="Z7" s="100">
        <v>3.3</v>
      </c>
      <c r="AA7" s="100">
        <v>3.3</v>
      </c>
      <c r="AB7" s="100">
        <v>3.3</v>
      </c>
      <c r="AC7" s="100">
        <v>3.3</v>
      </c>
      <c r="AD7" s="100">
        <v>3.3</v>
      </c>
      <c r="AE7" s="100">
        <v>3.3</v>
      </c>
      <c r="AF7" s="100">
        <v>3.3</v>
      </c>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70"/>
    </row>
    <row r="8" spans="1:88" ht="57.4" customHeight="1" x14ac:dyDescent="0.2">
      <c r="B8" s="79">
        <v>2</v>
      </c>
      <c r="C8" s="82" t="s">
        <v>211</v>
      </c>
      <c r="D8" s="40" t="s">
        <v>294</v>
      </c>
      <c r="E8" s="40" t="s">
        <v>69</v>
      </c>
      <c r="F8" s="40">
        <v>2</v>
      </c>
      <c r="G8" s="77"/>
      <c r="H8" s="100">
        <v>0</v>
      </c>
      <c r="I8" s="100">
        <v>0</v>
      </c>
      <c r="J8" s="100">
        <v>0</v>
      </c>
      <c r="K8" s="100">
        <v>0</v>
      </c>
      <c r="L8" s="100">
        <v>0</v>
      </c>
      <c r="M8" s="100">
        <v>0</v>
      </c>
      <c r="N8" s="100">
        <v>0</v>
      </c>
      <c r="O8" s="100">
        <v>0</v>
      </c>
      <c r="P8" s="100">
        <v>0</v>
      </c>
      <c r="Q8" s="100">
        <v>0</v>
      </c>
      <c r="R8" s="100">
        <v>0</v>
      </c>
      <c r="S8" s="100">
        <v>0</v>
      </c>
      <c r="T8" s="100">
        <v>0</v>
      </c>
      <c r="U8" s="100">
        <v>0</v>
      </c>
      <c r="V8" s="100">
        <v>0</v>
      </c>
      <c r="W8" s="100">
        <v>0</v>
      </c>
      <c r="X8" s="100">
        <v>0</v>
      </c>
      <c r="Y8" s="100">
        <v>0</v>
      </c>
      <c r="Z8" s="100">
        <v>0</v>
      </c>
      <c r="AA8" s="100">
        <v>0</v>
      </c>
      <c r="AB8" s="100">
        <v>0</v>
      </c>
      <c r="AC8" s="100">
        <v>0</v>
      </c>
      <c r="AD8" s="100">
        <v>0</v>
      </c>
      <c r="AE8" s="100">
        <v>0</v>
      </c>
      <c r="AF8" s="100">
        <v>0</v>
      </c>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75"/>
    </row>
    <row r="9" spans="1:88" ht="59.65" customHeight="1" x14ac:dyDescent="0.2">
      <c r="B9" s="79">
        <v>3</v>
      </c>
      <c r="C9" s="82" t="s">
        <v>213</v>
      </c>
      <c r="D9" s="40" t="s">
        <v>295</v>
      </c>
      <c r="E9" s="40" t="s">
        <v>69</v>
      </c>
      <c r="F9" s="40">
        <v>2</v>
      </c>
      <c r="G9" s="77"/>
      <c r="H9" s="101">
        <v>0</v>
      </c>
      <c r="I9" s="101">
        <v>0</v>
      </c>
      <c r="J9" s="101">
        <v>0.11372835430559999</v>
      </c>
      <c r="K9" s="101">
        <v>0.11372835430559999</v>
      </c>
      <c r="L9" s="101">
        <v>0.11372835430559999</v>
      </c>
      <c r="M9" s="101">
        <v>0.11372835430559999</v>
      </c>
      <c r="N9" s="101">
        <v>0.11372835430559999</v>
      </c>
      <c r="O9" s="101">
        <v>0.11372835430559999</v>
      </c>
      <c r="P9" s="101">
        <v>0.11372835430559999</v>
      </c>
      <c r="Q9" s="101">
        <v>0.11372835430559999</v>
      </c>
      <c r="R9" s="101">
        <v>0.11372835430559999</v>
      </c>
      <c r="S9" s="101">
        <v>0.11372835430559999</v>
      </c>
      <c r="T9" s="101">
        <v>0.11372835430559999</v>
      </c>
      <c r="U9" s="101">
        <v>0.11372835430559999</v>
      </c>
      <c r="V9" s="101">
        <v>0.11372835430559999</v>
      </c>
      <c r="W9" s="101">
        <v>0.11372835430559999</v>
      </c>
      <c r="X9" s="101">
        <v>0.11372835430559999</v>
      </c>
      <c r="Y9" s="101">
        <v>0.11372835430559999</v>
      </c>
      <c r="Z9" s="101">
        <v>0.11372835430559999</v>
      </c>
      <c r="AA9" s="101">
        <v>0.11372835430559999</v>
      </c>
      <c r="AB9" s="101">
        <v>0.11372835430559999</v>
      </c>
      <c r="AC9" s="101">
        <v>0.11372835430559999</v>
      </c>
      <c r="AD9" s="101">
        <v>0.11372835430559999</v>
      </c>
      <c r="AE9" s="101">
        <v>0.11372835430559999</v>
      </c>
      <c r="AF9" s="101">
        <v>0.11372835430559999</v>
      </c>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row>
    <row r="10" spans="1:88" x14ac:dyDescent="0.2"/>
    <row r="11" spans="1:88" x14ac:dyDescent="0.2"/>
    <row r="12" spans="1:88" x14ac:dyDescent="0.2"/>
    <row r="13" spans="1:88" ht="15" x14ac:dyDescent="0.25">
      <c r="B13" s="47" t="s">
        <v>82</v>
      </c>
    </row>
    <row r="14" spans="1:88" x14ac:dyDescent="0.2"/>
    <row r="15" spans="1:88" x14ac:dyDescent="0.2">
      <c r="B15" s="48"/>
      <c r="C15" s="7" t="s">
        <v>83</v>
      </c>
    </row>
    <row r="16" spans="1:88" x14ac:dyDescent="0.2"/>
    <row r="17" spans="2:9" x14ac:dyDescent="0.2">
      <c r="B17" s="49"/>
      <c r="C17" s="7" t="s">
        <v>84</v>
      </c>
    </row>
    <row r="18" spans="2:9" x14ac:dyDescent="0.2"/>
    <row r="19" spans="2:9" x14ac:dyDescent="0.2"/>
    <row r="20" spans="2:9" x14ac:dyDescent="0.2"/>
    <row r="21" spans="2:9" ht="15" x14ac:dyDescent="0.25">
      <c r="B21" s="140" t="s">
        <v>296</v>
      </c>
      <c r="C21" s="141"/>
      <c r="D21" s="141"/>
      <c r="E21" s="141"/>
      <c r="F21" s="141"/>
      <c r="G21" s="141"/>
      <c r="H21" s="141"/>
      <c r="I21" s="142"/>
    </row>
    <row r="22" spans="2:9" x14ac:dyDescent="0.2"/>
    <row r="23" spans="2:9" s="14" customFormat="1" ht="13.5" x14ac:dyDescent="0.2">
      <c r="B23" s="76" t="s">
        <v>34</v>
      </c>
      <c r="C23" s="143" t="s">
        <v>87</v>
      </c>
      <c r="D23" s="143"/>
      <c r="E23" s="143"/>
      <c r="F23" s="143"/>
      <c r="G23" s="143"/>
      <c r="H23" s="143"/>
      <c r="I23" s="143"/>
    </row>
    <row r="24" spans="2:9" s="14" customFormat="1" ht="75.400000000000006" customHeight="1" x14ac:dyDescent="0.2">
      <c r="B24" s="55">
        <v>1</v>
      </c>
      <c r="C24" s="136" t="s">
        <v>297</v>
      </c>
      <c r="D24" s="123"/>
      <c r="E24" s="123"/>
      <c r="F24" s="123"/>
      <c r="G24" s="123"/>
      <c r="H24" s="123"/>
      <c r="I24" s="123"/>
    </row>
    <row r="25" spans="2:9" s="14" customFormat="1" ht="118.5" customHeight="1" x14ac:dyDescent="0.2">
      <c r="B25" s="55">
        <v>2</v>
      </c>
      <c r="C25" s="136" t="s">
        <v>298</v>
      </c>
      <c r="D25" s="123"/>
      <c r="E25" s="123"/>
      <c r="F25" s="123"/>
      <c r="G25" s="123"/>
      <c r="H25" s="123"/>
      <c r="I25" s="123"/>
    </row>
    <row r="26" spans="2:9" s="14" customFormat="1" ht="85.5" customHeight="1" x14ac:dyDescent="0.2">
      <c r="B26" s="55">
        <v>3</v>
      </c>
      <c r="C26" s="136" t="s">
        <v>299</v>
      </c>
      <c r="D26" s="123"/>
      <c r="E26" s="123"/>
      <c r="F26" s="123"/>
      <c r="G26" s="123"/>
      <c r="H26" s="123"/>
      <c r="I26" s="123"/>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uLhIGs2WpZFp+1OXwe4OAbRV10pX4GcvVmBqOnCOTrh3+yrkrXGrVZ6DUijfzG4GPzUUB8KSbEiwzzIoCJo2Qg==" saltValue="07n31Qv5aAknjbS+fTHVqw==" spinCount="100000" sheet="1" objects="1" scenarios="1"/>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E10" sqref="E10"/>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2">
      <c r="B1" s="152" t="s">
        <v>300</v>
      </c>
      <c r="C1" s="152"/>
      <c r="D1" s="152"/>
      <c r="E1" s="152"/>
      <c r="F1" s="152"/>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7.25" thickBot="1" x14ac:dyDescent="0.25">
      <c r="B3" s="127" t="s">
        <v>3</v>
      </c>
      <c r="C3" s="128"/>
      <c r="D3" s="144" t="str">
        <f>'Cover sheet'!C5</f>
        <v xml:space="preserve">Severn Trent </v>
      </c>
      <c r="E3" s="145"/>
      <c r="F3" s="146"/>
      <c r="G3" s="77"/>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7.25" thickBot="1" x14ac:dyDescent="0.25">
      <c r="B4" s="127" t="s">
        <v>6</v>
      </c>
      <c r="C4" s="128"/>
      <c r="D4" s="144" t="str">
        <f>'Cover sheet'!C6</f>
        <v>Mardy</v>
      </c>
      <c r="E4" s="145"/>
      <c r="F4" s="146"/>
      <c r="G4" s="77"/>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77"/>
      <c r="H5" s="148" t="s">
        <v>119</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120</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2:88" ht="15" thickBot="1" x14ac:dyDescent="0.25">
      <c r="B6" s="78" t="s">
        <v>34</v>
      </c>
      <c r="C6" s="35" t="s">
        <v>121</v>
      </c>
      <c r="D6" s="36" t="s">
        <v>36</v>
      </c>
      <c r="E6" s="36" t="s">
        <v>37</v>
      </c>
      <c r="F6" s="38" t="s">
        <v>38</v>
      </c>
      <c r="G6" s="77"/>
      <c r="H6" s="36" t="s">
        <v>122</v>
      </c>
      <c r="I6" s="36" t="s">
        <v>123</v>
      </c>
      <c r="J6" s="36" t="s">
        <v>124</v>
      </c>
      <c r="K6" s="36" t="s">
        <v>125</v>
      </c>
      <c r="L6" s="36" t="s">
        <v>126</v>
      </c>
      <c r="M6" s="36" t="s">
        <v>127</v>
      </c>
      <c r="N6" s="36" t="s">
        <v>128</v>
      </c>
      <c r="O6" s="36" t="s">
        <v>129</v>
      </c>
      <c r="P6" s="36" t="s">
        <v>130</v>
      </c>
      <c r="Q6" s="36" t="s">
        <v>131</v>
      </c>
      <c r="R6" s="36" t="s">
        <v>132</v>
      </c>
      <c r="S6" s="36" t="s">
        <v>133</v>
      </c>
      <c r="T6" s="36" t="s">
        <v>134</v>
      </c>
      <c r="U6" s="36" t="s">
        <v>135</v>
      </c>
      <c r="V6" s="36" t="s">
        <v>136</v>
      </c>
      <c r="W6" s="36" t="s">
        <v>137</v>
      </c>
      <c r="X6" s="36" t="s">
        <v>138</v>
      </c>
      <c r="Y6" s="36" t="s">
        <v>139</v>
      </c>
      <c r="Z6" s="36" t="s">
        <v>140</v>
      </c>
      <c r="AA6" s="36" t="s">
        <v>141</v>
      </c>
      <c r="AB6" s="36" t="s">
        <v>142</v>
      </c>
      <c r="AC6" s="36" t="s">
        <v>143</v>
      </c>
      <c r="AD6" s="36" t="s">
        <v>144</v>
      </c>
      <c r="AE6" s="36" t="s">
        <v>145</v>
      </c>
      <c r="AF6" s="36" t="s">
        <v>146</v>
      </c>
      <c r="AG6" s="36" t="s">
        <v>147</v>
      </c>
      <c r="AH6" s="36" t="s">
        <v>148</v>
      </c>
      <c r="AI6" s="36" t="s">
        <v>149</v>
      </c>
      <c r="AJ6" s="36" t="s">
        <v>150</v>
      </c>
      <c r="AK6" s="36" t="s">
        <v>151</v>
      </c>
      <c r="AL6" s="36" t="s">
        <v>152</v>
      </c>
      <c r="AM6" s="36" t="s">
        <v>153</v>
      </c>
      <c r="AN6" s="36" t="s">
        <v>154</v>
      </c>
      <c r="AO6" s="36" t="s">
        <v>155</v>
      </c>
      <c r="AP6" s="36" t="s">
        <v>156</v>
      </c>
      <c r="AQ6" s="36" t="s">
        <v>157</v>
      </c>
      <c r="AR6" s="36" t="s">
        <v>158</v>
      </c>
      <c r="AS6" s="36" t="s">
        <v>159</v>
      </c>
      <c r="AT6" s="36" t="s">
        <v>160</v>
      </c>
      <c r="AU6" s="36" t="s">
        <v>161</v>
      </c>
      <c r="AV6" s="36" t="s">
        <v>162</v>
      </c>
      <c r="AW6" s="36" t="s">
        <v>163</v>
      </c>
      <c r="AX6" s="36" t="s">
        <v>164</v>
      </c>
      <c r="AY6" s="36" t="s">
        <v>165</v>
      </c>
      <c r="AZ6" s="36" t="s">
        <v>166</v>
      </c>
      <c r="BA6" s="36" t="s">
        <v>167</v>
      </c>
      <c r="BB6" s="36" t="s">
        <v>168</v>
      </c>
      <c r="BC6" s="36" t="s">
        <v>169</v>
      </c>
      <c r="BD6" s="36" t="s">
        <v>170</v>
      </c>
      <c r="BE6" s="36" t="s">
        <v>171</v>
      </c>
      <c r="BF6" s="36" t="s">
        <v>172</v>
      </c>
      <c r="BG6" s="36" t="s">
        <v>173</v>
      </c>
      <c r="BH6" s="36" t="s">
        <v>174</v>
      </c>
      <c r="BI6" s="36" t="s">
        <v>175</v>
      </c>
      <c r="BJ6" s="36" t="s">
        <v>176</v>
      </c>
      <c r="BK6" s="36" t="s">
        <v>177</v>
      </c>
      <c r="BL6" s="36" t="s">
        <v>178</v>
      </c>
      <c r="BM6" s="36" t="s">
        <v>179</v>
      </c>
      <c r="BN6" s="36" t="s">
        <v>180</v>
      </c>
      <c r="BO6" s="36" t="s">
        <v>181</v>
      </c>
      <c r="BP6" s="36" t="s">
        <v>182</v>
      </c>
      <c r="BQ6" s="36" t="s">
        <v>183</v>
      </c>
      <c r="BR6" s="36" t="s">
        <v>184</v>
      </c>
      <c r="BS6" s="36" t="s">
        <v>185</v>
      </c>
      <c r="BT6" s="36" t="s">
        <v>186</v>
      </c>
      <c r="BU6" s="36" t="s">
        <v>187</v>
      </c>
      <c r="BV6" s="36" t="s">
        <v>188</v>
      </c>
      <c r="BW6" s="36" t="s">
        <v>189</v>
      </c>
      <c r="BX6" s="36" t="s">
        <v>190</v>
      </c>
      <c r="BY6" s="36" t="s">
        <v>191</v>
      </c>
      <c r="BZ6" s="36" t="s">
        <v>192</v>
      </c>
      <c r="CA6" s="36" t="s">
        <v>193</v>
      </c>
      <c r="CB6" s="36" t="s">
        <v>194</v>
      </c>
      <c r="CC6" s="36" t="s">
        <v>195</v>
      </c>
      <c r="CD6" s="36" t="s">
        <v>196</v>
      </c>
      <c r="CE6" s="36" t="s">
        <v>197</v>
      </c>
      <c r="CF6" s="36" t="s">
        <v>198</v>
      </c>
      <c r="CG6" s="36" t="s">
        <v>199</v>
      </c>
      <c r="CH6" s="36" t="s">
        <v>200</v>
      </c>
      <c r="CI6" s="36" t="s">
        <v>201</v>
      </c>
      <c r="CJ6" s="36" t="s">
        <v>202</v>
      </c>
    </row>
    <row r="7" spans="2:88" ht="51" x14ac:dyDescent="0.2">
      <c r="B7" s="79">
        <v>1</v>
      </c>
      <c r="C7" s="80" t="s">
        <v>223</v>
      </c>
      <c r="D7" s="67" t="s">
        <v>301</v>
      </c>
      <c r="E7" s="67" t="s">
        <v>69</v>
      </c>
      <c r="F7" s="67">
        <v>2</v>
      </c>
      <c r="H7" s="100">
        <v>0.45895616878649631</v>
      </c>
      <c r="I7" s="100">
        <v>0.36326119580175897</v>
      </c>
      <c r="J7" s="100">
        <v>0.60187073951293324</v>
      </c>
      <c r="K7" s="100">
        <v>0.60339966536663148</v>
      </c>
      <c r="L7" s="100">
        <v>0.60273053022273848</v>
      </c>
      <c r="M7" s="100">
        <v>0.60476955925396758</v>
      </c>
      <c r="N7" s="100">
        <v>0.60511449190577471</v>
      </c>
      <c r="O7" s="100">
        <v>0.60541607344162618</v>
      </c>
      <c r="P7" s="100">
        <v>0.60403787998030078</v>
      </c>
      <c r="Q7" s="100">
        <v>0.60591666000390898</v>
      </c>
      <c r="R7" s="100">
        <v>0.60624295313814336</v>
      </c>
      <c r="S7" s="100">
        <v>0.60659249203856247</v>
      </c>
      <c r="T7" s="100">
        <v>0.60522727592153314</v>
      </c>
      <c r="U7" s="100">
        <v>0.60707055170113022</v>
      </c>
      <c r="V7" s="100">
        <v>0.60715187775975898</v>
      </c>
      <c r="W7" s="100">
        <v>0.6071564126947897</v>
      </c>
      <c r="X7" s="100">
        <v>0.60538803007984321</v>
      </c>
      <c r="Y7" s="100">
        <v>0.60712466751310346</v>
      </c>
      <c r="Z7" s="100">
        <v>0.60726594616941598</v>
      </c>
      <c r="AA7" s="100">
        <v>0.60741874252044581</v>
      </c>
      <c r="AB7" s="100">
        <v>0.60592134113794438</v>
      </c>
      <c r="AC7" s="100">
        <v>0.60776316244232076</v>
      </c>
      <c r="AD7" s="100">
        <v>0.60795528188090642</v>
      </c>
      <c r="AE7" s="100">
        <v>0.60815492248496839</v>
      </c>
      <c r="AF7" s="100">
        <v>0.60669997982909685</v>
      </c>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70"/>
    </row>
    <row r="8" spans="2:88" ht="51" x14ac:dyDescent="0.2">
      <c r="B8" s="79">
        <v>2</v>
      </c>
      <c r="C8" s="82" t="s">
        <v>225</v>
      </c>
      <c r="D8" s="40" t="s">
        <v>302</v>
      </c>
      <c r="E8" s="40" t="s">
        <v>69</v>
      </c>
      <c r="F8" s="40">
        <v>2</v>
      </c>
      <c r="H8" s="100">
        <v>1.9660272313657538E-3</v>
      </c>
      <c r="I8" s="100">
        <v>2.0075856452255194E-3</v>
      </c>
      <c r="J8" s="100">
        <v>3.1267204631752449E-2</v>
      </c>
      <c r="K8" s="100">
        <v>3.1267204631752449E-2</v>
      </c>
      <c r="L8" s="100">
        <v>3.1267204631752449E-2</v>
      </c>
      <c r="M8" s="100">
        <v>3.1267204631752449E-2</v>
      </c>
      <c r="N8" s="100">
        <v>3.1267204631752449E-2</v>
      </c>
      <c r="O8" s="100">
        <v>3.1267204631752449E-2</v>
      </c>
      <c r="P8" s="100">
        <v>3.1267204631752449E-2</v>
      </c>
      <c r="Q8" s="100">
        <v>3.1267204631752449E-2</v>
      </c>
      <c r="R8" s="100">
        <v>3.1267204631752449E-2</v>
      </c>
      <c r="S8" s="100">
        <v>3.1267204631752449E-2</v>
      </c>
      <c r="T8" s="100">
        <v>3.1267204631752449E-2</v>
      </c>
      <c r="U8" s="100">
        <v>3.1267204631752449E-2</v>
      </c>
      <c r="V8" s="100">
        <v>3.1267204631752449E-2</v>
      </c>
      <c r="W8" s="100">
        <v>3.1267204631752449E-2</v>
      </c>
      <c r="X8" s="100">
        <v>3.1267204631752449E-2</v>
      </c>
      <c r="Y8" s="100">
        <v>3.1267204631752449E-2</v>
      </c>
      <c r="Z8" s="100">
        <v>3.1267204631752449E-2</v>
      </c>
      <c r="AA8" s="100">
        <v>3.1267204631752449E-2</v>
      </c>
      <c r="AB8" s="100">
        <v>3.1267204631752449E-2</v>
      </c>
      <c r="AC8" s="100">
        <v>3.1267204631752449E-2</v>
      </c>
      <c r="AD8" s="100">
        <v>3.1267204631752449E-2</v>
      </c>
      <c r="AE8" s="100">
        <v>3.1267204631752449E-2</v>
      </c>
      <c r="AF8" s="100">
        <v>3.1267204631752449E-2</v>
      </c>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75"/>
    </row>
    <row r="9" spans="2:88" ht="51" x14ac:dyDescent="0.2">
      <c r="B9" s="79">
        <v>3</v>
      </c>
      <c r="C9" s="82" t="s">
        <v>227</v>
      </c>
      <c r="D9" s="40" t="s">
        <v>303</v>
      </c>
      <c r="E9" s="40" t="s">
        <v>69</v>
      </c>
      <c r="F9" s="40">
        <v>2</v>
      </c>
      <c r="H9" s="100">
        <v>0.75000706179711618</v>
      </c>
      <c r="I9" s="100">
        <v>0.47786320172362384</v>
      </c>
      <c r="J9" s="100">
        <v>0.51168448454547699</v>
      </c>
      <c r="K9" s="100">
        <v>0.52549704636172934</v>
      </c>
      <c r="L9" s="100">
        <v>0.5391954890995666</v>
      </c>
      <c r="M9" s="100">
        <v>0.55285865293868619</v>
      </c>
      <c r="N9" s="100">
        <v>0.56584854698671938</v>
      </c>
      <c r="O9" s="100">
        <v>0.57882711438922763</v>
      </c>
      <c r="P9" s="100">
        <v>0.5916540124150248</v>
      </c>
      <c r="Q9" s="100">
        <v>0.98975112191785042</v>
      </c>
      <c r="R9" s="100">
        <v>1.0003832807070105</v>
      </c>
      <c r="S9" s="100">
        <v>1.0010687260974682</v>
      </c>
      <c r="T9" s="100">
        <v>1.0017267014062414</v>
      </c>
      <c r="U9" s="100">
        <v>1.0024597008306515</v>
      </c>
      <c r="V9" s="100">
        <v>1.0086321315087066</v>
      </c>
      <c r="W9" s="100">
        <v>1.009954377559108</v>
      </c>
      <c r="X9" s="100">
        <v>1.0024955225294507</v>
      </c>
      <c r="Y9" s="100">
        <v>1.003951656180192</v>
      </c>
      <c r="Z9" s="100">
        <v>1.0151467931386369</v>
      </c>
      <c r="AA9" s="100">
        <v>1.0165404570228713</v>
      </c>
      <c r="AB9" s="100">
        <v>1.0188101900920641</v>
      </c>
      <c r="AC9" s="100">
        <v>1.0200325589466575</v>
      </c>
      <c r="AD9" s="100">
        <v>1.0213286057618449</v>
      </c>
      <c r="AE9" s="100">
        <v>1.032589033579677</v>
      </c>
      <c r="AF9" s="100">
        <v>1.0286126737393388</v>
      </c>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75"/>
    </row>
    <row r="10" spans="2:88" ht="51" x14ac:dyDescent="0.2">
      <c r="B10" s="79">
        <v>4</v>
      </c>
      <c r="C10" s="82" t="s">
        <v>304</v>
      </c>
      <c r="D10" s="40" t="s">
        <v>305</v>
      </c>
      <c r="E10" s="40" t="s">
        <v>69</v>
      </c>
      <c r="F10" s="40">
        <v>2</v>
      </c>
      <c r="H10" s="100">
        <v>0.64257062596214165</v>
      </c>
      <c r="I10" s="100">
        <v>0.66715598660480213</v>
      </c>
      <c r="J10" s="100">
        <v>0.49834468148664629</v>
      </c>
      <c r="K10" s="100">
        <v>0.48694583249279522</v>
      </c>
      <c r="L10" s="100">
        <v>0.47584877259032804</v>
      </c>
      <c r="M10" s="100">
        <v>0.46510360035675302</v>
      </c>
      <c r="N10" s="100">
        <v>0.45490867144457314</v>
      </c>
      <c r="O10" s="100">
        <v>0.44500796644367452</v>
      </c>
      <c r="P10" s="100">
        <v>0.43530300122492444</v>
      </c>
      <c r="Q10" s="100">
        <v>0</v>
      </c>
      <c r="R10" s="100">
        <v>0</v>
      </c>
      <c r="S10" s="100">
        <v>0</v>
      </c>
      <c r="T10" s="100">
        <v>0</v>
      </c>
      <c r="U10" s="100">
        <v>0</v>
      </c>
      <c r="V10" s="100">
        <v>0</v>
      </c>
      <c r="W10" s="100">
        <v>0</v>
      </c>
      <c r="X10" s="100">
        <v>0</v>
      </c>
      <c r="Y10" s="100">
        <v>0</v>
      </c>
      <c r="Z10" s="100">
        <v>0</v>
      </c>
      <c r="AA10" s="100">
        <v>0</v>
      </c>
      <c r="AB10" s="100">
        <v>0</v>
      </c>
      <c r="AC10" s="100">
        <v>0</v>
      </c>
      <c r="AD10" s="100">
        <v>0</v>
      </c>
      <c r="AE10" s="100">
        <v>0</v>
      </c>
      <c r="AF10" s="100">
        <v>0</v>
      </c>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75"/>
    </row>
    <row r="11" spans="2:88" ht="51" x14ac:dyDescent="0.2">
      <c r="B11" s="79">
        <v>5</v>
      </c>
      <c r="C11" s="82" t="s">
        <v>231</v>
      </c>
      <c r="D11" s="40" t="s">
        <v>306</v>
      </c>
      <c r="E11" s="40" t="s">
        <v>233</v>
      </c>
      <c r="F11" s="40">
        <v>1</v>
      </c>
      <c r="H11" s="103">
        <v>197.16148583753159</v>
      </c>
      <c r="I11" s="103">
        <v>123.32653297016029</v>
      </c>
      <c r="J11" s="103">
        <v>123.1</v>
      </c>
      <c r="K11" s="103">
        <v>123.1</v>
      </c>
      <c r="L11" s="103">
        <v>123.1</v>
      </c>
      <c r="M11" s="103">
        <v>123.1</v>
      </c>
      <c r="N11" s="103">
        <v>123.1</v>
      </c>
      <c r="O11" s="103">
        <v>123.1</v>
      </c>
      <c r="P11" s="103">
        <v>123.1</v>
      </c>
      <c r="Q11" s="103">
        <v>123.1</v>
      </c>
      <c r="R11" s="103">
        <v>123.1</v>
      </c>
      <c r="S11" s="103">
        <v>123.1</v>
      </c>
      <c r="T11" s="103">
        <v>123.1</v>
      </c>
      <c r="U11" s="103">
        <v>123.1</v>
      </c>
      <c r="V11" s="103">
        <v>123.1</v>
      </c>
      <c r="W11" s="103">
        <v>123.1</v>
      </c>
      <c r="X11" s="103">
        <v>123.1</v>
      </c>
      <c r="Y11" s="103">
        <v>123.1</v>
      </c>
      <c r="Z11" s="103">
        <v>123.1</v>
      </c>
      <c r="AA11" s="103">
        <v>123.1</v>
      </c>
      <c r="AB11" s="103">
        <v>123.1</v>
      </c>
      <c r="AC11" s="103">
        <v>123.1</v>
      </c>
      <c r="AD11" s="103">
        <v>123.1</v>
      </c>
      <c r="AE11" s="103">
        <v>123.1</v>
      </c>
      <c r="AF11" s="103">
        <v>123.1</v>
      </c>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75"/>
    </row>
    <row r="12" spans="2:88" ht="51" x14ac:dyDescent="0.2">
      <c r="B12" s="79">
        <v>6</v>
      </c>
      <c r="C12" s="82" t="s">
        <v>234</v>
      </c>
      <c r="D12" s="40" t="s">
        <v>307</v>
      </c>
      <c r="E12" s="40" t="s">
        <v>233</v>
      </c>
      <c r="F12" s="40">
        <v>1</v>
      </c>
      <c r="H12" s="103">
        <v>181.28543178969124</v>
      </c>
      <c r="I12" s="103">
        <v>190.57707956378573</v>
      </c>
      <c r="J12" s="103">
        <v>139.69999999999999</v>
      </c>
      <c r="K12" s="103">
        <v>139.69999999999999</v>
      </c>
      <c r="L12" s="103">
        <v>139.6</v>
      </c>
      <c r="M12" s="103">
        <v>139.6</v>
      </c>
      <c r="N12" s="103">
        <v>139.6</v>
      </c>
      <c r="O12" s="103">
        <v>139.6</v>
      </c>
      <c r="P12" s="103">
        <v>139.6</v>
      </c>
      <c r="Q12" s="92" t="s">
        <v>308</v>
      </c>
      <c r="R12" s="92" t="s">
        <v>308</v>
      </c>
      <c r="S12" s="92" t="s">
        <v>308</v>
      </c>
      <c r="T12" s="92" t="s">
        <v>308</v>
      </c>
      <c r="U12" s="92" t="s">
        <v>308</v>
      </c>
      <c r="V12" s="92" t="s">
        <v>308</v>
      </c>
      <c r="W12" s="92" t="s">
        <v>308</v>
      </c>
      <c r="X12" s="92" t="s">
        <v>308</v>
      </c>
      <c r="Y12" s="92" t="s">
        <v>308</v>
      </c>
      <c r="Z12" s="92" t="s">
        <v>308</v>
      </c>
      <c r="AA12" s="92" t="s">
        <v>308</v>
      </c>
      <c r="AB12" s="92" t="s">
        <v>308</v>
      </c>
      <c r="AC12" s="92" t="s">
        <v>308</v>
      </c>
      <c r="AD12" s="92" t="s">
        <v>308</v>
      </c>
      <c r="AE12" s="92" t="s">
        <v>308</v>
      </c>
      <c r="AF12" s="92" t="s">
        <v>308</v>
      </c>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75"/>
    </row>
    <row r="13" spans="2:88" ht="51" x14ac:dyDescent="0.2">
      <c r="B13" s="79">
        <v>7</v>
      </c>
      <c r="C13" s="82" t="s">
        <v>236</v>
      </c>
      <c r="D13" s="40" t="s">
        <v>309</v>
      </c>
      <c r="E13" s="40" t="s">
        <v>233</v>
      </c>
      <c r="F13" s="40">
        <v>1</v>
      </c>
      <c r="H13" s="103">
        <v>189.50377496095726</v>
      </c>
      <c r="I13" s="103">
        <v>155.24642205986123</v>
      </c>
      <c r="J13" s="103">
        <v>130.02036711318738</v>
      </c>
      <c r="K13" s="103">
        <v>129.79157445054528</v>
      </c>
      <c r="L13" s="103">
        <v>129.6150313480058</v>
      </c>
      <c r="M13" s="103">
        <v>129.49426617079521</v>
      </c>
      <c r="N13" s="103">
        <v>129.38619631756879</v>
      </c>
      <c r="O13" s="103">
        <v>129.31537974060896</v>
      </c>
      <c r="P13" s="103">
        <v>129.30134306896767</v>
      </c>
      <c r="Q13" s="103">
        <v>124.22648270215188</v>
      </c>
      <c r="R13" s="103">
        <v>125.20093296846569</v>
      </c>
      <c r="S13" s="103">
        <v>124.92491488847408</v>
      </c>
      <c r="T13" s="103">
        <v>124.65736889353458</v>
      </c>
      <c r="U13" s="103">
        <v>124.39222550027033</v>
      </c>
      <c r="V13" s="103">
        <v>124.84009966756204</v>
      </c>
      <c r="W13" s="103">
        <v>124.72454507951919</v>
      </c>
      <c r="X13" s="103">
        <v>123.52216380131935</v>
      </c>
      <c r="Y13" s="103">
        <v>123.42791843195313</v>
      </c>
      <c r="Z13" s="103">
        <v>124.56274432953887</v>
      </c>
      <c r="AA13" s="103">
        <v>124.45234245504429</v>
      </c>
      <c r="AB13" s="103">
        <v>124.46305272122937</v>
      </c>
      <c r="AC13" s="103">
        <v>124.34687817977178</v>
      </c>
      <c r="AD13" s="103">
        <v>124.23751183423693</v>
      </c>
      <c r="AE13" s="103">
        <v>125.33629032963539</v>
      </c>
      <c r="AF13" s="103">
        <v>124.58111122707315</v>
      </c>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75"/>
    </row>
    <row r="14" spans="2:88" ht="51" x14ac:dyDescent="0.2">
      <c r="B14" s="79">
        <v>8</v>
      </c>
      <c r="C14" s="82" t="s">
        <v>238</v>
      </c>
      <c r="D14" s="40" t="s">
        <v>310</v>
      </c>
      <c r="E14" s="40" t="s">
        <v>69</v>
      </c>
      <c r="F14" s="40">
        <v>2</v>
      </c>
      <c r="H14" s="100">
        <v>0.98933609041297443</v>
      </c>
      <c r="I14" s="100">
        <v>1.3666213064590165</v>
      </c>
      <c r="J14" s="100">
        <v>0.94</v>
      </c>
      <c r="K14" s="100">
        <v>0.94</v>
      </c>
      <c r="L14" s="100">
        <v>0.94</v>
      </c>
      <c r="M14" s="100">
        <v>0.91179999999999994</v>
      </c>
      <c r="N14" s="100">
        <v>0.88359999999999994</v>
      </c>
      <c r="O14" s="100">
        <v>0.85539999999999994</v>
      </c>
      <c r="P14" s="100">
        <v>0.82719999999999994</v>
      </c>
      <c r="Q14" s="100">
        <v>0.79899999999999993</v>
      </c>
      <c r="R14" s="100">
        <v>0.77502999999999989</v>
      </c>
      <c r="S14" s="100">
        <v>0.75105999999999984</v>
      </c>
      <c r="T14" s="100">
        <v>0.72708999999999979</v>
      </c>
      <c r="U14" s="100">
        <v>0.70311999999999975</v>
      </c>
      <c r="V14" s="100">
        <v>0.67914999999999992</v>
      </c>
      <c r="W14" s="100">
        <v>0.66556699999999991</v>
      </c>
      <c r="X14" s="100">
        <v>0.6519839999999999</v>
      </c>
      <c r="Y14" s="100">
        <v>0.63840099999999989</v>
      </c>
      <c r="Z14" s="100">
        <v>0.62481799999999987</v>
      </c>
      <c r="AA14" s="100">
        <v>0.61123499999999997</v>
      </c>
      <c r="AB14" s="100">
        <v>0.5990103</v>
      </c>
      <c r="AC14" s="100">
        <v>0.58678560000000002</v>
      </c>
      <c r="AD14" s="100">
        <v>0.57456090000000004</v>
      </c>
      <c r="AE14" s="100">
        <v>0.56233620000000006</v>
      </c>
      <c r="AF14" s="100">
        <v>0.55011149999999998</v>
      </c>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75"/>
    </row>
    <row r="15" spans="2:88" ht="51" x14ac:dyDescent="0.2">
      <c r="B15" s="79">
        <v>9</v>
      </c>
      <c r="C15" s="82" t="s">
        <v>240</v>
      </c>
      <c r="D15" s="40" t="s">
        <v>311</v>
      </c>
      <c r="E15" s="40" t="s">
        <v>242</v>
      </c>
      <c r="F15" s="40">
        <v>2</v>
      </c>
      <c r="H15" s="100">
        <v>265.6461390489165</v>
      </c>
      <c r="I15" s="100">
        <v>375.18420251417234</v>
      </c>
      <c r="J15" s="100">
        <v>242.30709132991086</v>
      </c>
      <c r="K15" s="100">
        <v>239.98098923923035</v>
      </c>
      <c r="L15" s="100">
        <v>237.69831973023676</v>
      </c>
      <c r="M15" s="100">
        <v>228.39851477153908</v>
      </c>
      <c r="N15" s="100">
        <v>219.47872096929726</v>
      </c>
      <c r="O15" s="100">
        <v>210.70721789171569</v>
      </c>
      <c r="P15" s="100">
        <v>202.08034341298773</v>
      </c>
      <c r="Q15" s="100">
        <v>193.59455497488435</v>
      </c>
      <c r="R15" s="100">
        <v>186.22802078612256</v>
      </c>
      <c r="S15" s="100">
        <v>178.98336585097431</v>
      </c>
      <c r="T15" s="100">
        <v>171.85751704718004</v>
      </c>
      <c r="U15" s="100">
        <v>164.8475064734908</v>
      </c>
      <c r="V15" s="100">
        <v>157.95046686357347</v>
      </c>
      <c r="W15" s="100">
        <v>153.56012377327173</v>
      </c>
      <c r="X15" s="100">
        <v>149.20374396760579</v>
      </c>
      <c r="Y15" s="100">
        <v>144.91799448060837</v>
      </c>
      <c r="Z15" s="100">
        <v>140.70113555271391</v>
      </c>
      <c r="AA15" s="100">
        <v>136.55148542319321</v>
      </c>
      <c r="AB15" s="100">
        <v>132.76848018971486</v>
      </c>
      <c r="AC15" s="100">
        <v>129.04478949511878</v>
      </c>
      <c r="AD15" s="100">
        <v>125.37900232968987</v>
      </c>
      <c r="AE15" s="100">
        <v>121.76975305105496</v>
      </c>
      <c r="AF15" s="100">
        <v>118.21571953526099</v>
      </c>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75"/>
    </row>
    <row r="16" spans="2:88" ht="51" x14ac:dyDescent="0.2">
      <c r="B16" s="79">
        <v>10</v>
      </c>
      <c r="C16" s="82" t="s">
        <v>243</v>
      </c>
      <c r="D16" s="40" t="s">
        <v>312</v>
      </c>
      <c r="E16" s="40" t="s">
        <v>245</v>
      </c>
      <c r="F16" s="40">
        <v>2</v>
      </c>
      <c r="H16" s="100">
        <v>1.7352219178367103</v>
      </c>
      <c r="I16" s="100">
        <v>1.7676630136520548</v>
      </c>
      <c r="J16" s="100">
        <v>1.893782145952881</v>
      </c>
      <c r="K16" s="100">
        <v>1.9569103091054321</v>
      </c>
      <c r="L16" s="100">
        <v>2.0195382779122695</v>
      </c>
      <c r="M16" s="100">
        <v>2.0816004588913755</v>
      </c>
      <c r="N16" s="100">
        <v>2.1393844308044692</v>
      </c>
      <c r="O16" s="100">
        <v>2.1966894564948247</v>
      </c>
      <c r="P16" s="100">
        <v>2.2535269252367129</v>
      </c>
      <c r="Q16" s="100">
        <v>3.5638986787179014</v>
      </c>
      <c r="R16" s="100">
        <v>3.5977289946467934</v>
      </c>
      <c r="S16" s="100">
        <v>3.6315443332702571</v>
      </c>
      <c r="T16" s="100">
        <v>3.6653451207773551</v>
      </c>
      <c r="U16" s="100">
        <v>3.6991317673390935</v>
      </c>
      <c r="V16" s="100">
        <v>3.7329046678539615</v>
      </c>
      <c r="W16" s="100">
        <v>3.766664202652199</v>
      </c>
      <c r="X16" s="100">
        <v>3.8014573468657948</v>
      </c>
      <c r="Y16" s="100">
        <v>3.8362375592120364</v>
      </c>
      <c r="Z16" s="100">
        <v>3.8710051980146329</v>
      </c>
      <c r="AA16" s="100">
        <v>3.9057606084802603</v>
      </c>
      <c r="AB16" s="100">
        <v>3.940504123293322</v>
      </c>
      <c r="AC16" s="100">
        <v>3.9752360631786559</v>
      </c>
      <c r="AD16" s="100">
        <v>4.0099567374341563</v>
      </c>
      <c r="AE16" s="100">
        <v>4.0446664444351921</v>
      </c>
      <c r="AF16" s="100">
        <v>4.0793654721125288</v>
      </c>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75"/>
    </row>
    <row r="17" spans="2:88" ht="51" x14ac:dyDescent="0.2">
      <c r="B17" s="79">
        <v>11</v>
      </c>
      <c r="C17" s="82" t="s">
        <v>255</v>
      </c>
      <c r="D17" s="40" t="s">
        <v>313</v>
      </c>
      <c r="E17" s="40" t="s">
        <v>257</v>
      </c>
      <c r="F17" s="40">
        <v>0</v>
      </c>
      <c r="H17" s="105">
        <v>0.5</v>
      </c>
      <c r="I17" s="105">
        <v>0.51980000000000004</v>
      </c>
      <c r="J17" s="105">
        <v>0.54101903834323362</v>
      </c>
      <c r="K17" s="105">
        <v>0.55322237867679391</v>
      </c>
      <c r="L17" s="105">
        <v>0.56503187724845017</v>
      </c>
      <c r="M17" s="105">
        <v>0.57645352609208667</v>
      </c>
      <c r="N17" s="105">
        <v>0.58708254846901642</v>
      </c>
      <c r="O17" s="105">
        <v>0.59739026477103874</v>
      </c>
      <c r="P17" s="105">
        <v>0.60738833076628485</v>
      </c>
      <c r="Q17" s="105">
        <v>0.95208937277175221</v>
      </c>
      <c r="R17" s="105">
        <v>0.95251849684819645</v>
      </c>
      <c r="S17" s="105">
        <v>0.95293981708859476</v>
      </c>
      <c r="T17" s="105">
        <v>0.95335354949994555</v>
      </c>
      <c r="U17" s="105">
        <v>0.95375990201229943</v>
      </c>
      <c r="V17" s="105">
        <v>0.95415907486035767</v>
      </c>
      <c r="W17" s="105">
        <v>0.95455126094326304</v>
      </c>
      <c r="X17" s="105">
        <v>0.95494849396309112</v>
      </c>
      <c r="Y17" s="105">
        <v>0.95533869949372952</v>
      </c>
      <c r="Z17" s="105">
        <v>0.95572206622444811</v>
      </c>
      <c r="AA17" s="105">
        <v>0.95609877601673965</v>
      </c>
      <c r="AB17" s="105">
        <v>0.95646900421594172</v>
      </c>
      <c r="AC17" s="105">
        <v>0.9568329199456741</v>
      </c>
      <c r="AD17" s="105">
        <v>0.95719068638620119</v>
      </c>
      <c r="AE17" s="105">
        <v>0.95754246103775031</v>
      </c>
      <c r="AF17" s="105">
        <v>0.95788839596973641</v>
      </c>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row>
    <row r="18" spans="2:88" x14ac:dyDescent="0.2">
      <c r="C18" s="85"/>
      <c r="D18" s="43"/>
      <c r="E18" s="43"/>
      <c r="F18" s="85"/>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row>
    <row r="19" spans="2:88" x14ac:dyDescent="0.2"/>
    <row r="20" spans="2:88" x14ac:dyDescent="0.2"/>
    <row r="21" spans="2:88" ht="15" x14ac:dyDescent="0.25">
      <c r="B21" s="47" t="s">
        <v>82</v>
      </c>
    </row>
    <row r="22" spans="2:88" x14ac:dyDescent="0.2"/>
    <row r="23" spans="2:88" x14ac:dyDescent="0.2">
      <c r="B23" s="48"/>
      <c r="C23" s="7" t="s">
        <v>83</v>
      </c>
    </row>
    <row r="24" spans="2:88" x14ac:dyDescent="0.2"/>
    <row r="25" spans="2:88" x14ac:dyDescent="0.2">
      <c r="B25" s="49"/>
      <c r="C25" s="7" t="s">
        <v>84</v>
      </c>
    </row>
    <row r="26" spans="2:88" x14ac:dyDescent="0.2"/>
    <row r="27" spans="2:88" x14ac:dyDescent="0.2"/>
    <row r="28" spans="2:88" x14ac:dyDescent="0.2"/>
    <row r="29" spans="2:88" ht="15" x14ac:dyDescent="0.25">
      <c r="B29" s="140" t="s">
        <v>314</v>
      </c>
      <c r="C29" s="141"/>
      <c r="D29" s="141"/>
      <c r="E29" s="141"/>
      <c r="F29" s="141"/>
      <c r="G29" s="141"/>
      <c r="H29" s="141"/>
      <c r="I29" s="142"/>
    </row>
    <row r="30" spans="2:88" x14ac:dyDescent="0.2"/>
    <row r="31" spans="2:88" s="14" customFormat="1" ht="13.5" x14ac:dyDescent="0.2">
      <c r="B31" s="76" t="s">
        <v>34</v>
      </c>
      <c r="C31" s="143" t="s">
        <v>87</v>
      </c>
      <c r="D31" s="143"/>
      <c r="E31" s="143"/>
      <c r="F31" s="143"/>
      <c r="G31" s="143"/>
      <c r="H31" s="143"/>
      <c r="I31" s="143"/>
    </row>
    <row r="32" spans="2:88" s="14" customFormat="1" ht="59.65" customHeight="1" x14ac:dyDescent="0.2">
      <c r="B32" s="55">
        <v>1</v>
      </c>
      <c r="C32" s="136" t="s">
        <v>315</v>
      </c>
      <c r="D32" s="123"/>
      <c r="E32" s="123"/>
      <c r="F32" s="123"/>
      <c r="G32" s="123"/>
      <c r="H32" s="123"/>
      <c r="I32" s="123"/>
    </row>
    <row r="33" spans="2:9" s="14" customFormat="1" ht="54" customHeight="1" x14ac:dyDescent="0.2">
      <c r="B33" s="55">
        <v>2</v>
      </c>
      <c r="C33" s="136" t="s">
        <v>316</v>
      </c>
      <c r="D33" s="123"/>
      <c r="E33" s="123"/>
      <c r="F33" s="123"/>
      <c r="G33" s="123"/>
      <c r="H33" s="123"/>
      <c r="I33" s="123"/>
    </row>
    <row r="34" spans="2:9" s="14" customFormat="1" ht="58.15" customHeight="1" x14ac:dyDescent="0.2">
      <c r="B34" s="55">
        <v>3</v>
      </c>
      <c r="C34" s="136" t="s">
        <v>317</v>
      </c>
      <c r="D34" s="123"/>
      <c r="E34" s="123"/>
      <c r="F34" s="123"/>
      <c r="G34" s="123"/>
      <c r="H34" s="123"/>
      <c r="I34" s="123"/>
    </row>
    <row r="35" spans="2:9" s="14" customFormat="1" ht="61.15" customHeight="1" x14ac:dyDescent="0.2">
      <c r="B35" s="55">
        <v>4</v>
      </c>
      <c r="C35" s="136" t="s">
        <v>318</v>
      </c>
      <c r="D35" s="123"/>
      <c r="E35" s="123"/>
      <c r="F35" s="123"/>
      <c r="G35" s="123"/>
      <c r="H35" s="123"/>
      <c r="I35" s="123"/>
    </row>
    <row r="36" spans="2:9" s="14" customFormat="1" ht="58.5" customHeight="1" x14ac:dyDescent="0.2">
      <c r="B36" s="55">
        <v>5</v>
      </c>
      <c r="C36" s="136" t="s">
        <v>319</v>
      </c>
      <c r="D36" s="123"/>
      <c r="E36" s="123"/>
      <c r="F36" s="123"/>
      <c r="G36" s="123"/>
      <c r="H36" s="123"/>
      <c r="I36" s="123"/>
    </row>
    <row r="37" spans="2:9" s="14" customFormat="1" ht="75.400000000000006" customHeight="1" x14ac:dyDescent="0.2">
      <c r="B37" s="55">
        <v>6</v>
      </c>
      <c r="C37" s="136" t="s">
        <v>320</v>
      </c>
      <c r="D37" s="123"/>
      <c r="E37" s="123"/>
      <c r="F37" s="123"/>
      <c r="G37" s="123"/>
      <c r="H37" s="123"/>
      <c r="I37" s="123"/>
    </row>
    <row r="38" spans="2:9" s="14" customFormat="1" ht="61.5" customHeight="1" x14ac:dyDescent="0.2">
      <c r="B38" s="55">
        <v>7</v>
      </c>
      <c r="C38" s="136" t="s">
        <v>321</v>
      </c>
      <c r="D38" s="123"/>
      <c r="E38" s="123"/>
      <c r="F38" s="123"/>
      <c r="G38" s="123"/>
      <c r="H38" s="123"/>
      <c r="I38" s="123"/>
    </row>
    <row r="39" spans="2:9" s="14" customFormat="1" ht="75.400000000000006" customHeight="1" x14ac:dyDescent="0.2">
      <c r="B39" s="55">
        <v>8</v>
      </c>
      <c r="C39" s="136" t="s">
        <v>322</v>
      </c>
      <c r="D39" s="123"/>
      <c r="E39" s="123"/>
      <c r="F39" s="123"/>
      <c r="G39" s="123"/>
      <c r="H39" s="123"/>
      <c r="I39" s="123"/>
    </row>
    <row r="40" spans="2:9" s="14" customFormat="1" ht="66" customHeight="1" x14ac:dyDescent="0.2">
      <c r="B40" s="55">
        <v>9</v>
      </c>
      <c r="C40" s="136" t="s">
        <v>323</v>
      </c>
      <c r="D40" s="123"/>
      <c r="E40" s="123"/>
      <c r="F40" s="123"/>
      <c r="G40" s="123"/>
      <c r="H40" s="123"/>
      <c r="I40" s="123"/>
    </row>
    <row r="41" spans="2:9" s="14" customFormat="1" ht="54.4" customHeight="1" x14ac:dyDescent="0.2">
      <c r="B41" s="55">
        <v>10</v>
      </c>
      <c r="C41" s="136" t="s">
        <v>324</v>
      </c>
      <c r="D41" s="123"/>
      <c r="E41" s="123"/>
      <c r="F41" s="123"/>
      <c r="G41" s="123"/>
      <c r="H41" s="123"/>
      <c r="I41" s="123"/>
    </row>
    <row r="42" spans="2:9" s="14" customFormat="1" ht="57.4" customHeight="1" x14ac:dyDescent="0.2">
      <c r="B42" s="55">
        <v>11</v>
      </c>
      <c r="C42" s="136" t="s">
        <v>325</v>
      </c>
      <c r="D42" s="123"/>
      <c r="E42" s="123"/>
      <c r="F42" s="123"/>
      <c r="G42" s="123"/>
      <c r="H42" s="123"/>
      <c r="I42" s="123"/>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KYb1Xp6bKZvCf0gMcMG3aTFDRv+77jw43w+XcjNgEKLgY6+g5nOvekZFIZP7mFZmrfJdP7CyvBeeYuE69Q0I/w==" saltValue="4qi1eKxkgB44OucoXM/kJg==" spinCount="100000" sheet="1" objects="1" scenarios="1"/>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H12" sqref="H12"/>
    </sheetView>
  </sheetViews>
  <sheetFormatPr defaultColWidth="0" defaultRowHeight="14.25" zeroHeight="1" x14ac:dyDescent="0.2"/>
  <cols>
    <col min="1" max="1" width="3" style="7" customWidth="1"/>
    <col min="2" max="2" width="4.125" style="7" customWidth="1"/>
    <col min="3" max="3" width="70.625" style="7" customWidth="1"/>
    <col min="4" max="4" width="16.625" style="7" customWidth="1"/>
    <col min="5" max="5" width="14.625" style="7" customWidth="1"/>
    <col min="6" max="6" width="5.625" style="7" customWidth="1"/>
    <col min="7" max="7" width="2.75" style="7" customWidth="1"/>
    <col min="8" max="109" width="8.75" style="7" customWidth="1"/>
    <col min="110" max="16384" width="8.75" style="7" hidden="1"/>
  </cols>
  <sheetData>
    <row r="1" spans="1:88" ht="22.5" customHeight="1" x14ac:dyDescent="0.2">
      <c r="B1" s="152" t="s">
        <v>326</v>
      </c>
      <c r="C1" s="152"/>
      <c r="D1" s="152"/>
      <c r="E1" s="152"/>
      <c r="F1" s="152"/>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27" t="s">
        <v>3</v>
      </c>
      <c r="C3" s="128"/>
      <c r="D3" s="144" t="str">
        <f>'Cover sheet'!C5</f>
        <v xml:space="preserve">Severn Trent </v>
      </c>
      <c r="E3" s="145"/>
      <c r="F3" s="146"/>
      <c r="G3" s="77"/>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27" t="s">
        <v>6</v>
      </c>
      <c r="C4" s="128"/>
      <c r="D4" s="144" t="str">
        <f>'Cover sheet'!C6</f>
        <v>Mardy</v>
      </c>
      <c r="E4" s="145"/>
      <c r="F4" s="146"/>
      <c r="G4" s="77"/>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77"/>
      <c r="H5" s="148" t="s">
        <v>119</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9" t="s">
        <v>120</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B6" s="78" t="s">
        <v>34</v>
      </c>
      <c r="C6" s="35" t="s">
        <v>121</v>
      </c>
      <c r="D6" s="36" t="s">
        <v>36</v>
      </c>
      <c r="E6" s="36" t="s">
        <v>37</v>
      </c>
      <c r="F6" s="38" t="s">
        <v>38</v>
      </c>
      <c r="G6" s="77"/>
      <c r="H6" s="36" t="s">
        <v>122</v>
      </c>
      <c r="I6" s="36" t="s">
        <v>123</v>
      </c>
      <c r="J6" s="36" t="s">
        <v>124</v>
      </c>
      <c r="K6" s="36" t="s">
        <v>125</v>
      </c>
      <c r="L6" s="36" t="s">
        <v>126</v>
      </c>
      <c r="M6" s="36" t="s">
        <v>127</v>
      </c>
      <c r="N6" s="36" t="s">
        <v>128</v>
      </c>
      <c r="O6" s="36" t="s">
        <v>129</v>
      </c>
      <c r="P6" s="36" t="s">
        <v>130</v>
      </c>
      <c r="Q6" s="36" t="s">
        <v>131</v>
      </c>
      <c r="R6" s="36" t="s">
        <v>132</v>
      </c>
      <c r="S6" s="36" t="s">
        <v>133</v>
      </c>
      <c r="T6" s="36" t="s">
        <v>134</v>
      </c>
      <c r="U6" s="36" t="s">
        <v>135</v>
      </c>
      <c r="V6" s="36" t="s">
        <v>136</v>
      </c>
      <c r="W6" s="36" t="s">
        <v>137</v>
      </c>
      <c r="X6" s="36" t="s">
        <v>138</v>
      </c>
      <c r="Y6" s="36" t="s">
        <v>139</v>
      </c>
      <c r="Z6" s="36" t="s">
        <v>140</v>
      </c>
      <c r="AA6" s="36" t="s">
        <v>141</v>
      </c>
      <c r="AB6" s="36" t="s">
        <v>142</v>
      </c>
      <c r="AC6" s="36" t="s">
        <v>143</v>
      </c>
      <c r="AD6" s="36" t="s">
        <v>144</v>
      </c>
      <c r="AE6" s="36" t="s">
        <v>145</v>
      </c>
      <c r="AF6" s="36" t="s">
        <v>146</v>
      </c>
      <c r="AG6" s="36" t="s">
        <v>147</v>
      </c>
      <c r="AH6" s="36" t="s">
        <v>148</v>
      </c>
      <c r="AI6" s="36" t="s">
        <v>149</v>
      </c>
      <c r="AJ6" s="36" t="s">
        <v>150</v>
      </c>
      <c r="AK6" s="36" t="s">
        <v>151</v>
      </c>
      <c r="AL6" s="36" t="s">
        <v>152</v>
      </c>
      <c r="AM6" s="36" t="s">
        <v>153</v>
      </c>
      <c r="AN6" s="36" t="s">
        <v>154</v>
      </c>
      <c r="AO6" s="36" t="s">
        <v>155</v>
      </c>
      <c r="AP6" s="36" t="s">
        <v>156</v>
      </c>
      <c r="AQ6" s="36" t="s">
        <v>157</v>
      </c>
      <c r="AR6" s="36" t="s">
        <v>158</v>
      </c>
      <c r="AS6" s="36" t="s">
        <v>159</v>
      </c>
      <c r="AT6" s="36" t="s">
        <v>160</v>
      </c>
      <c r="AU6" s="36" t="s">
        <v>161</v>
      </c>
      <c r="AV6" s="36" t="s">
        <v>162</v>
      </c>
      <c r="AW6" s="36" t="s">
        <v>163</v>
      </c>
      <c r="AX6" s="36" t="s">
        <v>164</v>
      </c>
      <c r="AY6" s="36" t="s">
        <v>165</v>
      </c>
      <c r="AZ6" s="36" t="s">
        <v>166</v>
      </c>
      <c r="BA6" s="36" t="s">
        <v>167</v>
      </c>
      <c r="BB6" s="36" t="s">
        <v>168</v>
      </c>
      <c r="BC6" s="36" t="s">
        <v>169</v>
      </c>
      <c r="BD6" s="36" t="s">
        <v>170</v>
      </c>
      <c r="BE6" s="36" t="s">
        <v>171</v>
      </c>
      <c r="BF6" s="36" t="s">
        <v>172</v>
      </c>
      <c r="BG6" s="36" t="s">
        <v>173</v>
      </c>
      <c r="BH6" s="36" t="s">
        <v>174</v>
      </c>
      <c r="BI6" s="36" t="s">
        <v>175</v>
      </c>
      <c r="BJ6" s="36" t="s">
        <v>176</v>
      </c>
      <c r="BK6" s="36" t="s">
        <v>177</v>
      </c>
      <c r="BL6" s="36" t="s">
        <v>178</v>
      </c>
      <c r="BM6" s="36" t="s">
        <v>179</v>
      </c>
      <c r="BN6" s="36" t="s">
        <v>180</v>
      </c>
      <c r="BO6" s="36" t="s">
        <v>181</v>
      </c>
      <c r="BP6" s="36" t="s">
        <v>182</v>
      </c>
      <c r="BQ6" s="36" t="s">
        <v>183</v>
      </c>
      <c r="BR6" s="36" t="s">
        <v>184</v>
      </c>
      <c r="BS6" s="36" t="s">
        <v>185</v>
      </c>
      <c r="BT6" s="36" t="s">
        <v>186</v>
      </c>
      <c r="BU6" s="36" t="s">
        <v>187</v>
      </c>
      <c r="BV6" s="36" t="s">
        <v>188</v>
      </c>
      <c r="BW6" s="36" t="s">
        <v>189</v>
      </c>
      <c r="BX6" s="36" t="s">
        <v>190</v>
      </c>
      <c r="BY6" s="36" t="s">
        <v>191</v>
      </c>
      <c r="BZ6" s="36" t="s">
        <v>192</v>
      </c>
      <c r="CA6" s="36" t="s">
        <v>193</v>
      </c>
      <c r="CB6" s="36" t="s">
        <v>194</v>
      </c>
      <c r="CC6" s="36" t="s">
        <v>195</v>
      </c>
      <c r="CD6" s="36" t="s">
        <v>196</v>
      </c>
      <c r="CE6" s="36" t="s">
        <v>197</v>
      </c>
      <c r="CF6" s="36" t="s">
        <v>198</v>
      </c>
      <c r="CG6" s="36" t="s">
        <v>199</v>
      </c>
      <c r="CH6" s="36" t="s">
        <v>200</v>
      </c>
      <c r="CI6" s="36" t="s">
        <v>201</v>
      </c>
      <c r="CJ6" s="36" t="s">
        <v>202</v>
      </c>
    </row>
    <row r="7" spans="1:88" ht="51" x14ac:dyDescent="0.2">
      <c r="B7" s="79">
        <v>1</v>
      </c>
      <c r="C7" s="80" t="s">
        <v>275</v>
      </c>
      <c r="D7" s="67" t="s">
        <v>327</v>
      </c>
      <c r="E7" s="67" t="s">
        <v>69</v>
      </c>
      <c r="F7" s="67">
        <v>2</v>
      </c>
      <c r="H7" s="100">
        <v>2.9988282555081263</v>
      </c>
      <c r="I7" s="100">
        <v>2.9955029999515643</v>
      </c>
      <c r="J7" s="100">
        <v>2.6778237184627844</v>
      </c>
      <c r="K7" s="100">
        <v>2.6817663571388839</v>
      </c>
      <c r="L7" s="100">
        <v>2.683698604830361</v>
      </c>
      <c r="M7" s="100">
        <v>2.6604556254671348</v>
      </c>
      <c r="N7" s="100">
        <v>2.635395523254795</v>
      </c>
      <c r="O7" s="100">
        <v>2.6105749671922562</v>
      </c>
      <c r="P7" s="100">
        <v>2.584118706537978</v>
      </c>
      <c r="Q7" s="100">
        <v>2.5205915948394875</v>
      </c>
      <c r="R7" s="100">
        <v>2.5075800467628815</v>
      </c>
      <c r="S7" s="100">
        <v>2.4846450310537582</v>
      </c>
      <c r="T7" s="100">
        <v>2.4599677902455022</v>
      </c>
      <c r="U7" s="100">
        <v>2.4385740654495094</v>
      </c>
      <c r="V7" s="100">
        <v>2.4208578221861936</v>
      </c>
      <c r="W7" s="100">
        <v>2.4086016031716255</v>
      </c>
      <c r="X7" s="100">
        <v>2.3857913655270222</v>
      </c>
      <c r="Y7" s="100">
        <v>2.3754011366110235</v>
      </c>
      <c r="Z7" s="100">
        <v>2.3731545522257806</v>
      </c>
      <c r="AA7" s="100">
        <v>2.3611180124610449</v>
      </c>
      <c r="AB7" s="100">
        <v>2.3496656441477364</v>
      </c>
      <c r="AC7" s="100">
        <v>2.3405051343067065</v>
      </c>
      <c r="AD7" s="100">
        <v>2.3297686005604792</v>
      </c>
      <c r="AE7" s="100">
        <v>2.3290039689823736</v>
      </c>
      <c r="AF7" s="100">
        <v>2.3113479664861636</v>
      </c>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70"/>
    </row>
    <row r="8" spans="1:88" ht="51" x14ac:dyDescent="0.2">
      <c r="B8" s="79">
        <f>B7+1</f>
        <v>2</v>
      </c>
      <c r="C8" s="82" t="s">
        <v>277</v>
      </c>
      <c r="D8" s="40" t="s">
        <v>328</v>
      </c>
      <c r="E8" s="40" t="s">
        <v>69</v>
      </c>
      <c r="F8" s="40">
        <v>2</v>
      </c>
      <c r="H8" s="100">
        <v>3.84</v>
      </c>
      <c r="I8" s="100">
        <v>3.84</v>
      </c>
      <c r="J8" s="100">
        <v>3.7262716456943998</v>
      </c>
      <c r="K8" s="100">
        <v>3.7262716456943998</v>
      </c>
      <c r="L8" s="100">
        <v>3.7262716456943998</v>
      </c>
      <c r="M8" s="100">
        <v>3.7262716456943998</v>
      </c>
      <c r="N8" s="100">
        <v>3.7262716456943998</v>
      </c>
      <c r="O8" s="100">
        <v>3.7262716456943998</v>
      </c>
      <c r="P8" s="100">
        <v>3.7262716456943998</v>
      </c>
      <c r="Q8" s="100">
        <v>3.7262716456943998</v>
      </c>
      <c r="R8" s="100">
        <v>3.1862716456943998</v>
      </c>
      <c r="S8" s="100">
        <v>3.1862716456943998</v>
      </c>
      <c r="T8" s="100">
        <v>3.1862716456943998</v>
      </c>
      <c r="U8" s="100">
        <v>3.1862716456943998</v>
      </c>
      <c r="V8" s="100">
        <v>3.1862716456943998</v>
      </c>
      <c r="W8" s="100">
        <v>3.1862716456943998</v>
      </c>
      <c r="X8" s="100">
        <v>3.1862716456943998</v>
      </c>
      <c r="Y8" s="100">
        <v>3.1862716456943998</v>
      </c>
      <c r="Z8" s="100">
        <v>3.1862716456943998</v>
      </c>
      <c r="AA8" s="100">
        <v>3.1862716456943998</v>
      </c>
      <c r="AB8" s="100">
        <v>3.1862716456943998</v>
      </c>
      <c r="AC8" s="100">
        <v>3.1862716456943998</v>
      </c>
      <c r="AD8" s="100">
        <v>3.1862716456943998</v>
      </c>
      <c r="AE8" s="100">
        <v>3.1862716456943998</v>
      </c>
      <c r="AF8" s="100">
        <v>3.1862716456943998</v>
      </c>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row>
    <row r="9" spans="1:88" ht="51" x14ac:dyDescent="0.2">
      <c r="B9" s="79">
        <f t="shared" ref="B9:B11" si="0">B8+1</f>
        <v>3</v>
      </c>
      <c r="C9" s="82" t="s">
        <v>279</v>
      </c>
      <c r="D9" s="40" t="s">
        <v>329</v>
      </c>
      <c r="E9" s="40" t="s">
        <v>69</v>
      </c>
      <c r="F9" s="40">
        <v>2</v>
      </c>
      <c r="H9" s="100">
        <v>3.84</v>
      </c>
      <c r="I9" s="100">
        <v>3.84</v>
      </c>
      <c r="J9" s="100">
        <v>3.7262716456943998</v>
      </c>
      <c r="K9" s="100">
        <v>3.7262716456943998</v>
      </c>
      <c r="L9" s="100">
        <v>3.7262716456943998</v>
      </c>
      <c r="M9" s="100">
        <v>3.7262716456943998</v>
      </c>
      <c r="N9" s="100">
        <v>3.7262716456943998</v>
      </c>
      <c r="O9" s="100">
        <v>3.7262716456943998</v>
      </c>
      <c r="P9" s="100">
        <v>3.7262716456943998</v>
      </c>
      <c r="Q9" s="100">
        <v>3.7262716456943998</v>
      </c>
      <c r="R9" s="100">
        <v>3.1862716456943998</v>
      </c>
      <c r="S9" s="100">
        <v>3.1862716456943998</v>
      </c>
      <c r="T9" s="100">
        <v>3.1862716456943998</v>
      </c>
      <c r="U9" s="100">
        <v>3.1862716456943998</v>
      </c>
      <c r="V9" s="100">
        <v>3.1862716456943998</v>
      </c>
      <c r="W9" s="100">
        <v>3.1862716456943998</v>
      </c>
      <c r="X9" s="100">
        <v>3.1862716456943998</v>
      </c>
      <c r="Y9" s="100">
        <v>3.1862716456943998</v>
      </c>
      <c r="Z9" s="100">
        <v>3.1862716456943998</v>
      </c>
      <c r="AA9" s="100">
        <v>3.1862716456943998</v>
      </c>
      <c r="AB9" s="100">
        <v>3.1862716456943998</v>
      </c>
      <c r="AC9" s="100">
        <v>3.1862716456943998</v>
      </c>
      <c r="AD9" s="100">
        <v>3.1862716456943998</v>
      </c>
      <c r="AE9" s="100">
        <v>3.1862716456943998</v>
      </c>
      <c r="AF9" s="100">
        <v>3.1862716456943998</v>
      </c>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row>
    <row r="10" spans="1:88" ht="51" x14ac:dyDescent="0.2">
      <c r="B10" s="79">
        <f t="shared" si="0"/>
        <v>4</v>
      </c>
      <c r="C10" s="82" t="s">
        <v>281</v>
      </c>
      <c r="D10" s="40" t="s">
        <v>330</v>
      </c>
      <c r="E10" s="40" t="s">
        <v>69</v>
      </c>
      <c r="F10" s="40">
        <v>2</v>
      </c>
      <c r="H10" s="100">
        <v>0.38079741483913698</v>
      </c>
      <c r="I10" s="100">
        <v>0.35200182615564074</v>
      </c>
      <c r="J10" s="100">
        <v>0.38063334949361299</v>
      </c>
      <c r="K10" s="100">
        <v>0.39612993382637701</v>
      </c>
      <c r="L10" s="100">
        <v>0.39777287114329501</v>
      </c>
      <c r="M10" s="100">
        <v>0.28970321671565802</v>
      </c>
      <c r="N10" s="100">
        <v>0.28720763187515502</v>
      </c>
      <c r="O10" s="100">
        <v>0.28922531065325602</v>
      </c>
      <c r="P10" s="100">
        <v>0.28958968469421198</v>
      </c>
      <c r="Q10" s="100">
        <v>0.28641246935248998</v>
      </c>
      <c r="R10" s="100">
        <v>0.28723469993089701</v>
      </c>
      <c r="S10" s="100">
        <v>0.280700283860297</v>
      </c>
      <c r="T10" s="100">
        <v>0.29032361661688799</v>
      </c>
      <c r="U10" s="100">
        <v>0.28424430273984702</v>
      </c>
      <c r="V10" s="100">
        <v>0.28175170833056201</v>
      </c>
      <c r="W10" s="100">
        <v>0.27940311566714099</v>
      </c>
      <c r="X10" s="100">
        <v>0.28747628879890702</v>
      </c>
      <c r="Y10" s="100">
        <v>0.28329884898937802</v>
      </c>
      <c r="Z10" s="100">
        <v>0.28144686325479401</v>
      </c>
      <c r="AA10" s="100">
        <v>0.28134384400237</v>
      </c>
      <c r="AB10" s="100">
        <v>0.27062605693764702</v>
      </c>
      <c r="AC10" s="100">
        <v>0.28013090729484103</v>
      </c>
      <c r="AD10" s="100">
        <v>0.28110981957589898</v>
      </c>
      <c r="AE10" s="100">
        <v>0.28371472865527603</v>
      </c>
      <c r="AF10" s="100">
        <v>0.28599233911051097</v>
      </c>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row>
    <row r="11" spans="1:88" ht="51" x14ac:dyDescent="0.2">
      <c r="B11" s="79">
        <f t="shared" si="0"/>
        <v>5</v>
      </c>
      <c r="C11" s="82" t="s">
        <v>283</v>
      </c>
      <c r="D11" s="40" t="s">
        <v>331</v>
      </c>
      <c r="E11" s="40" t="s">
        <v>69</v>
      </c>
      <c r="F11" s="40">
        <v>2</v>
      </c>
      <c r="H11" s="101">
        <f>H9-H7-H10</f>
        <v>0.46037432965273661</v>
      </c>
      <c r="I11" s="101">
        <v>0.49249517389279479</v>
      </c>
      <c r="J11" s="101">
        <v>0.66781457773800246</v>
      </c>
      <c r="K11" s="101">
        <v>0.64837535472913888</v>
      </c>
      <c r="L11" s="101">
        <v>0.64480016972074372</v>
      </c>
      <c r="M11" s="101">
        <v>0.77611280351160705</v>
      </c>
      <c r="N11" s="101">
        <v>0.80366849056444978</v>
      </c>
      <c r="O11" s="101">
        <v>0.82647136784888753</v>
      </c>
      <c r="P11" s="101">
        <v>0.85256325446220982</v>
      </c>
      <c r="Q11" s="101">
        <v>0.91926758150242238</v>
      </c>
      <c r="R11" s="101">
        <v>0.39145689900062131</v>
      </c>
      <c r="S11" s="101">
        <v>0.42092633078034458</v>
      </c>
      <c r="T11" s="101">
        <v>0.43598023883200965</v>
      </c>
      <c r="U11" s="101">
        <v>0.46345327750504339</v>
      </c>
      <c r="V11" s="101">
        <v>0.48366211517764418</v>
      </c>
      <c r="W11" s="101">
        <v>0.49826692685563329</v>
      </c>
      <c r="X11" s="101">
        <v>0.51300399136847052</v>
      </c>
      <c r="Y11" s="101">
        <v>0.52757166009399836</v>
      </c>
      <c r="Z11" s="101">
        <v>0.5316702302138252</v>
      </c>
      <c r="AA11" s="101">
        <v>0.54380978923098489</v>
      </c>
      <c r="AB11" s="101">
        <v>0.56597994460901635</v>
      </c>
      <c r="AC11" s="101">
        <v>0.5656356040928523</v>
      </c>
      <c r="AD11" s="101">
        <v>0.57539322555802164</v>
      </c>
      <c r="AE11" s="101">
        <v>0.57355294805675017</v>
      </c>
      <c r="AF11" s="101">
        <v>0.58893134009772519</v>
      </c>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row>
    <row r="12" spans="1:88" x14ac:dyDescent="0.2"/>
    <row r="13" spans="1:88" x14ac:dyDescent="0.2"/>
    <row r="14" spans="1:88" x14ac:dyDescent="0.2"/>
    <row r="15" spans="1:88" ht="15" x14ac:dyDescent="0.25">
      <c r="B15" s="47" t="s">
        <v>82</v>
      </c>
    </row>
    <row r="16" spans="1:88" x14ac:dyDescent="0.2"/>
    <row r="17" spans="2:9" x14ac:dyDescent="0.2">
      <c r="B17" s="48"/>
      <c r="C17" s="7" t="s">
        <v>83</v>
      </c>
    </row>
    <row r="18" spans="2:9" x14ac:dyDescent="0.2"/>
    <row r="19" spans="2:9" x14ac:dyDescent="0.2">
      <c r="B19" s="49"/>
      <c r="C19" s="7" t="s">
        <v>84</v>
      </c>
    </row>
    <row r="20" spans="2:9" x14ac:dyDescent="0.2"/>
    <row r="21" spans="2:9" x14ac:dyDescent="0.2"/>
    <row r="22" spans="2:9" x14ac:dyDescent="0.2"/>
    <row r="23" spans="2:9" ht="15" x14ac:dyDescent="0.25">
      <c r="B23" s="140" t="s">
        <v>332</v>
      </c>
      <c r="C23" s="141"/>
      <c r="D23" s="141"/>
      <c r="E23" s="141"/>
      <c r="F23" s="141"/>
      <c r="G23" s="141"/>
      <c r="H23" s="141"/>
      <c r="I23" s="142"/>
    </row>
    <row r="24" spans="2:9" x14ac:dyDescent="0.2"/>
    <row r="25" spans="2:9" s="14" customFormat="1" ht="13.5" x14ac:dyDescent="0.2">
      <c r="B25" s="76" t="s">
        <v>34</v>
      </c>
      <c r="C25" s="143" t="s">
        <v>87</v>
      </c>
      <c r="D25" s="143"/>
      <c r="E25" s="143"/>
      <c r="F25" s="143"/>
      <c r="G25" s="143"/>
      <c r="H25" s="143"/>
      <c r="I25" s="143"/>
    </row>
    <row r="26" spans="2:9" s="14" customFormat="1" ht="76.900000000000006" customHeight="1" x14ac:dyDescent="0.2">
      <c r="B26" s="55">
        <v>1</v>
      </c>
      <c r="C26" s="136" t="s">
        <v>333</v>
      </c>
      <c r="D26" s="123"/>
      <c r="E26" s="123"/>
      <c r="F26" s="123"/>
      <c r="G26" s="123"/>
      <c r="H26" s="123"/>
      <c r="I26" s="123"/>
    </row>
    <row r="27" spans="2:9" s="14" customFormat="1" ht="54" customHeight="1" x14ac:dyDescent="0.2">
      <c r="B27" s="55">
        <v>2</v>
      </c>
      <c r="C27" s="136" t="s">
        <v>334</v>
      </c>
      <c r="D27" s="123"/>
      <c r="E27" s="123"/>
      <c r="F27" s="123"/>
      <c r="G27" s="123"/>
      <c r="H27" s="123"/>
      <c r="I27" s="123"/>
    </row>
    <row r="28" spans="2:9" s="14" customFormat="1" ht="58.15" customHeight="1" x14ac:dyDescent="0.2">
      <c r="B28" s="55">
        <v>3</v>
      </c>
      <c r="C28" s="136" t="s">
        <v>335</v>
      </c>
      <c r="D28" s="123"/>
      <c r="E28" s="123"/>
      <c r="F28" s="123"/>
      <c r="G28" s="123"/>
      <c r="H28" s="123"/>
      <c r="I28" s="123"/>
    </row>
    <row r="29" spans="2:9" s="14" customFormat="1" ht="61.15" customHeight="1" x14ac:dyDescent="0.2">
      <c r="B29" s="55">
        <v>4</v>
      </c>
      <c r="C29" s="136" t="s">
        <v>289</v>
      </c>
      <c r="D29" s="123"/>
      <c r="E29" s="123"/>
      <c r="F29" s="123"/>
      <c r="G29" s="123"/>
      <c r="H29" s="123"/>
      <c r="I29" s="123"/>
    </row>
    <row r="30" spans="2:9" s="14" customFormat="1" ht="58.5" customHeight="1" x14ac:dyDescent="0.2">
      <c r="B30" s="55">
        <v>5</v>
      </c>
      <c r="C30" s="136" t="s">
        <v>336</v>
      </c>
      <c r="D30" s="123"/>
      <c r="E30" s="123"/>
      <c r="F30" s="123"/>
      <c r="G30" s="123"/>
      <c r="H30" s="123"/>
      <c r="I30" s="123"/>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9P2/BCZidDk7YGnrr4QTwYNY4egAkA01wNiLGoi7pQ+ekQTx+y05tYUspN7tlHAUB00L9unwOWGPO0gXRvQGKA==" saltValue="98MgQK4wt8K7aAh+Ry1wMA=="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ST</Company>
  </documentManagement>
</p:properties>
</file>

<file path=customXml/itemProps1.xml><?xml version="1.0" encoding="utf-8"?>
<ds:datastoreItem xmlns:ds="http://schemas.openxmlformats.org/officeDocument/2006/customXml" ds:itemID="{9F253E41-71FE-4594-A143-B936BC788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purl.org/dc/terms/"/>
    <ds:schemaRef ds:uri="8b73125f-a2a3-430c-bf07-e2948dd3081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4900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2022-11-11T12:16:13Z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1e611e1e-cd34-4e0b-b9e6-811309eab9a9</vt:lpwstr>
  </property>
  <property fmtid="{D5CDD505-2E9C-101B-9397-08002B2CF9AE}" pid="15" name="MSIP_Label_5d1f72a0-9918-4564-91ff-bbeac1603032_ContentBits">
    <vt:lpwstr>1</vt:lpwstr>
  </property>
</Properties>
</file>