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Gibbi1\Downloads\"/>
    </mc:Choice>
  </mc:AlternateContent>
  <xr:revisionPtr revIDLastSave="0" documentId="13_ncr:1_{925354D0-1BE2-46DF-B196-9CEF308C7C25}" xr6:coauthVersionLast="47" xr6:coauthVersionMax="47" xr10:uidLastSave="{00000000-0000-0000-0000-000000000000}"/>
  <workbookProtection workbookAlgorithmName="SHA-512" workbookHashValue="ELxnF0rexR51GxGVqKFxjSrpUg5sFe0B7XzaTTifvoqTOzrsjj8yUhpUIUVw1I+dhQ4w0BidyY6OEAFteqEh8w==" workbookSaltValue="nSXGZXXMpK8OGXwl73PIng==" workbookSpinCount="100000" lockStructure="1"/>
  <bookViews>
    <workbookView xWindow="-120" yWindow="-120" windowWidth="29040" windowHeight="15840" tabRatio="884" xr2:uid="{00000000-000D-0000-FFFF-FFFF00000000}"/>
  </bookViews>
  <sheets>
    <sheet name="Summary" sheetId="37" r:id="rId1"/>
    <sheet name="ST Plc Metrics" sheetId="31" r:id="rId2"/>
    <sheet name="STW Metrics" sheetId="29" r:id="rId3"/>
    <sheet name="HD Metrics" sheetId="32" r:id="rId4"/>
    <sheet name="GRI" sheetId="41" r:id="rId5"/>
    <sheet name="SASB" sheetId="38" r:id="rId6"/>
    <sheet name="PAI" sheetId="36" r:id="rId7"/>
    <sheet name="SDGs" sheetId="39" r:id="rId8"/>
    <sheet name="Bloomberg GEI" sheetId="44" r:id="rId9"/>
  </sheets>
  <definedNames>
    <definedName name="_xlnm._FilterDatabase" localSheetId="8" hidden="1">'Bloomberg GEI'!$C$9:$E$42</definedName>
    <definedName name="_xlnm._FilterDatabase" localSheetId="4" hidden="1">GRI!$A$9:$I$9</definedName>
    <definedName name="_Hlk56012434" localSheetId="6">PAI!$C$22</definedName>
    <definedName name="_Hlk56012531" localSheetId="6">PAI!$C$24</definedName>
    <definedName name="_Hlk56012597" localSheetId="6">PAI!#REF!</definedName>
    <definedName name="_Hlk56012699" localSheetId="6">PAI!$D$28</definedName>
    <definedName name="_Hlk56012743" localSheetId="6">PAI!$D$30</definedName>
    <definedName name="_Hlk56012847" localSheetId="6">PAI!$D$31</definedName>
    <definedName name="_Hlk56013249" localSheetId="6">PAI!$C$9</definedName>
    <definedName name="_Hlk56013292" localSheetId="6">PAI!#REF!</definedName>
    <definedName name="_Hlk56014613" localSheetId="6">PAI!#REF!</definedName>
    <definedName name="_Hlk58952339" localSheetId="6">PAI!#REF!</definedName>
    <definedName name="_Hlk60757970" localSheetId="6">PAI!#REF!</definedName>
    <definedName name="_Hlk61346791" localSheetId="6">PAI!#REF!</definedName>
    <definedName name="_Hlk61357488" localSheetId="6">PAI!#REF!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9" l="1"/>
  <c r="K15" i="29"/>
  <c r="G82" i="31"/>
  <c r="G58" i="31"/>
  <c r="G55" i="31"/>
  <c r="G54" i="31"/>
  <c r="G36" i="31"/>
  <c r="G35" i="3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Conway, Nicky</author>
  </authors>
  <commentList>
    <comment ref="C44" authorId="0" shapeId="0" xr:uid="{00000000-0006-0000-0100-000001000000}">
      <text>
        <r>
          <rPr>
            <b/>
            <sz val="9"/>
            <color indexed="81"/>
            <rFont val="Tahoma"/>
            <family val="2"/>
          </rPr>
          <t>Conway, Nicky:</t>
        </r>
        <r>
          <rPr>
            <sz val="9"/>
            <color indexed="81"/>
            <rFont val="Tahoma"/>
            <family val="2"/>
          </rPr>
          <t xml:space="preserve">
Check completeness e.g.  S&amp;P/GRESB </t>
        </r>
      </text>
    </comment>
  </commentList>
</comments>
</file>

<file path=xl/sharedStrings.xml><?xml version="1.0" encoding="utf-8"?>
<sst xmlns="http://schemas.openxmlformats.org/spreadsheetml/2006/main" count="1445" uniqueCount="1059">
  <si>
    <t>ESG data book</t>
  </si>
  <si>
    <r>
      <rPr>
        <b/>
        <u/>
        <sz val="11"/>
        <color rgb="FF000000"/>
        <rFont val="Calibri"/>
        <family val="2"/>
      </rPr>
      <t xml:space="preserve">Introduction
</t>
    </r>
    <r>
      <rPr>
        <sz val="11"/>
        <color rgb="FF000000"/>
        <rFont val="Calibri"/>
        <family val="2"/>
      </rPr>
      <t>This is our updated ESG data book which we have published to provide our stakeholders with a combined view of our sustainability data. We have refreshed our reporting structure this year which has led to us bringing our GRI and SASB disclosures here instead of our standalone Sustainability Report.
We have also, for the first time, included disclosure against the Principal Adverse Impact (‘PAI’) requirements facilitating a more efficient disclosure for our investors.
Finally, we outline our contribution to the UN Sustainable Development Goals (‘SDGs’) against our most material issues.
This data book should be read in conjunction with both our Annual and Sustainability Reports, please find links to these below.</t>
    </r>
  </si>
  <si>
    <t>Tab</t>
  </si>
  <si>
    <t>Content</t>
  </si>
  <si>
    <t>ST Plc metrics</t>
  </si>
  <si>
    <t>This tab provides data related specifically to Severn Trent Plc</t>
  </si>
  <si>
    <t>STW metrics</t>
  </si>
  <si>
    <t>This tab provides data related specifically to Severn Trent Water</t>
  </si>
  <si>
    <t>HD metrics</t>
  </si>
  <si>
    <t>This tab provides data related specifically to Hafren Dyfrdwy</t>
  </si>
  <si>
    <t>GRI</t>
  </si>
  <si>
    <t>Our GRI tab provides more detail to internal and external stakeholders on Severn Trent Plc sustainability-related policies, programmes and performance.</t>
  </si>
  <si>
    <t>SASB</t>
  </si>
  <si>
    <t>Our SASB tab provides our disclosure under the Sustainability Accounting Standards Board</t>
  </si>
  <si>
    <t>PAI</t>
  </si>
  <si>
    <t>This is our first year of presenting information in the format of the PAIs, as per the Sustainable Finance Disclosure Regulation (‘SFDR’). By reporting our data this way, we hope to provide greater transparency for all stakeholders and decision useful information for both investors and lenders.</t>
  </si>
  <si>
    <t>UN SDGs</t>
  </si>
  <si>
    <t>This tab highlights our contribution to the UN Sustainable Development Goals ('SDGs') and details our specific actions and targets that deliver to these goals.</t>
  </si>
  <si>
    <t>Bloomberg GEI</t>
  </si>
  <si>
    <t>This tab provides our responses to the 2024 Bloomberg Gender Equality Index KPIs</t>
  </si>
  <si>
    <t>Other documents</t>
  </si>
  <si>
    <t>Annual Report and Accounts</t>
  </si>
  <si>
    <t>Sustainability Report</t>
  </si>
  <si>
    <t>STW Annual Performance Report</t>
  </si>
  <si>
    <t>HD Annual Performance Report</t>
  </si>
  <si>
    <t>Feedback</t>
  </si>
  <si>
    <t>We are always looking for ways to improve engagement with our stakeholders, so if you have a comment or question about the data, content or format of this document please get in touch by emailing:</t>
  </si>
  <si>
    <t>CorporateResponsibility@severntrent.co.uk</t>
  </si>
  <si>
    <t>This workbook relates specifically to Severn Trent Plc</t>
  </si>
  <si>
    <t>Investor ESG Databook</t>
  </si>
  <si>
    <t>AMP7</t>
  </si>
  <si>
    <t>Metric</t>
  </si>
  <si>
    <t>Unit</t>
  </si>
  <si>
    <t>Apr '20 - Mar '21</t>
  </si>
  <si>
    <t>Apr '21 - Mar '22</t>
  </si>
  <si>
    <t>Apr'22-Mar'23</t>
  </si>
  <si>
    <t>21/22 Target
(Where applicable)</t>
  </si>
  <si>
    <t>Baseline
(Where applicable)</t>
  </si>
  <si>
    <t>Context/Description</t>
  </si>
  <si>
    <t>Environment</t>
  </si>
  <si>
    <t>GHG Emissions</t>
  </si>
  <si>
    <t xml:space="preserve"> </t>
  </si>
  <si>
    <t>Total Scope 1</t>
  </si>
  <si>
    <r>
      <t>tCO</t>
    </r>
    <r>
      <rPr>
        <vertAlign val="subscript"/>
        <sz val="11"/>
        <color theme="1"/>
        <rFont val="Calibri"/>
        <family val="2"/>
        <scheme val="minor"/>
      </rPr>
      <t>2</t>
    </r>
    <r>
      <rPr>
        <sz val="11"/>
        <color theme="1"/>
        <rFont val="Calibri"/>
        <family val="2"/>
        <scheme val="minor"/>
      </rPr>
      <t>e</t>
    </r>
  </si>
  <si>
    <t>Locational data used</t>
  </si>
  <si>
    <t>Total Scope 2 (Location Based)</t>
  </si>
  <si>
    <t>Total Scope 2 (Market Based)</t>
  </si>
  <si>
    <t>Total Scope 3</t>
  </si>
  <si>
    <t>GHG emissions intensity</t>
  </si>
  <si>
    <r>
      <rPr>
        <sz val="11"/>
        <color rgb="FF000000"/>
        <rFont val="Calibri"/>
        <family val="2"/>
      </rPr>
      <t>tCO</t>
    </r>
    <r>
      <rPr>
        <vertAlign val="subscript"/>
        <sz val="11"/>
        <color rgb="FF000000"/>
        <rFont val="Calibri"/>
        <family val="2"/>
      </rPr>
      <t>2</t>
    </r>
    <r>
      <rPr>
        <sz val="11"/>
        <color rgb="FF000000"/>
        <rFont val="Calibri"/>
        <family val="2"/>
      </rPr>
      <t xml:space="preserve">e/£m </t>
    </r>
  </si>
  <si>
    <t>Short term Science Based Targets set for Scope 1, 2 and 3</t>
  </si>
  <si>
    <t>Text</t>
  </si>
  <si>
    <t>No</t>
  </si>
  <si>
    <t>Yes</t>
  </si>
  <si>
    <t>Energy</t>
  </si>
  <si>
    <t>Total Energy Consumption</t>
  </si>
  <si>
    <t>GWh</t>
  </si>
  <si>
    <t>TBC</t>
  </si>
  <si>
    <t>Do we have a baseline?</t>
  </si>
  <si>
    <t>The annual quantity of energy consumed from activities for which the Company is responsible, including combustion of fuel and operation of facilities</t>
  </si>
  <si>
    <t>Total Energy Imported</t>
  </si>
  <si>
    <t>Energy Intensity</t>
  </si>
  <si>
    <t>GWh/£m</t>
  </si>
  <si>
    <t>Electricity</t>
  </si>
  <si>
    <t>Electricity imported</t>
  </si>
  <si>
    <t>Electricity generated from renewable sources and used on site</t>
  </si>
  <si>
    <t>Electricity generated from 
renewable sources and 
exported</t>
  </si>
  <si>
    <t>Gas Fuels</t>
  </si>
  <si>
    <t>Gas imported from the grid</t>
  </si>
  <si>
    <t>Biogas generated and 
combusted on site</t>
  </si>
  <si>
    <t>Biomethane generated 
and exported on the grid</t>
  </si>
  <si>
    <t>Liquid Fuels</t>
  </si>
  <si>
    <t>Fuel used by plant 
(gas oil and diesel)</t>
  </si>
  <si>
    <t>Fuel used by company fleet</t>
  </si>
  <si>
    <t>Fuel used for business travel (personal cars)</t>
  </si>
  <si>
    <t>Percentage of energy that comes from renewable sources</t>
  </si>
  <si>
    <t>%</t>
  </si>
  <si>
    <t>Percentage grid electricity</t>
  </si>
  <si>
    <t xml:space="preserve">Total energy consumption </t>
  </si>
  <si>
    <t>GJ</t>
  </si>
  <si>
    <t>Standards and Certification</t>
  </si>
  <si>
    <t>CDP score</t>
  </si>
  <si>
    <t>Score (D-: Disclosure - A: Leadership)</t>
  </si>
  <si>
    <t>B</t>
  </si>
  <si>
    <t>A</t>
  </si>
  <si>
    <t>A-</t>
  </si>
  <si>
    <t>MSCI score</t>
  </si>
  <si>
    <t>Score (CCC: Laggard - AAA:Leader)</t>
  </si>
  <si>
    <t>AA</t>
  </si>
  <si>
    <t>Sustainalytics</t>
  </si>
  <si>
    <t>Score (40+: Severe Risk - 0: Low Risk)</t>
  </si>
  <si>
    <t>Environmental Performance Assessment (EPA) - Severn Trent Water Only</t>
  </si>
  <si>
    <t>Score (out of four)</t>
  </si>
  <si>
    <t>4 Star</t>
  </si>
  <si>
    <t>4 star</t>
  </si>
  <si>
    <t>Carbon Trust Accredited</t>
  </si>
  <si>
    <t>Tortoise Media's Responsibility 100 Index</t>
  </si>
  <si>
    <t>Ranking (out of 100)</t>
  </si>
  <si>
    <t>6th</t>
  </si>
  <si>
    <t>1st</t>
  </si>
  <si>
    <t>14th</t>
  </si>
  <si>
    <t>Included in Bloomberg's Gender Equality Index</t>
  </si>
  <si>
    <t>Equileap Gender Equality Global Report</t>
  </si>
  <si>
    <t>Ranking (Top 100 Globally)</t>
  </si>
  <si>
    <t>31st</t>
  </si>
  <si>
    <t>61st</t>
  </si>
  <si>
    <t>Member of UN Global Compact</t>
  </si>
  <si>
    <t>Biodiversity</t>
  </si>
  <si>
    <t>Habitats protected or restored (total)</t>
  </si>
  <si>
    <t>ha</t>
  </si>
  <si>
    <t>Waste</t>
  </si>
  <si>
    <t>Total waste</t>
  </si>
  <si>
    <t>t</t>
  </si>
  <si>
    <t>Total waste to landfill</t>
  </si>
  <si>
    <t>Total waste recycled</t>
  </si>
  <si>
    <t>Excavated highway waste (excluding waste infrastructure)</t>
  </si>
  <si>
    <t>FM and operational waste - property</t>
  </si>
  <si>
    <t>FM and operational waste - sanitary waste</t>
  </si>
  <si>
    <t>FM and operational waste - used chemical containers</t>
  </si>
  <si>
    <t>not reported</t>
  </si>
  <si>
    <t>FM and operational waste - packaging (bottled water)</t>
  </si>
  <si>
    <t>Grit and screenings - non infra waste</t>
  </si>
  <si>
    <t>Grit and screenings - digester cleaning</t>
  </si>
  <si>
    <t>Grit and screenings - wet well cleanse</t>
  </si>
  <si>
    <t>Biosolids (water and waste)</t>
  </si>
  <si>
    <t>IT hardware and IS WEEE Waste</t>
  </si>
  <si>
    <t>Pallets (wood)</t>
  </si>
  <si>
    <t>Vehicle disposal (end of use 
vehicles)</t>
  </si>
  <si>
    <t>Social</t>
  </si>
  <si>
    <t>Diversity</t>
  </si>
  <si>
    <t>Gender diversity - male</t>
  </si>
  <si>
    <t>Gender diversity - female</t>
  </si>
  <si>
    <t>Is the company's current chairperson position held by a woman?</t>
  </si>
  <si>
    <t>Is the company's Chief Executive Officer (CEO) position held by a woman?</t>
  </si>
  <si>
    <t>Percentage of women in executive team</t>
  </si>
  <si>
    <t>Percentage of women in management</t>
  </si>
  <si>
    <t>Percentage of women on the board</t>
  </si>
  <si>
    <t>Percentage of ethnic minorities in the staff</t>
  </si>
  <si>
    <t xml:space="preserve">Percentage of ethnic minorities 
in management </t>
  </si>
  <si>
    <t>Organisational Information</t>
  </si>
  <si>
    <t>Employee turnover rate</t>
  </si>
  <si>
    <t>Rate of employee hire</t>
  </si>
  <si>
    <t>Average number of training days per employer</t>
  </si>
  <si>
    <t>Number</t>
  </si>
  <si>
    <t>Total number of training days</t>
  </si>
  <si>
    <t>Percentage of employees 
receiving regular performance
and career development reviews</t>
  </si>
  <si>
    <t>During the reporting year two formal performance assessments were carried out, the first at the end of Q2 and the second at the end of Q4. The average, over the two assessments, number of our employees which had completed their performance reviews by our internal deadline.</t>
  </si>
  <si>
    <t>Graduate and Apprentices recruited</t>
  </si>
  <si>
    <t>Proportion of senior management 
hired from the local community</t>
  </si>
  <si>
    <t>Minimum notice periods regarding operational changes met</t>
  </si>
  <si>
    <t>(Yes/No)</t>
  </si>
  <si>
    <t>We abide by the legal requirements and in most cases exceed them dependant on the level of change</t>
  </si>
  <si>
    <t>Incidents of discrimination</t>
  </si>
  <si>
    <r>
      <t>Data TBC</t>
    </r>
    <r>
      <rPr>
        <vertAlign val="superscript"/>
        <sz val="11"/>
        <color theme="1"/>
        <rFont val="Calibri"/>
        <family val="2"/>
        <scheme val="minor"/>
      </rPr>
      <t>1</t>
    </r>
  </si>
  <si>
    <t>Annual community fund spend</t>
  </si>
  <si>
    <t>£m</t>
  </si>
  <si>
    <t>Health and Safety</t>
  </si>
  <si>
    <t>Total (accidents &amp; LTIs) recordable injury frequency rate</t>
  </si>
  <si>
    <t>Accidents overall including LTIs</t>
  </si>
  <si>
    <t>Lost time injury (LTI) rate</t>
  </si>
  <si>
    <t>&lt;0.10 ?</t>
  </si>
  <si>
    <t>This is total incidents divided by total hours worked</t>
  </si>
  <si>
    <t>Rate of occupational diseases / ill-health</t>
  </si>
  <si>
    <t>Rate of fatal accidents</t>
  </si>
  <si>
    <t>Employees</t>
  </si>
  <si>
    <t>Average number of employees</t>
  </si>
  <si>
    <t>Employee engagement</t>
  </si>
  <si>
    <t>Score (out of ten)</t>
  </si>
  <si>
    <t>Our internal annual staff survey - mark out of 10</t>
  </si>
  <si>
    <t>Governance</t>
  </si>
  <si>
    <t>Total number of board members</t>
  </si>
  <si>
    <t>Total wages and salaries</t>
  </si>
  <si>
    <t>Remuneration</t>
  </si>
  <si>
    <r>
      <t>Total CEO compensation</t>
    </r>
    <r>
      <rPr>
        <vertAlign val="superscript"/>
        <sz val="11"/>
        <color theme="1"/>
        <rFont val="Calibri"/>
        <family val="2"/>
        <scheme val="minor"/>
      </rPr>
      <t>2</t>
    </r>
  </si>
  <si>
    <t>£</t>
  </si>
  <si>
    <t>Executive remuneration linked to CSR performance (Yes/No)</t>
  </si>
  <si>
    <t>text</t>
  </si>
  <si>
    <t>Corruption</t>
  </si>
  <si>
    <t>Operations assessed for risks 
relating to corruption</t>
  </si>
  <si>
    <t>Labour and Human Rights</t>
  </si>
  <si>
    <t>Employee training on human 
rights policies or procedures</t>
  </si>
  <si>
    <t>Economic</t>
  </si>
  <si>
    <t>Group turnover</t>
  </si>
  <si>
    <t>Supply Chain</t>
  </si>
  <si>
    <t>Proportion of spending on local/UK suppliers</t>
  </si>
  <si>
    <t>Index/Notes</t>
  </si>
  <si>
    <t>Note: all data is taken, or calculated, from Severn Trent Plc's Annual or Sustainability Reports which can be found here: https://www.severntrent.com/investors/results-reports-and-presentations/ &amp; https://www.severntrent.com/sustainability-strategy/reports-and-publications/</t>
  </si>
  <si>
    <r>
      <rPr>
        <vertAlign val="superscript"/>
        <sz val="10"/>
        <color theme="1"/>
        <rFont val="Calibri"/>
        <family val="2"/>
        <scheme val="minor"/>
      </rPr>
      <t>1</t>
    </r>
    <r>
      <rPr>
        <sz val="10"/>
        <color theme="1"/>
        <rFont val="Calibri"/>
        <family val="2"/>
        <scheme val="minor"/>
      </rPr>
      <t xml:space="preserve"> Data collection still ongoing, data will be made available once completed.</t>
    </r>
  </si>
  <si>
    <r>
      <rPr>
        <vertAlign val="superscript"/>
        <sz val="10"/>
        <color theme="1"/>
        <rFont val="Calibri"/>
        <family val="2"/>
        <scheme val="minor"/>
      </rPr>
      <t>2</t>
    </r>
    <r>
      <rPr>
        <sz val="10"/>
        <color theme="1"/>
        <rFont val="Calibri"/>
        <family val="2"/>
        <scheme val="minor"/>
      </rPr>
      <t xml:space="preserve"> 21/22 value has been restated to reflect the updated 2019 LTIP values based on the share price at the date of vesting and include dividend equivalents in respect of vested shares </t>
    </r>
  </si>
  <si>
    <t>This workbook relates specifically to Severn Trent Water</t>
  </si>
  <si>
    <t>APR 22/23 update</t>
  </si>
  <si>
    <t>Sustainability Commitments</t>
  </si>
  <si>
    <t>Water quality compliance (CRI)</t>
  </si>
  <si>
    <t>Water supply interruptions</t>
  </si>
  <si>
    <t>HH:MM:SS</t>
  </si>
  <si>
    <t>Leakage</t>
  </si>
  <si>
    <t>Ml/d</t>
  </si>
  <si>
    <t>Ml/d (3-yr average)</t>
  </si>
  <si>
    <t>Per capita consumption</t>
  </si>
  <si>
    <t>litres/person/day (3-yr average)</t>
  </si>
  <si>
    <t>Mains repairs</t>
  </si>
  <si>
    <t>Number/1,000km mains</t>
  </si>
  <si>
    <t xml:space="preserve">Unplanned outage </t>
  </si>
  <si>
    <t>Risk of severe restrictions in a drought</t>
  </si>
  <si>
    <t xml:space="preserve">Priority services for customers in 
vulnerable circustances </t>
  </si>
  <si>
    <t>Internal sewer flooding</t>
  </si>
  <si>
    <t>Number/10,000 sewer connections</t>
  </si>
  <si>
    <t>Pollution incidents</t>
  </si>
  <si>
    <t>nr/10,000km waste water network</t>
  </si>
  <si>
    <t>Risk of sewer flooding in a storm</t>
  </si>
  <si>
    <t>Sewer collapses</t>
  </si>
  <si>
    <t>nr/1,000km sewer network</t>
  </si>
  <si>
    <t>Treatment works compliance</t>
  </si>
  <si>
    <t>C-MeX (measures the quality of services delivered to household customers)</t>
  </si>
  <si>
    <t>Rank (out of seventeen)</t>
  </si>
  <si>
    <t>9th</t>
  </si>
  <si>
    <t>8th</t>
  </si>
  <si>
    <t>D-MeX (measures the quality of services to developers and other third parties)</t>
  </si>
  <si>
    <t>2nd</t>
  </si>
  <si>
    <t>3rd</t>
  </si>
  <si>
    <t>Reducing residential void properties</t>
  </si>
  <si>
    <t>Reducing residential gap sites</t>
  </si>
  <si>
    <t>Reducing business void and gap site 
supply points</t>
  </si>
  <si>
    <t>Value for money</t>
  </si>
  <si>
    <t>Inspiring our customers to use water 
wisely</t>
  </si>
  <si>
    <t>Improvements in Water Framework Directive criteria</t>
  </si>
  <si>
    <t>Biodiversity (Water)</t>
  </si>
  <si>
    <t>Biodiversity (Waste)</t>
  </si>
  <si>
    <t>Satisfactory sludge use and disposal</t>
  </si>
  <si>
    <t>Help to pay when you need it</t>
  </si>
  <si>
    <t>External sewer flooding</t>
  </si>
  <si>
    <t xml:space="preserve">Sewer blockages </t>
  </si>
  <si>
    <t>Public sewer flooding</t>
  </si>
  <si>
    <t>Green communities</t>
  </si>
  <si>
    <t>Collaborative flood resilience</t>
  </si>
  <si>
    <t>Speed of response to visible leaks</t>
  </si>
  <si>
    <t>Days</t>
  </si>
  <si>
    <t xml:space="preserve">Persistent low pressure </t>
  </si>
  <si>
    <t>Abstraction incentive mechanism (AIM)</t>
  </si>
  <si>
    <t>Ml</t>
  </si>
  <si>
    <t>Resilient supplies</t>
  </si>
  <si>
    <t>Resolution of low pressure complaints</t>
  </si>
  <si>
    <t>Increasing water supply capacity</t>
  </si>
  <si>
    <t>Number of water meters installed</t>
  </si>
  <si>
    <t>Water quality complaints</t>
  </si>
  <si>
    <t>Farming for Water</t>
  </si>
  <si>
    <t>Protecting our schools from lead</t>
  </si>
  <si>
    <t>Water</t>
  </si>
  <si>
    <t>Distribution Input (Freshwater withdrawal)</t>
  </si>
  <si>
    <t xml:space="preserve">Distribution input is the average amount of potable water entering the
distribution system. 
</t>
  </si>
  <si>
    <r>
      <t>m</t>
    </r>
    <r>
      <rPr>
        <vertAlign val="superscript"/>
        <sz val="11"/>
        <color theme="1"/>
        <rFont val="Calibri"/>
        <family val="2"/>
        <scheme val="minor"/>
      </rPr>
      <t>3</t>
    </r>
  </si>
  <si>
    <t xml:space="preserve">Length of potable mains </t>
  </si>
  <si>
    <t>km</t>
  </si>
  <si>
    <t>Percentage of water lost to leakage</t>
  </si>
  <si>
    <t xml:space="preserve">This % is the annual leakage divided by the distribution input </t>
  </si>
  <si>
    <t xml:space="preserve">Water losses per main
 length </t>
  </si>
  <si>
    <r>
      <t>m</t>
    </r>
    <r>
      <rPr>
        <vertAlign val="superscript"/>
        <sz val="11"/>
        <color theme="1"/>
        <rFont val="Calibri"/>
        <family val="2"/>
        <scheme val="minor"/>
      </rPr>
      <t>3</t>
    </r>
    <r>
      <rPr>
        <sz val="11"/>
        <color theme="1"/>
        <rFont val="Calibri"/>
        <family val="2"/>
        <scheme val="minor"/>
      </rPr>
      <t>/km</t>
    </r>
  </si>
  <si>
    <t>Amount of leakage in m3 per km of potable water main</t>
  </si>
  <si>
    <t>Water mains replacement rate</t>
  </si>
  <si>
    <t>Total length of new, renewed and relined potable mains divded by the total length of all potable mains</t>
  </si>
  <si>
    <t xml:space="preserve">Cost of water demand conservation programmes </t>
  </si>
  <si>
    <t>Gross expenditure of demand side water efficiency programmes including Promotion of water saving initiatives - Production of customer literature and customer awareness campaigns; Retro-fitting of water saving devices – Provision of advice and devices to customers; Water efficiency audits – water and energy conservation, optimisation of systems, advice and investigations into usage; Data logging</t>
  </si>
  <si>
    <t>Total water saved through demand management programmes</t>
  </si>
  <si>
    <t>Total water saved by programmes that include Production of customer literature and customer awareness campaigns; Retro-fitting of water saving devices – Provision of advice and devices to customers; Water efficiency audits – water and energy conservation, optimisation of systems, advice and investigations into usage; Data logging</t>
  </si>
  <si>
    <t xml:space="preserve">Water intensity </t>
  </si>
  <si>
    <r>
      <t>m</t>
    </r>
    <r>
      <rPr>
        <vertAlign val="superscript"/>
        <sz val="11"/>
        <color theme="1"/>
        <rFont val="Calibri"/>
        <family val="2"/>
        <scheme val="minor"/>
      </rPr>
      <t>3</t>
    </r>
    <r>
      <rPr>
        <sz val="11"/>
        <color theme="1"/>
        <rFont val="Calibri"/>
        <family val="2"/>
        <scheme val="minor"/>
      </rPr>
      <t xml:space="preserve"> / £m revenue</t>
    </r>
  </si>
  <si>
    <t>Volume of wastewater receiving treatment at sewage treatment works</t>
  </si>
  <si>
    <t>Ml/yr</t>
  </si>
  <si>
    <t>Average volume of wastewater treated each day</t>
  </si>
  <si>
    <r>
      <t>m</t>
    </r>
    <r>
      <rPr>
        <vertAlign val="superscript"/>
        <sz val="11"/>
        <color theme="1"/>
        <rFont val="Calibri"/>
        <family val="2"/>
        <scheme val="minor"/>
      </rPr>
      <t>3</t>
    </r>
    <r>
      <rPr>
        <sz val="11"/>
        <color theme="1"/>
        <rFont val="Calibri"/>
        <family val="2"/>
        <scheme val="minor"/>
      </rPr>
      <t>/day</t>
    </r>
  </si>
  <si>
    <t>Customers</t>
  </si>
  <si>
    <t xml:space="preserve">Av. monthly rate of Drinking Water Quality complaints </t>
  </si>
  <si>
    <t>Revenue (Appointed Activities)</t>
  </si>
  <si>
    <t>Note: all data is taken, or calculated, from Severn Trent Water's Annual Performance Reports which can be found here: https://www.stwater.co.uk/regulatory-library/regulatory-library-documents/</t>
  </si>
  <si>
    <t>This workbook relates specifically to Hafren Dyfrdwy</t>
  </si>
  <si>
    <t>Water Quality Compliance (CRI)</t>
  </si>
  <si>
    <t>Number of drinking water quality complaints</t>
  </si>
  <si>
    <t>Water Supply Interruptions</t>
  </si>
  <si>
    <t>Per Capita Consumption</t>
  </si>
  <si>
    <t>Mains Repairs</t>
  </si>
  <si>
    <t xml:space="preserve">Unplanned Outage </t>
  </si>
  <si>
    <t>Internal Sewer Flooding</t>
  </si>
  <si>
    <t>Pollution Incidents</t>
  </si>
  <si>
    <t>Sewer Collapses</t>
  </si>
  <si>
    <t>Treatment Works Compliance</t>
  </si>
  <si>
    <t>11th</t>
  </si>
  <si>
    <t>7th</t>
  </si>
  <si>
    <t>4th</t>
  </si>
  <si>
    <t xml:space="preserve">Sewer Blockages </t>
  </si>
  <si>
    <t>Hectares managed for biodiversity</t>
  </si>
  <si>
    <t>Hectares</t>
  </si>
  <si>
    <t>Improving Reservoir Resilience</t>
  </si>
  <si>
    <t>Distribution Input (Freshwater Withdrawal)</t>
  </si>
  <si>
    <t>Water mains replacement
 rate</t>
  </si>
  <si>
    <t xml:space="preserve">Water Intensity </t>
  </si>
  <si>
    <r>
      <t>m</t>
    </r>
    <r>
      <rPr>
        <vertAlign val="superscript"/>
        <sz val="11"/>
        <color theme="1"/>
        <rFont val="Calibri"/>
        <family val="2"/>
        <scheme val="minor"/>
      </rPr>
      <t>3</t>
    </r>
    <r>
      <rPr>
        <sz val="11"/>
        <color theme="1"/>
        <rFont val="Calibri"/>
        <family val="2"/>
        <scheme val="minor"/>
      </rPr>
      <t>/£m revenue</t>
    </r>
  </si>
  <si>
    <t>Volume of wastewater receiving treatment at Sewage Treatment Works</t>
  </si>
  <si>
    <t>Av. monthly rate of Drinking Water Quality complaints</t>
  </si>
  <si>
    <t>Note: all data is taken, or calculated, from Hafren Dyfrdwy's Annual Performance Reports which can be found here: https://www.hdcymru.co.uk/regulatory-library/regulatory-library/</t>
  </si>
  <si>
    <t>GRI Content Index</t>
  </si>
  <si>
    <t>This GRI Index provides more detail to internal and external stakeholders on Severn Trent PLC sustainability-related policies, programmes and performance. This index highlights the disclosures from our 2023 Annual Report and Accounts (‘ARA’) and Sustainability Report (‘SR’) that are in line with the Global Reporting Initiative (‘GRI’) Standards. During the preparation of the Sustainability Report, we took into account the GRI’s Reporting Principles of stakeholder inclusiveness, sustainability context, materiality and completeness. Unless stated otherwise, the period covered is the fiscal year 1 April 2022 to 31 March 2023.</t>
  </si>
  <si>
    <t>GRI Standard</t>
  </si>
  <si>
    <t>Code</t>
  </si>
  <si>
    <t>Disclosure Description</t>
  </si>
  <si>
    <t>Severn Trent Disclosure</t>
  </si>
  <si>
    <t>GRI 2: General Disclosures</t>
  </si>
  <si>
    <t>GRI 2: General Disclosures 2021</t>
  </si>
  <si>
    <t>2-1</t>
  </si>
  <si>
    <t>Organizational details</t>
  </si>
  <si>
    <t>Severn Trent Plc, Severn Trent Centre, 2 St John's Street, Coventry CV1 2LZ</t>
  </si>
  <si>
    <t>2-2</t>
  </si>
  <si>
    <t>Entities included in the organization’s sustainability reporting</t>
  </si>
  <si>
    <t>Our businesses | About us | Severn Trent Plc</t>
  </si>
  <si>
    <t>2-3</t>
  </si>
  <si>
    <t>Reporting period, frequency and contact point</t>
  </si>
  <si>
    <t>1 April 2022 - 31 March 2023
corporate.responsibility@severntrent.co.uk</t>
  </si>
  <si>
    <t>2-4</t>
  </si>
  <si>
    <t>Restatements of information</t>
  </si>
  <si>
    <t>None</t>
  </si>
  <si>
    <t>2-5</t>
  </si>
  <si>
    <t>External assurance</t>
  </si>
  <si>
    <t>Refer to p.46 'Assurance statement' section of our 2023 Sustainability Report and p.61 'Assuring our data' section of our 2023 Annual Report</t>
  </si>
  <si>
    <t>2-6</t>
  </si>
  <si>
    <t>Activities, value chain and other business relationships</t>
  </si>
  <si>
    <t>Refer to p.4 to 5 'Our business model', p.93 'Suppliers and Contractors' and p.166 'substantial shareholdings' sections of our 2023 Annual Report. Also see GRI 2-2.</t>
  </si>
  <si>
    <t>2-7</t>
  </si>
  <si>
    <t>Total number of employees (average during the year): 7646
Female employees: 2290 (28.8%) / Male employees: 5649 (71.16%)
Permanent employees - female: 2290 / male: 5649
Temporary employees - female: 27 / male: 79
Full time employees - female: 1859 / male: 5486
Part time employees - female: 431 / male: 163
Ethnic minority employees: 858 (10.99%)</t>
  </si>
  <si>
    <t>2-8</t>
  </si>
  <si>
    <t>Workers who are not employees</t>
  </si>
  <si>
    <t>Total number of workers who are not employees: 196</t>
  </si>
  <si>
    <t>2-9</t>
  </si>
  <si>
    <t>Governance structure and composition</t>
  </si>
  <si>
    <t>Board members: 5 (56%) female / 4 (44%) male
% of ethnic minority Board members: 22%
Executive Committee members: 3 (33%) female / 6 (67%) male
Number and % of minority ethnic Executive Committee members: 1 (11%)</t>
  </si>
  <si>
    <t>2-10</t>
  </si>
  <si>
    <t>Nomination and selection of the highest governance body</t>
  </si>
  <si>
    <t>Refer to p.121 to 126 'Nominations Committee Report  section of our 2023 Annual Report</t>
  </si>
  <si>
    <t>2-11</t>
  </si>
  <si>
    <t>Chair of the highest governance body</t>
  </si>
  <si>
    <t>Refer to p.104 'Board of Directors' section of our 2023 Annual Report</t>
  </si>
  <si>
    <t>2-12</t>
  </si>
  <si>
    <t>Role of the highest governance body in overseeing the management of impacts</t>
  </si>
  <si>
    <t>Refer to p.108 'Governance Framework' section of our 2023 Annual Report</t>
  </si>
  <si>
    <t>2-13</t>
  </si>
  <si>
    <t>Delegation of responsibility for managing impacts</t>
  </si>
  <si>
    <t>2-14</t>
  </si>
  <si>
    <t>Role of the highest governance body in sustainability reporting</t>
  </si>
  <si>
    <t>2-15</t>
  </si>
  <si>
    <t>Conflicts of interest</t>
  </si>
  <si>
    <r>
      <rPr>
        <sz val="11"/>
        <rFont val="Calibri"/>
        <family val="2"/>
        <scheme val="minor"/>
      </rPr>
      <t>Refer to our</t>
    </r>
    <r>
      <rPr>
        <u/>
        <sz val="11"/>
        <color theme="10"/>
        <rFont val="Calibri"/>
        <family val="2"/>
        <scheme val="minor"/>
      </rPr>
      <t xml:space="preserve"> Group Conflicts of Interest Policy</t>
    </r>
  </si>
  <si>
    <t>2-16</t>
  </si>
  <si>
    <t>Communication of critical concerns</t>
  </si>
  <si>
    <t>Refer to p.131 'Whistleblowing' section of our 2023 Annual Report</t>
  </si>
  <si>
    <t>2-17</t>
  </si>
  <si>
    <t>Collective knowledge of the highest governance body</t>
  </si>
  <si>
    <t>Refer to p.106 'Board Skills' section of our 2023 Annual Report</t>
  </si>
  <si>
    <t>2-18</t>
  </si>
  <si>
    <t>Evaluation of the performance of the highest governance body</t>
  </si>
  <si>
    <t>Refer to p.118 to 120 of the 'Compostion, Succession and Evaluation' section of our 2023 Annual Report</t>
  </si>
  <si>
    <t>2-19</t>
  </si>
  <si>
    <t>Remuneration policies</t>
  </si>
  <si>
    <r>
      <rPr>
        <sz val="11"/>
        <rFont val="Calibri"/>
        <family val="2"/>
        <scheme val="minor"/>
      </rPr>
      <t>Refer to our</t>
    </r>
    <r>
      <rPr>
        <u/>
        <sz val="11"/>
        <color theme="10"/>
        <rFont val="Calibri"/>
        <family val="2"/>
        <scheme val="minor"/>
      </rPr>
      <t xml:space="preserve"> Severn Trent Plc Remuneration Policy</t>
    </r>
  </si>
  <si>
    <t>2-20</t>
  </si>
  <si>
    <t>Process to determine remuneration</t>
  </si>
  <si>
    <t>2-21</t>
  </si>
  <si>
    <t>Annual total compensation ratio</t>
  </si>
  <si>
    <t>Refer to p.152 to 157 'Company Remuneration at Severn Trent' section of our 2023 Annual Report</t>
  </si>
  <si>
    <t>2-22</t>
  </si>
  <si>
    <t>Statement on sustainable development strategy</t>
  </si>
  <si>
    <t>Refer to p.6 to 8 'Our Approach' section of our 2023 Sustainability Report</t>
  </si>
  <si>
    <t>2-23</t>
  </si>
  <si>
    <t>Policy commitments</t>
  </si>
  <si>
    <t>Refer to p.73 to 78 'Our approach to risk' section of our 2023 Annual Report</t>
  </si>
  <si>
    <t>2-24</t>
  </si>
  <si>
    <t>Embedding policy commitments</t>
  </si>
  <si>
    <t>Refer to p.75 to 78 'Our principle risks' section of our 2023 Annual Report</t>
  </si>
  <si>
    <t>2-25</t>
  </si>
  <si>
    <t>Processes to remediate negative impacts</t>
  </si>
  <si>
    <r>
      <rPr>
        <sz val="11"/>
        <rFont val="Calibri"/>
        <family val="2"/>
        <scheme val="minor"/>
      </rPr>
      <t>Refer to our</t>
    </r>
    <r>
      <rPr>
        <u/>
        <sz val="11"/>
        <color theme="10"/>
        <rFont val="Calibri"/>
        <family val="2"/>
        <scheme val="minor"/>
      </rPr>
      <t xml:space="preserve"> Group Speak Up Policy</t>
    </r>
  </si>
  <si>
    <t>2-26</t>
  </si>
  <si>
    <t>Mechanisms for seeking advice and raising concerns</t>
  </si>
  <si>
    <r>
      <rPr>
        <sz val="11"/>
        <rFont val="Calibri"/>
        <family val="2"/>
        <scheme val="minor"/>
      </rPr>
      <t xml:space="preserve">Refer to our Group Speak Up Policy and our </t>
    </r>
    <r>
      <rPr>
        <u/>
        <sz val="11"/>
        <color theme="10"/>
        <rFont val="Calibri"/>
        <family val="2"/>
        <scheme val="minor"/>
      </rPr>
      <t>Doing the Right Thing Policy</t>
    </r>
  </si>
  <si>
    <t>2-27</t>
  </si>
  <si>
    <t>Compliance with laws and regulations</t>
  </si>
  <si>
    <t>We received 0 fines in 2022/23 for non-compliance with environmental laws and regulations</t>
  </si>
  <si>
    <t>2-28</t>
  </si>
  <si>
    <t>Membership associations</t>
  </si>
  <si>
    <t>Refer to p.6 to 7 'The water Sector' section of our 2023 Annual Report.</t>
  </si>
  <si>
    <t>2-29</t>
  </si>
  <si>
    <t>Approach to stakeholder engagement</t>
  </si>
  <si>
    <t>Refer to p.84 to 97 'Stakeholder Engagement' section of our 2023 Annual Report and p.13 of the 'Governing our approach to sustainability' section of our 2023 Sustainability Report</t>
  </si>
  <si>
    <t>2-30</t>
  </si>
  <si>
    <t>Collective bargaining agreements</t>
  </si>
  <si>
    <t>86.4% of employees are covered by collective bargaining agreements
Also refer to p.139 'Freedom of association and collective bargaining' section of our 2023 Annual Report</t>
  </si>
  <si>
    <t>GRI 3: Material Topics</t>
  </si>
  <si>
    <t>GRI 3: Material Topics 2021</t>
  </si>
  <si>
    <t>3-1</t>
  </si>
  <si>
    <t>Process to determine material topics</t>
  </si>
  <si>
    <t>Refer to p.12 'Our Most Material Issues' section of our 2022 Sustainability Report</t>
  </si>
  <si>
    <t>3-2</t>
  </si>
  <si>
    <t>List of material topics</t>
  </si>
  <si>
    <t>Refer to p.8 'Making Progress on Our Material Issues' section of our 2023 Sustainability Report</t>
  </si>
  <si>
    <t>GRI 201: Economic Performance</t>
  </si>
  <si>
    <t>GRI 201: Economic Performance 2016</t>
  </si>
  <si>
    <t>201-1</t>
  </si>
  <si>
    <t>Direct economic value generated and distributed</t>
  </si>
  <si>
    <r>
      <t>Refer to p.66 to 72 'Chief Financial Officers Review' section of our 2023 Annual Report
Over £2 million awarded to 124 projects through our Community Fund this year, 102 community spaces created or enhanced, 388,815m</t>
    </r>
    <r>
      <rPr>
        <vertAlign val="superscript"/>
        <sz val="11"/>
        <rFont val="Calibri"/>
        <family val="2"/>
        <scheme val="minor"/>
      </rPr>
      <t xml:space="preserve">2 </t>
    </r>
    <r>
      <rPr>
        <sz val="11"/>
        <rFont val="Calibri"/>
        <family val="2"/>
        <scheme val="minor"/>
      </rPr>
      <t>environment improved and £470,979 awarded in 10-20% most deprived communities. 132,296 customers supported through our Big Difference Scheme, 17,178 vulnerable customers supported through WaterSure and 11,499 customers supported across AMP7 through the Severn Trent Trust Fund.</t>
    </r>
  </si>
  <si>
    <t>201-2</t>
  </si>
  <si>
    <t>Financial implications and other risks and opportunities due to climate change</t>
  </si>
  <si>
    <t>Refer to our TCFD Disclosure p.39 to 56 'Our approach to climate change' section of our 2023 Annual Report</t>
  </si>
  <si>
    <t>201-3</t>
  </si>
  <si>
    <t>Defined benefit plan obligations and other retirement plans</t>
  </si>
  <si>
    <t>Refer to p.134 and 153 of our 2023 Annual Report
d. Contributions to the current defined contribution plan are based on a 2:1 structure i.e. the Company pays twice the employee e.g. employee pays 3%, Company pays 6%. Employer contributions are capped at 15% (where the employee pays 7.5%)
e. 99% of employee's participate in retirement plans, 60% pay contributions above the minimum of 3%</t>
  </si>
  <si>
    <t>GRI 202: Market Presence</t>
  </si>
  <si>
    <t>GRI 202: Market Presence 2016</t>
  </si>
  <si>
    <t>202-1</t>
  </si>
  <si>
    <t>Ratios of standard entry level wage by gender compared to local minimum wage</t>
  </si>
  <si>
    <t>Refer to p.153 of the 'Company remuneration at Severn Trent' section of our 2023 Annual Report.
All colleagues across Severn Trent are paid in line with the real Living Wage, for which we hold accreditation.
We also expect this of all new contracts within our supply chain and detail this within our Sustainable Supply Chain Charter.</t>
  </si>
  <si>
    <t>202-2</t>
  </si>
  <si>
    <t>Proportion of senior management hired from the local community</t>
  </si>
  <si>
    <t>50% of our senior management is hired from the local community</t>
  </si>
  <si>
    <t>GRI 203: Indirect Economic Impacts</t>
  </si>
  <si>
    <t>GRI 203: Indirect Economic Impacts 2016</t>
  </si>
  <si>
    <t>203-1</t>
  </si>
  <si>
    <t>Infrastructure investments and services supported</t>
  </si>
  <si>
    <t>Refer to our Group Financial Statements p.176 to 242 of our 2023 Annual Report.</t>
  </si>
  <si>
    <t>203-2</t>
  </si>
  <si>
    <t>Significant indirect economic impacts</t>
  </si>
  <si>
    <t>Refer to p.29 to 33 of the  'Caring for people in our region' section of our 2023 Annual Report.</t>
  </si>
  <si>
    <t>GRI 204: Procurement Practices</t>
  </si>
  <si>
    <t>GRI 204: Procurement Practices 2016</t>
  </si>
  <si>
    <t>204-1</t>
  </si>
  <si>
    <t>Proportion of spending on local suppliers</t>
  </si>
  <si>
    <r>
      <t xml:space="preserve">We provide services to businesses and households across the Midlands and Wales, and are committed to making a positive impact upon the environment and society within our region. This includes local businesses within our supply chain.
</t>
    </r>
    <r>
      <rPr>
        <sz val="11"/>
        <rFont val="Calibri"/>
        <family val="2"/>
        <scheme val="minor"/>
      </rPr>
      <t>a. In this reporting year, around 99.8% of our total £1,431bn spend was with predominantly UK-based suppliers.</t>
    </r>
    <r>
      <rPr>
        <sz val="11"/>
        <color theme="1"/>
        <rFont val="Calibri"/>
        <family val="2"/>
        <scheme val="minor"/>
      </rPr>
      <t xml:space="preserve">
b. We don't currently report this by region.
c. Our supply agreements are awarded in compliance with the Utilities Contract Regulations (UCR). In line with these principles, location cannot form part of the criteria for successful award of contract.</t>
    </r>
  </si>
  <si>
    <t>GRI 205: Anti-corruption</t>
  </si>
  <si>
    <t>GRI 205: Anti-corruption 2016</t>
  </si>
  <si>
    <t>205-1</t>
  </si>
  <si>
    <t>Operations assessed for risks related to corruption</t>
  </si>
  <si>
    <t>a. 100% of the operating companies within Severn Trent Plc have been risk assessed
b. We have not identified any significant risks in the last financial year. We consider risks across the Severn Trent Group on an annual basis through our enterprise risk management system and have mitigating actions in place against these.</t>
  </si>
  <si>
    <t>205-2</t>
  </si>
  <si>
    <t>Communication and training about anti-corruption policies and procedures</t>
  </si>
  <si>
    <r>
      <rPr>
        <sz val="11"/>
        <rFont val="Calibri"/>
        <family val="2"/>
        <scheme val="minor"/>
      </rPr>
      <t xml:space="preserve">Refer to our </t>
    </r>
    <r>
      <rPr>
        <u/>
        <sz val="11"/>
        <color theme="10"/>
        <rFont val="Calibri"/>
        <family val="2"/>
        <scheme val="minor"/>
      </rPr>
      <t xml:space="preserve">Doing the Right Thing Policy
</t>
    </r>
    <r>
      <rPr>
        <sz val="11"/>
        <rFont val="Calibri"/>
        <family val="2"/>
        <scheme val="minor"/>
      </rPr>
      <t>In 2022/23, 1359 employees (17.6%) have completed anti-corruption training</t>
    </r>
  </si>
  <si>
    <t>205-3</t>
  </si>
  <si>
    <t>Confirmed incidents of corruption and actions taken</t>
  </si>
  <si>
    <t>There have been zero confirmed incidents of corruption in the last reporting year.</t>
  </si>
  <si>
    <t>GRI 206: Anti-competitive Behavior</t>
  </si>
  <si>
    <t>GRI 206: Anti-competitive Behavior 2016</t>
  </si>
  <si>
    <t>206-1</t>
  </si>
  <si>
    <t>Legal actions for anti-competitive behavior, anti-trust, and monopoly practices</t>
  </si>
  <si>
    <r>
      <rPr>
        <sz val="11"/>
        <rFont val="Calibri"/>
        <family val="2"/>
        <scheme val="minor"/>
      </rPr>
      <t>Refer to our</t>
    </r>
    <r>
      <rPr>
        <sz val="11"/>
        <color theme="10"/>
        <rFont val="Calibri"/>
        <family val="2"/>
        <scheme val="minor"/>
      </rPr>
      <t xml:space="preserve"> </t>
    </r>
    <r>
      <rPr>
        <u/>
        <sz val="11"/>
        <color theme="10"/>
        <rFont val="Calibri"/>
        <family val="2"/>
        <scheme val="minor"/>
      </rPr>
      <t>Group Competition and Competitive Information Policy</t>
    </r>
  </si>
  <si>
    <t>GRI 207: Tax</t>
  </si>
  <si>
    <t>GRI 207: Tax 2019</t>
  </si>
  <si>
    <t>207-1</t>
  </si>
  <si>
    <t>Approach to tax</t>
  </si>
  <si>
    <r>
      <rPr>
        <sz val="11"/>
        <rFont val="Calibri"/>
        <family val="2"/>
        <scheme val="minor"/>
      </rPr>
      <t xml:space="preserve">Refer to </t>
    </r>
    <r>
      <rPr>
        <u/>
        <sz val="11"/>
        <color rgb="FF0070C0"/>
        <rFont val="Calibri"/>
        <family val="2"/>
        <scheme val="minor"/>
      </rPr>
      <t>Our Tax Strategy</t>
    </r>
  </si>
  <si>
    <t>207-2</t>
  </si>
  <si>
    <t>Tax governance, control, and risk management</t>
  </si>
  <si>
    <t>207-3</t>
  </si>
  <si>
    <t>Stakeholder engagement and management of concerns related to tax</t>
  </si>
  <si>
    <t>207-4</t>
  </si>
  <si>
    <t>Country-by-country reporting</t>
  </si>
  <si>
    <t>All of the Group’s revenues and profits are generated in the UK and are subject to UK tax.</t>
  </si>
  <si>
    <t>GRI 302: Energy</t>
  </si>
  <si>
    <t>GRI 302: Energy 2016</t>
  </si>
  <si>
    <t>302-1</t>
  </si>
  <si>
    <t>Energy consumption within the organization</t>
  </si>
  <si>
    <t>2,002 GWh</t>
  </si>
  <si>
    <t>302-2</t>
  </si>
  <si>
    <t>Energy consumption outside of the organization</t>
  </si>
  <si>
    <t>Refer to p.58 to 62 'Our Net Zero Transition Plan' section of our 2023 Annual Report</t>
  </si>
  <si>
    <t>302-3</t>
  </si>
  <si>
    <t>Energy intensity</t>
  </si>
  <si>
    <t>0.924 GWh/£m</t>
  </si>
  <si>
    <t>302-4</t>
  </si>
  <si>
    <t>Reduction of energy consumption</t>
  </si>
  <si>
    <t>302-5</t>
  </si>
  <si>
    <t>Reductions in energy requirements of products and services</t>
  </si>
  <si>
    <t>GRI 303: Water and Effluents</t>
  </si>
  <si>
    <t>GRI 303: Water and Effluents 2018</t>
  </si>
  <si>
    <t>303-1</t>
  </si>
  <si>
    <t>Interactions with water as a shared resource</t>
  </si>
  <si>
    <r>
      <t>Refer to our Draft Water Resources Management Plan</t>
    </r>
    <r>
      <rPr>
        <vertAlign val="superscript"/>
        <sz val="11"/>
        <rFont val="Calibri"/>
        <family val="2"/>
        <scheme val="minor"/>
      </rPr>
      <t>1</t>
    </r>
  </si>
  <si>
    <t>303-2</t>
  </si>
  <si>
    <t>Management of water discharge-related impacts</t>
  </si>
  <si>
    <r>
      <t>Refer to our Drainage and Waste Water Management Plan</t>
    </r>
    <r>
      <rPr>
        <vertAlign val="superscript"/>
        <sz val="11"/>
        <rFont val="Calibri"/>
        <family val="2"/>
        <scheme val="minor"/>
      </rPr>
      <t>2</t>
    </r>
  </si>
  <si>
    <t>303-3</t>
  </si>
  <si>
    <t>Water withdrawal</t>
  </si>
  <si>
    <r>
      <t>Refer to Table 5A of our 2023 Annual Performance Reports for STW and HD</t>
    </r>
    <r>
      <rPr>
        <vertAlign val="superscript"/>
        <sz val="11"/>
        <rFont val="Calibri"/>
        <family val="2"/>
        <scheme val="minor"/>
      </rPr>
      <t>3</t>
    </r>
    <r>
      <rPr>
        <sz val="11"/>
        <rFont val="Calibri"/>
        <family val="2"/>
        <scheme val="minor"/>
      </rPr>
      <t xml:space="preserve">
Total water sourced by type:
- Impounding Reservoirs: 158.70 Ml/D
- Pumped Storage Reservoirs: 281.29 Ml/D
- River Abstractions: 1015.60 Ml/D
- Groundwater Works (excluding managed aquifer recharge (MAR) water supply schemes): 601.54 Ml/D</t>
    </r>
  </si>
  <si>
    <t>303-4</t>
  </si>
  <si>
    <t>Water discharge</t>
  </si>
  <si>
    <r>
      <t>Refer to Tables 7B and 7D of our 2023 Annual Performance Reports for STW and HD</t>
    </r>
    <r>
      <rPr>
        <vertAlign val="superscript"/>
        <sz val="11"/>
        <rFont val="Calibri"/>
        <family val="2"/>
        <scheme val="minor"/>
      </rPr>
      <t>3</t>
    </r>
  </si>
  <si>
    <t>GRI 304: Biodiversity</t>
  </si>
  <si>
    <t>GRI 304: Biodiversity 2016</t>
  </si>
  <si>
    <t>304-1</t>
  </si>
  <si>
    <t>Operational sites owned, leased, managed in, or adjacent to, protected areas and areas of high biodiversity value outside protected areas</t>
  </si>
  <si>
    <t>We own and manage approximately 500ha of land designated as SSSIs, distributed across 50 sites in England. The sites are distributed in various locations across the region, each varying in shape and size according to its features. In addition to our own sites there are over 720 SSSIs within the Severn Trent Water operational boundary. Many of these have the potential to be impacted by our operations and land management.</t>
  </si>
  <si>
    <t>304-2</t>
  </si>
  <si>
    <t>Significant impacts of activities, products and services on biodiversity</t>
  </si>
  <si>
    <t>In 1999 we published our company Biodiversity Action Plan (BAP).  A key element of the BAP was the production of specific action plans for the 16 UK Priority Species and 11 UK Priority Habitats identified under our ownership.  We created our most recent Biodiversity Strategy and Action Plan in 2022, along with our SSSI and Pollinator Strategies. These strategies take us further than priority sites, our own estate and into our wider operational region. Ensuring we minimise our operational impact on biodiversity and maximise opportunities to enhance and create new biodiversity across the Midlands. As part of our Get River Positive pledges by 2030 we will have established new habitats for native species of wildlife, such as great crested newts, beavers, otters and cuckoos, in the Midlands - so our natural communities can thrive, we are doing this by:
• Using biodiversity audits on ST sites to identify what native species are present and create site action plans to protect the habitats and increase the species numbers
• Targeting 250 BAP this AMP. To date we’ve completed 131. Awaiting the reports for 62 sites.
• Of the 69 reports received: 52 sites with evidence of protected species but the site condition suggests there is room for significant improvement.</t>
  </si>
  <si>
    <t>304-3</t>
  </si>
  <si>
    <t>Habitats protected or restored</t>
  </si>
  <si>
    <t>7,727 hectares of biodiversity improved
For more information, see p.20 'Material issue: Enhancing nature' of our 2023 Sustainability Report</t>
  </si>
  <si>
    <t>GRI 305: Emissions</t>
  </si>
  <si>
    <t>GRI 305: Emissions 2016</t>
  </si>
  <si>
    <t>305-1</t>
  </si>
  <si>
    <t>Direct (Scope 1) GHG emissions</t>
  </si>
  <si>
    <t>Refer to p.60 of the 'Our Net Zero Transition Plan' section of our 2023 Annual Report</t>
  </si>
  <si>
    <t>305-2</t>
  </si>
  <si>
    <t>Energy indirect (Scope 2) GHG emissions</t>
  </si>
  <si>
    <t>305-3</t>
  </si>
  <si>
    <t>Other indirect (Scope 3) GHG emissions</t>
  </si>
  <si>
    <t>305-4</t>
  </si>
  <si>
    <t xml:space="preserve">269.9 tCO2e/£m </t>
  </si>
  <si>
    <t>305-5</t>
  </si>
  <si>
    <t>Reduction of GHG emissions</t>
  </si>
  <si>
    <t>24% reduction in scope 1 and 2 emissions from our 2019/20 baseline. Also, refer to p.57 of the 'Our Triple Carbon Pledge' section within our 2023 Annual Report.</t>
  </si>
  <si>
    <t>GRI 306: Waste</t>
  </si>
  <si>
    <t>GRI 306: Waste 2020</t>
  </si>
  <si>
    <t>306-1</t>
  </si>
  <si>
    <t>Waste generation and significant waste-related impacts</t>
  </si>
  <si>
    <t>Refer to p.33 'Making the most of our resources' section of our 2023 Sustainability Report</t>
  </si>
  <si>
    <t>306-2</t>
  </si>
  <si>
    <t>Management of significant waste-related impacts</t>
  </si>
  <si>
    <t>306-3</t>
  </si>
  <si>
    <t>Waste generated</t>
  </si>
  <si>
    <t>Total Waste: 397,265.61 tonnes
Excavated highways waste (inc. water &amp; waste infrastructure): 83,378.67 tonnes
FM &amp; Operational waste - property: 3,262.91 tonnes
FM &amp; Operational waste - sanitary waste: 7.90 tonnes
FM &amp; Operational waste - used chemical containers: 51.57 tonnes
FM &amp; Operational waste - packaging (bottled water): 0.51 tonnes
Grit &amp; screenings - non infra waste: 25,351 tonnes
Grit &amp; screenings - digester cleaning: 1,003.1 tonnes
Bio solids - water and waste: 161,109.74 tonnes
Vehicle disposal - end of use vehicles: 20.4 tonnes</t>
  </si>
  <si>
    <t>306-4</t>
  </si>
  <si>
    <t>Waste diverted from disposal</t>
  </si>
  <si>
    <t>Total waste recycled: 364,093.93 tonnes</t>
  </si>
  <si>
    <t>306-5</t>
  </si>
  <si>
    <t>Waste directed to disposal</t>
  </si>
  <si>
    <t>Total waste to landfill: 331,71.63 tonnes</t>
  </si>
  <si>
    <t>GRI 308: Supplier Environmental Assessment</t>
  </si>
  <si>
    <t>GRI 308: Supplier Environmental Assessment 2016</t>
  </si>
  <si>
    <t>308-1</t>
  </si>
  <si>
    <t>New suppliers that were screened using environmental criteria</t>
  </si>
  <si>
    <t>All suppliers are assessed against environmental criteria at tender. In 2023 we launched our relevancy matrix, a tool that highlights environmental and social impacts most material to key supplier categories so that we can tailor our approach; including supplier selection. This assessment informs our purchasing decisions, ensuring that the most capable supplier is selected. 
In addition, we conducted a complete review of our supplier selection questions to ensure assessment criteria are effective, proportionate and supported delivery against our most material issues. Suppliers may be assessed on, but not limited to environmental policy and management systems, environmental certification, circular economy principles and ability to measure emissions and drive reductions through Science-based Targets. Developed in collaboration with subject-matter experts, we will continue to review the effectiveness of these questions to drive impact. 
New high-impact suppliers also undertake an assessment on EcoVadis. An independent sustainability assessment platform that rates suppliers based on environmental and social impact, management approach &amp; performance. ​
For more information refer to p.14 of our 2023 Sustainability Report.</t>
  </si>
  <si>
    <t>308-2</t>
  </si>
  <si>
    <t>Negative environmental impacts in the supply chain and actions taken</t>
  </si>
  <si>
    <t>As a minimum, we expect all our suppliers and their subcontractors to commit to and deliver against the principles set out in our Sustainable Supply Chain Charter. Compliance with this charter is stipulated in our standard contractual terms and conditions. As of 2023, all suppliers including non-contracted suppliers must be registered through SAP Ariba. The registration for SAP Ariba includes the contractor agreeing to respect and deliver against the principles outlined in the Charter.
Minimisation of negative environmental impact is also stipulated within the contract specification and supplier standard terms and conditions. In 2022/23 we introduced new contractual clauses setting the expectation around EcoVadis assessment, the provision of emissions data and setting and delivering against a Science-based Target. We are currently developing contractual clauses to support waste performance data capture and adoption of circular economy principles.
Supported by our relevancy matrix, we take a tailored and proportionate approach to the assessment and management of environmental impact throughout contract management. A dedicated Contract Management team ensures specific KPI's are set in relation to the activity undertaken or product sourced and its associated environmental impact. Supplier performance is monitored and non-compliance addressed to ensure corrective action plans are in place and improvements made. Significant negative environmental impacts are dealt with on a contract by contract basis and reported directly to the relevant senior lead to ensure resolution and mitigation against potential future incidents. Root cause analysis is a key part of this. We do not report this information centrally.</t>
  </si>
  <si>
    <t xml:space="preserve">A dedicated team is responsible for the continuous development and delivery of our Supply Chain Sustainability Strategy which seeks to minimise negative environmental impact, and identify opportunities for improvement. More information on our approach can be found in our Annual Sustainability Report. 
In 2021, we launched EcoVadis, a sustainability assessment platform which independently assesses and rates individual suppliers on their environmental performance. The output of each assessment allows the Contract Management team to identify tangible opportunities to improve environmental performance through supplier-specific corrective action plans. At March 2023, 89 suppliers have completed assessment. A plan is in development to drive uptake across our high-impact suppliers.
We recognise that our Capital suppliers present the highest impact on the environment, and in 2021 additional measures were mandated for suppliers responsible for the design and delivery of our capital projects. Biodiversity net gain clauses have now been written into works orders for capital projects; stipulating that all projects that proceeded with a preliminary ecological appraisal (PEA) achieve at least 15% biodiversity net gain. This requirement, along with additional mandatory biodiversity requirements and specifications are outlined in our Design Manual including the development of a Biodiversity Enhancement Plan, produced by a suitably qualified and competent ecologist. Compliance is conducted through our updated Design Assurance Review Process, with completed checks and evidence required prior to progression to the next stage, and finally approval. </t>
  </si>
  <si>
    <t xml:space="preserve">Our dedicated channel, Supplier Spotlight, allows for individuals to provide supplier feedback, including on social issues. For this reporting period, 3 reports of internal supplier feedback were received in relation to Envrionmental/Social – 0 of which were positive. Of the 3 reports, 2 have been resolved with plans in place to prevent future occurrences, and 1 is still under investigation. We would not terminate a contract as a result of negative social performance alone. Instead we are committed to working collaboratively with a supplier to help develop and improve their approach.
Through our partnership with the Supply Chain Sustainability School,  Supplier Summits, Supplier onboarding events, 1:1 engagement, training events and dedicated supplier communications we continue to raise awareness of potential negative environmental impacts and work collaboratively to mitigate this risk and identify opportunities to enhance the environment. </t>
  </si>
  <si>
    <t>GRI 401: Employment</t>
  </si>
  <si>
    <t>GRI 401: Employment 2016</t>
  </si>
  <si>
    <t>401-1</t>
  </si>
  <si>
    <t>New employee hires and employee turnover</t>
  </si>
  <si>
    <t>New employee hires - female: 422 (18.99%)  / male: 1331 (24.58%)
New employee hires - under 30 years old: 1201 (73.29%)
New employee hires - 30-50 years old: 701 (17.38%)
New employee hires - over 50 years old: 130 (6.56%
Employee turnover - female: 305 leavers (13.73%) /  male: 861 leavers (15.9%)
Employee turnover - under 30 years old: 678 leavers (41.38%)
Employee turnover - 30-50 years old: 545 leavers (13.51%)
Employee turnover - over 50 years old: 183 leavers (9.23%)</t>
  </si>
  <si>
    <t>401-2</t>
  </si>
  <si>
    <t>Benefits provided to full-time employees that are not provided to temporary or part-time employees</t>
  </si>
  <si>
    <t>All employees, permanent and fixed term contract (whether full-time or part-time) are entitled to annual leave, life-cover, pension scheme membership, flexible benefits, recognition scheme, standard allowances, sick-leave, parental and maternity leave and Sharesave.
Whilst fixed term contractors are not specifically excluded from career breaks there is an eligibility criteria that employees must have 5 years’ service so this will preclude most / all FTC employees</t>
  </si>
  <si>
    <t>401-3</t>
  </si>
  <si>
    <t>Parental leave</t>
  </si>
  <si>
    <t>100% of employees are covered by policies
Number of employees taking time off within reporting period: female 158 / male 145
Number of employees that returned to work within reporting period: female 98 / male 137
Number of employees that returned to work within reporting period &amp; still employed 12 months after: 277 employees
88.67% of employees returned to work that took parental leave</t>
  </si>
  <si>
    <t>GRI 402: Labor/Management Relations</t>
  </si>
  <si>
    <t>GRI 402: Labor/Management Relations 2016</t>
  </si>
  <si>
    <t>402-1</t>
  </si>
  <si>
    <t>Minimum notice periods regarding operational changes</t>
  </si>
  <si>
    <t>We abide by the legal requirements and in most cases exceed them dependant on the level of change. (Legal requirement is at least 30 days for a change which impacts 20 – 99 employees and 45 days for impact to 100 or more employees). Our Partnership agreement outlines the ‘processes for consultation and sharing information’ but does not specify timescales for notice periods.</t>
  </si>
  <si>
    <t>GRI 403: Occupational Health and Safety</t>
  </si>
  <si>
    <t>GRI 403: Occupational Health and Safety 2018</t>
  </si>
  <si>
    <t>403-1</t>
  </si>
  <si>
    <t>Occupational health and safety management system</t>
  </si>
  <si>
    <r>
      <rPr>
        <sz val="11"/>
        <rFont val="Calibri"/>
        <family val="2"/>
        <scheme val="minor"/>
      </rPr>
      <t xml:space="preserve">Refer to our </t>
    </r>
    <r>
      <rPr>
        <u/>
        <sz val="11"/>
        <color theme="10"/>
        <rFont val="Calibri"/>
        <family val="2"/>
        <scheme val="minor"/>
      </rPr>
      <t xml:space="preserve">2023 Group Health Safety and Wellbeing Policy
</t>
    </r>
    <r>
      <rPr>
        <sz val="11"/>
        <rFont val="Calibri"/>
        <family val="2"/>
        <scheme val="minor"/>
      </rPr>
      <t>We are not accredited, however our management system is based on a legislation-focused, ‘Plan, Do, Check, Act’ best practise framework allowing us to identify and assess risk.</t>
    </r>
  </si>
  <si>
    <t>403-2</t>
  </si>
  <si>
    <t>Hazard identification, risk assessment, and incident investigation</t>
  </si>
  <si>
    <t>We encourage a culture where all employees seek to acknowledge, report and remediate all hazards and unsafe behaviours that could potentially bring harm to ourselves, our colleagues or others. We also encourage a culture where all employees positively embrace and share safe behaviours. As set out in the employee Roles and Responsibilities guidance, all employees have specific responsibilities for challenging unsafe behaviours and conditions and engaging with those involved to agree the necessary improvements required and taking ownership of identified hazards and taking immediate corrective action, where it is safe to do so. 
To enable us to track, monitor and identify areas for improvements we report hazards, positive and unsafe behaviours using the company reporting system, Safety Net. Data is analysed routinely by the HSW Performance and Reporting team and as part of the performance measurement and monitoring process. Any identified changes are made within the relevant Standards and risk assessments and are communicated accordingly. We report all HSW incidents openly, honestly, timely, accurately and consistently. We promote a strictly no blame culture – the purpose of reporting incidents is to identify root causes, learn lessons and avoid reoccurrences. All incidents are recorded on Safety Net which is simple to use and easy to access on all desktop and mobile internet devices. Detailed guidance and training are available on our Company Intranet to ensure all those required to use Safety Net are competent to do so. In addition, the HSW team is available to support and help managers and individuals in the use of the system. The HSW Performance and Reporting team is accountable for analysing HSW data, identifying trends and areas for continuous improvement, then providing insight to the business. 
We take an eight-step approach to investigations: 
Step 1 – create a Safety Alert to communicate immediate essential information to the business
Step 2 – gather evidence
Step 3 – create a timeline of events
Step 4 – undertake Root Cause Analysis – we use a specific root cause analysis system, COMET, to help us identify true root causes of our more serious incidents (e.g. Lost Time Injuries and High Potential Near Misses). COMET looks at 5 areas: Communication / Operating Environment / Management / Equipment / Training. For less serious incidents, we use a ‘Five Why’s’ approach to establish the root causes. We are clear that there may be several root causes to an incident and more than one remedial action to address each root cause
Step 5 – assign and carry out actions
Step 6 – update Safety Net records
Step 7 – communicate and finally 
Step 8 – investigation review and sign off.</t>
  </si>
  <si>
    <t>403-3</t>
  </si>
  <si>
    <t>Occupational health services</t>
  </si>
  <si>
    <t>Refer to p.24 of the 'Caring for people in our region' section of our 2023 Annual Report</t>
  </si>
  <si>
    <t>403-4</t>
  </si>
  <si>
    <t>Worker participation, consultation, and communication on occupational health and safety</t>
  </si>
  <si>
    <t xml:space="preserve">Refer to p.89 'Engagement with our Company Forum ' section of our 2023 Annual Report
We seek input and feedback from all of our colleagues and HSW representatives. We will also commit to ongoing constructive dialogue with our Trade Union members; fostering a joint understanding of HSW needs and helping deliver common solutions that will make our people safe and well. 
The Company Health, Safety and Wellbeing (HSWB) Forum is the medium used for discussing and, where appropriate, reaching agreement on HSW issues which affect the whole of STW. As different parts of the organisation will have different business priorities and issues, there are also a number of Business Forums operating under the umbrella of the Company HSWB Forum. We have a number of Safety Improvement Teams (SIT) active across our business. SITs are groups of people who meet regularly to discuss team specific HSW performance and issues, and work to resolve those. In teams we also have appointed Wellbeing Champions. The Champion works with our Occupational Health team, are a point of contact within the team to share comms and campaigns, but also support the Team Manager in spotting and resolving individual wellbeing issues. The HSW team work closely with all groups, and actively invite participation and feedback. The HSW team also provides information relating to regular lead measures relevant to each group to ensure they understand performance issues and are working to resolve them. </t>
  </si>
  <si>
    <t>403-5</t>
  </si>
  <si>
    <t>Worker training on occupational health and safety</t>
  </si>
  <si>
    <t>Training is a key enabler for us to deliver against our Goal Zero ambition. It's really important that all colleagues know what training needs to be completed as a minimum – and what training is available – if employees need more help or development. All training to help keep our employees safe, secure and well at work, is coordinated through our Academy. Employees have access to several training interventions to help keep them safe and well – whether they are an employee, or a people manager. General training categories provided are: Asbestos, Banksman, DSE, Fire Marshall, First Aid, Health, Institute of Occupational Safety and Health Leading HSSW in Operations, Institute of Occupational Saftey and Health Leading Safely in the Office, Line Manager Journey, Managing Contractors and Suppliers, Mental Health First Aid Lite for managers, Personal Safety, Trench Timbering, Water Safety and Work at Height. All people managers are required to review relevant HSW Standards and assess their team against these, through which training needs may be identified.</t>
  </si>
  <si>
    <t>403-6</t>
  </si>
  <si>
    <t>Promotion of worker health</t>
  </si>
  <si>
    <t>403-7</t>
  </si>
  <si>
    <t>Prevention and mitigation of occupational health and safety impacts directly linked by business relationships</t>
  </si>
  <si>
    <t>We drive HSW performance by using a risk based approach to the planning and setting of HSW objectives. In order to achieve our ambition that no one gets hurt or made unwell by what we do, we are working towards six key HSW objectives within our high-level HSW Framework:
– We understand our people and asset risks and controls 
– Our people are fit for work and our assets are fit for purpose
– Our people are competent to work
– Our people and assets are working safely
– We have adequate oversight of people and assets
– We are learning from our work and fixing problems</t>
  </si>
  <si>
    <t>403-8</t>
  </si>
  <si>
    <t>Workers covered by an occupational health and safety management system</t>
  </si>
  <si>
    <r>
      <t> </t>
    </r>
    <r>
      <rPr>
        <sz val="11"/>
        <color theme="1"/>
        <rFont val="Calibri"/>
        <family val="2"/>
      </rPr>
      <t>We are not accredited, however our management system is based on a legislation-focused, ‘Plan, Do, Check, Act’ best practise framework allowing us to identify and assess risk.</t>
    </r>
  </si>
  <si>
    <t>403-9</t>
  </si>
  <si>
    <t>Work-related injuries</t>
  </si>
  <si>
    <t>In the company there were 0 fatalities, 16 LTIs (high consequence injuries) (rate 0.11) and 157 accidents overall including LTIs (rate 1.1). The main types of work related injury were slips, trips and falls, manual handling and being hit by a moving/flying/falling object. Hours worked: 15,103,920</t>
  </si>
  <si>
    <t>403-10</t>
  </si>
  <si>
    <t>Work-related ill health</t>
  </si>
  <si>
    <t>Data collection still ongoing, data will be made available once completed.</t>
  </si>
  <si>
    <t>GRI 404: Training and Education</t>
  </si>
  <si>
    <t>GRI 404: Training and Education 2016</t>
  </si>
  <si>
    <t>404-1</t>
  </si>
  <si>
    <t>Average hours of training per year per employee</t>
  </si>
  <si>
    <t>We delivered on average 28.14 hours (3.8 days) training per employee.</t>
  </si>
  <si>
    <t>404-2</t>
  </si>
  <si>
    <t>Programs for upgrading employee skills and transition assistance programs</t>
  </si>
  <si>
    <t>Refer to p.22 to 23 of the 'Caring for people in our region' section of our 2023 Annual Report.</t>
  </si>
  <si>
    <t>404-3</t>
  </si>
  <si>
    <t>Percentage of employees receiving regular performance and career development reviews</t>
  </si>
  <si>
    <t>100% of our employees receive regular performance and career development reviews.</t>
  </si>
  <si>
    <t>GRI 405: Diversity and Equal Opportunity</t>
  </si>
  <si>
    <t>GRI 405: Diversity and Equal Opportunity 2016</t>
  </si>
  <si>
    <t>405-1</t>
  </si>
  <si>
    <t>Diversity of governance bodies and employees</t>
  </si>
  <si>
    <t>Board members and employees under 30 years old: board members - 0%, employees - 21.75%
Board members and employees between 30-50 years old: board members - 10%, employee - 52.44%
Board members and employees over 50 years old: board members - 90% , employees - 25.81%
0.09% non-binary employees
82.64% white employees
37.73% employees live in a social mobility coldspot</t>
  </si>
  <si>
    <t>405-2</t>
  </si>
  <si>
    <t>Ratio of basic salary and remuneration of women to men</t>
  </si>
  <si>
    <r>
      <rPr>
        <sz val="11"/>
        <rFont val="Calibri"/>
        <family val="2"/>
        <scheme val="minor"/>
      </rPr>
      <t xml:space="preserve">Refer to our </t>
    </r>
    <r>
      <rPr>
        <u/>
        <sz val="11"/>
        <color theme="10"/>
        <rFont val="Calibri"/>
        <family val="2"/>
        <scheme val="minor"/>
      </rPr>
      <t>2022 Gender and Ethnicity Pay Gap Report</t>
    </r>
  </si>
  <si>
    <t>GRI 406: Non-discrimination</t>
  </si>
  <si>
    <t>GRI 406: Non-discrimination 2016</t>
  </si>
  <si>
    <t>406-1</t>
  </si>
  <si>
    <t>Incidents of discrimination and corrective actions taken</t>
  </si>
  <si>
    <t>GRI 407: Freedom of Association and Collective Bargaining</t>
  </si>
  <si>
    <t>GRI 407: Freedom of Association and Collective Bargaining 2016</t>
  </si>
  <si>
    <t>407-1</t>
  </si>
  <si>
    <t>Operations and suppliers in which the right to freedom of association and collective bargaining may be at risk</t>
  </si>
  <si>
    <r>
      <rPr>
        <sz val="11"/>
        <rFont val="Calibri"/>
        <family val="2"/>
        <scheme val="minor"/>
      </rPr>
      <t xml:space="preserve">Refer to our </t>
    </r>
    <r>
      <rPr>
        <u/>
        <sz val="11"/>
        <color theme="10"/>
        <rFont val="Calibri"/>
        <family val="2"/>
        <scheme val="minor"/>
      </rPr>
      <t>2022 Anti-Slavery and Human Trafficking Statement</t>
    </r>
  </si>
  <si>
    <t>GRI 409: Forced or Compulsory Labor</t>
  </si>
  <si>
    <t>GRI 409: Forced or Compulsory Labor 2016</t>
  </si>
  <si>
    <t>409-1</t>
  </si>
  <si>
    <t>Operations and suppliers at significant risk for incidents of forced or compulsory labor</t>
  </si>
  <si>
    <t>GRI 413: Local Communities</t>
  </si>
  <si>
    <t>GRI 413: Local Communities 2016</t>
  </si>
  <si>
    <t>413-1</t>
  </si>
  <si>
    <t>Operations with local community engagement, impact assessments, and development programs</t>
  </si>
  <si>
    <r>
      <t>Refer to p.35 to 37 'Material issue: Affordability and accessbility' section of our 2023 Sustainability Report.
Our business plan for 2020-25 was developed over three years as part of a process called (called Price Review 2019 or PR19) to set price and revenue controls, performance commitments and customer outcome delivery incentives. Our Severn Trent Water plan was shaped by the largest engagement exercise we have ever coordinated, consulting with 32,000 customers and considering a futher 1.9 million customer views.
In 2016, an analysis of three water companies trust funds, including ours concluded that more than £3 of social value was generated for every £1 invested. 82% of grant recipients were able to pay their water bills after being supported, demonstrating the long-term impact of this kind of support.
We consult with our customers before capital schemes, with feedback captured through our planned works website page</t>
    </r>
    <r>
      <rPr>
        <vertAlign val="superscript"/>
        <sz val="11"/>
        <rFont val="Calibri"/>
        <family val="2"/>
        <scheme val="minor"/>
      </rPr>
      <t xml:space="preserve">4
</t>
    </r>
    <r>
      <rPr>
        <sz val="11"/>
        <rFont val="Calibri"/>
        <family val="2"/>
        <scheme val="minor"/>
      </rPr>
      <t xml:space="preserve">
We aim to get things right first time but we know sometimes things can go wrong. Our customer care team will support with domestic complaints as per our complaints procedure</t>
    </r>
    <r>
      <rPr>
        <vertAlign val="superscript"/>
        <sz val="11"/>
        <rFont val="Calibri"/>
        <family val="2"/>
        <scheme val="minor"/>
      </rPr>
      <t>5</t>
    </r>
  </si>
  <si>
    <t>413-2</t>
  </si>
  <si>
    <t>Operations with significant actual and potential negative impacts on local communities</t>
  </si>
  <si>
    <t>Refer to p.20 to 21 'Material issue: Enhancing nature' and p.30 to 31 'Material issue: water resources for the future' sections of our 2023 Sustainability Report</t>
  </si>
  <si>
    <t>GRI 414: Supplier Social Assessment</t>
  </si>
  <si>
    <t>GRI 414: Supplier Social Assessment 2016</t>
  </si>
  <si>
    <t>414-1</t>
  </si>
  <si>
    <t>New suppliers that were screened using social criteria</t>
  </si>
  <si>
    <r>
      <t xml:space="preserve">All suppliers are assessed against social criteria at tender. In 2023 we launched our relevancy matrix, a tool that highlights environmental and social impacts most material to key supplier categories so that we can tailor our approach; including supplier selection. This assessment informs our purchasing decisions, ensuring that the most capable supplier is selected. We also use this information to actively engage with our supply chain, sharing knowledge and encouraging development of their capability through contract delivery as appropriate.
In addition, we conducted a complete review of our supplier selection questions to ensure assessment criteria is effective, proportionate and supported delivery against our most material issues. Suppliers may be assessed on, but not limited to modern slavery, health and safety and diversity and inclusion. Developed in collaboration with subject-matter experts, we will continue to review the effectiveness of these questions to drive impact. 
Health and Safety, security practices and modern slavery are incorporated into supplier site visits, pre-award of contract. These are conducted by the relevant Procurement Category Manager.
New high-impact suppliers also undertake an assessment on EcoVadis. An independent sustainability assessment platform that rates suppliers based on environmental and social impact, management approach &amp; performance. ​
</t>
    </r>
    <r>
      <rPr>
        <sz val="11"/>
        <rFont val="Calibri"/>
        <family val="2"/>
        <scheme val="minor"/>
      </rPr>
      <t>For more information refer to p.14 of our 2023 Sustainability Report.</t>
    </r>
  </si>
  <si>
    <t>414-2</t>
  </si>
  <si>
    <t>Negative social impacts in the supply chain and actions taken</t>
  </si>
  <si>
    <t xml:space="preserve">Our Sustainable Supply Chain Charter covers a broad range of social issues and impacts including child labour, freedom of association and collective bargaining and social mobility. Compliance with this charter is included within our standard contractual terms and conditions and through the sign up to our procurement system, SAP Ariba. Specific reference to the mitigation of social impact is also stipulated  within the contract specification and supplier standard terms and conditions. 
We take a tailored and proportionate approach to the assessment and management of social impact throughout contract management. A dedicated Contract Management team ensures specific KPI's that mirror our own are set in relation to the activity undertaken or product sourced and its associated social impact. Supplier performance is monitored and non-compliance addressed to ensure improvements are made. Significant negative social impacts are dealt with on a contract by contract basis and reported directly to the relevant senior lead to ensure resolution and mitigation against potential future incidents. We report centrally on issues relating to Health and Safety and Modern Slavery. 
A dedicated team is responsible for the continuous development and delivery of our Supply Chain Sustainability Strategy which seeks to minimise negative social impact, in relation to labour rights and modern slavery and diversity and inclusion. We continue to explore opportunities to drive and measure social value.
</t>
  </si>
  <si>
    <t>Our dedicated channel, Supplier Spotlight, allows for individuals to provide supplier feedback, including on social issues. For this reporting period, 38 reports of internal supplier feedback were received in relation to Health and Safety – 2 of which were positive. Of the remaining 36 reports, 32 have been resolved with plans in place to prevent future occurrences, and 6 are still under investigation. We would not terminate a contract as a result of negative social performance alone. Instead we are committed to working collaboratively with a supplier to help develop and improve their approach.</t>
  </si>
  <si>
    <t xml:space="preserve">The relevant contract owner takes responsibility to ensure investigations are conducted and a preventive action plan put in place. We are continually looking at improve the supplier reporting process. Our Safety Improvement Group is responsible for developing our approach across contract management. We continuously evolve our approach to ensure proactive and effective due diligence measures are in place to tackle Modern Slavery within our supply chain. Refer to our Modern Slavery Statement for more information. This year we investigated a modern slavery concern raised by a member of staff, who identified a perceived risk with a subcontractor employee. The Group’s escalation and remediation policy was implemented in response to the reported concern and experts, Slave-Free Alliance were engaged to investigate the supplier in question. The outcome of the investigation identified no evidence of modern slavery activities within the supplier’s organisation but did highlight worker welfare concerns within a subcontracting organisation. For more information, please refer to our Modern Slavery Statement.  
Through our partnership with the Supply Chain Sustainability School, Supplier Summits, Supplier onboarding events and dedicated supplier training and communications we aim to raise awareness of potential negative social impacts and work collaboratively to mitigate this risk and identify opportunities to enhance our contribution. </t>
  </si>
  <si>
    <t>GRI 415: Public Policy</t>
  </si>
  <si>
    <t>GRI 415: Public Policy 2016</t>
  </si>
  <si>
    <t>415-1</t>
  </si>
  <si>
    <t>Political contributions</t>
  </si>
  <si>
    <t>We do not make direct or indirect donations to political parties.</t>
  </si>
  <si>
    <t>GRI 416: Customer Health and Safety</t>
  </si>
  <si>
    <t>GRI 416: Customer Health and Safety 2016</t>
  </si>
  <si>
    <t>416-2</t>
  </si>
  <si>
    <t>Incidents of non-compliance concerning the health and safety impacts of products and services</t>
  </si>
  <si>
    <r>
      <t>Refer to p.14 to 15 of the 'Water always there' section of our 2023 Annual Report. 
Also refer to the company data contained within the Drinking Water Inspectorates Annual Report</t>
    </r>
    <r>
      <rPr>
        <vertAlign val="superscript"/>
        <sz val="11"/>
        <color theme="1"/>
        <rFont val="Calibri"/>
        <family val="2"/>
        <scheme val="minor"/>
      </rPr>
      <t>6</t>
    </r>
  </si>
  <si>
    <t>GRI 418: Customer Privacy</t>
  </si>
  <si>
    <t>GRI 418: Customer Privacy 2016</t>
  </si>
  <si>
    <t>418-1</t>
  </si>
  <si>
    <t>Substantiated complaints concerning breaches of customer privacy and losses of customer data</t>
  </si>
  <si>
    <t>We have had a total of 13 substantiated complaints received concerning breaches of customer privacy; i. 12 complaints received from outside parties and substantiated by the organisation, ii. 1 complaint from regulatory bodies.</t>
  </si>
  <si>
    <t>Glossary/Notes</t>
  </si>
  <si>
    <t>Gigawatt hours</t>
  </si>
  <si>
    <t>Gigawatt hours per £1million</t>
  </si>
  <si>
    <t>tCO2e/£m</t>
  </si>
  <si>
    <t>Tonnes carbon dioxide equivalent</t>
  </si>
  <si>
    <t>Tonnes</t>
  </si>
  <si>
    <r>
      <rPr>
        <vertAlign val="superscript"/>
        <sz val="11"/>
        <color theme="1"/>
        <rFont val="Calibri"/>
        <family val="2"/>
        <scheme val="minor"/>
      </rPr>
      <t xml:space="preserve">1 </t>
    </r>
    <r>
      <rPr>
        <sz val="11"/>
        <color theme="1"/>
        <rFont val="Calibri"/>
        <family val="2"/>
        <scheme val="minor"/>
      </rPr>
      <t>Read our Severn Trent Water and Hafren Dyfrdwy Water Resources Management Plan online at www.severntrent.com/about-us/our-plans/water-resources-management-plan/dwrmp24-draft-documents/ and https://www.hdcymru.co.uk/about-us/plan-and-strategy/water-resource-planning/draft-wrmp-24/</t>
    </r>
  </si>
  <si>
    <r>
      <rPr>
        <vertAlign val="superscript"/>
        <sz val="11"/>
        <color theme="1"/>
        <rFont val="Calibri"/>
        <family val="2"/>
        <scheme val="minor"/>
      </rPr>
      <t xml:space="preserve">2 </t>
    </r>
    <r>
      <rPr>
        <sz val="11"/>
        <color theme="1"/>
        <rFont val="Calibri"/>
        <family val="2"/>
        <scheme val="minor"/>
      </rPr>
      <t>Read our Severn Trent Water and Hafren Dyfrdwy Drainage and Wastewater Management Plan online at www.severntrent.com/about-us/our-plans/drainage-wastewater-management-plan/ and https://www.hdcymru.co.uk/about-us/plan-and-strategy/drainage-and-wastewater-management-plan/</t>
    </r>
  </si>
  <si>
    <r>
      <rPr>
        <vertAlign val="superscript"/>
        <sz val="11"/>
        <color theme="1"/>
        <rFont val="Calibri"/>
        <family val="2"/>
        <scheme val="minor"/>
      </rPr>
      <t>3</t>
    </r>
    <r>
      <rPr>
        <sz val="11"/>
        <color theme="1"/>
        <rFont val="Calibri"/>
        <family val="2"/>
        <scheme val="minor"/>
      </rPr>
      <t xml:space="preserve"> Read our Severn Trent Water and Hafren Dyfrdwy Annual Performance Reports online at www.stwater.co.uk/regulatory-library/regulatory-library-documents/ and 
www.hdcymru.co.uk/regulatory-library/regulatory-library/ respectively.</t>
    </r>
  </si>
  <si>
    <r>
      <rPr>
        <vertAlign val="superscript"/>
        <sz val="11"/>
        <color theme="1"/>
        <rFont val="Calibri"/>
        <family val="2"/>
        <scheme val="minor"/>
      </rPr>
      <t>4</t>
    </r>
    <r>
      <rPr>
        <sz val="11"/>
        <color theme="1"/>
        <rFont val="Calibri"/>
        <family val="2"/>
        <scheme val="minor"/>
      </rPr>
      <t xml:space="preserve"> Our planned improvements webpage can be found online at www.stwater.co.uk/in-my-area/planned-improvements/</t>
    </r>
  </si>
  <si>
    <r>
      <rPr>
        <vertAlign val="superscript"/>
        <sz val="11"/>
        <color theme="1"/>
        <rFont val="Calibri"/>
        <family val="2"/>
        <scheme val="minor"/>
      </rPr>
      <t>5</t>
    </r>
    <r>
      <rPr>
        <sz val="11"/>
        <color theme="1"/>
        <rFont val="Calibri"/>
        <family val="2"/>
        <scheme val="minor"/>
      </rPr>
      <t xml:space="preserve"> Our Complaints process can be viewed online at www.stwater.co.uk/content/dam/stw/tier2_helpandcontacts/Severn%20Trent%20Complaints%20Procedure.pdf</t>
    </r>
  </si>
  <si>
    <r>
      <rPr>
        <vertAlign val="superscript"/>
        <sz val="11"/>
        <color theme="1"/>
        <rFont val="Calibri"/>
        <family val="2"/>
        <scheme val="minor"/>
      </rPr>
      <t>6</t>
    </r>
    <r>
      <rPr>
        <sz val="11"/>
        <color theme="1"/>
        <rFont val="Calibri"/>
        <family val="2"/>
        <scheme val="minor"/>
      </rPr>
      <t xml:space="preserve"> Find the DWI Annual Report online at https://www.dwi.gov.uk/what-we-do/annual-report/</t>
    </r>
  </si>
  <si>
    <t>The Sustainability Accounting and Standards Board (SASB) voluntary reporting standards are designed to enable the disclosure of company sustainability information in a clear and consistent manner so that it can be used by investors and other stakeholders. Unless stated otherwise, the period covered is the fiscal year 1 April 2022 to 31 March 2023.</t>
  </si>
  <si>
    <t>Topic</t>
  </si>
  <si>
    <t>Accounting Metric</t>
  </si>
  <si>
    <t>Energy Management</t>
  </si>
  <si>
    <t>IF-WU-130a.1</t>
  </si>
  <si>
    <t>(1) Total energy consumed, (2) percentage grid electricity, (3) percentage renewable</t>
  </si>
  <si>
    <t>1) 7,207,200 GJ, 2) 38.7%, 3) 82.97%
Also, refer to p.62 'Report on Energy' section of our 2023 Annual Report.</t>
  </si>
  <si>
    <t xml:space="preserve">Distribution Network Efficiency </t>
  </si>
  <si>
    <t>IF-WU-140a.1</t>
  </si>
  <si>
    <t>Water main replacement rate</t>
  </si>
  <si>
    <r>
      <t>Refer to our 2023 Annual Performance Reports</t>
    </r>
    <r>
      <rPr>
        <vertAlign val="superscript"/>
        <sz val="11"/>
        <color theme="1"/>
        <rFont val="Calibri"/>
        <family val="2"/>
        <scheme val="minor"/>
      </rPr>
      <t>1</t>
    </r>
    <r>
      <rPr>
        <sz val="11"/>
        <color theme="1"/>
        <rFont val="Calibri"/>
        <family val="2"/>
        <scheme val="minor"/>
      </rPr>
      <t xml:space="preserve">
We report our water main replacement rates expressed as a percentage.</t>
    </r>
  </si>
  <si>
    <t>IF-WU-140a.2</t>
  </si>
  <si>
    <t>Volume of non-revenue real water losses</t>
  </si>
  <si>
    <r>
      <t>Refer to our 2023 Annual Performance Reports</t>
    </r>
    <r>
      <rPr>
        <vertAlign val="superscript"/>
        <sz val="11"/>
        <color theme="1"/>
        <rFont val="Calibri"/>
        <family val="2"/>
        <scheme val="minor"/>
      </rPr>
      <t>1</t>
    </r>
    <r>
      <rPr>
        <sz val="11"/>
        <color theme="1"/>
        <rFont val="Calibri"/>
        <family val="2"/>
        <scheme val="minor"/>
      </rPr>
      <t xml:space="preserve">
Our reporting considers the percentage reduction of three-year average leakage in megalitres per day (Ml/d) from the 2019/20 baseline, the number of mains bursts per thousand kilometres of total length of mains and we report the time taken to fix customers' reported significant visible leaks on our network.</t>
    </r>
  </si>
  <si>
    <t>Effluent Quality 
Management</t>
  </si>
  <si>
    <t>F-WU-140b.1</t>
  </si>
  <si>
    <t>Number of incidents of non-compliance associated with water effluent quality permits, standards, and regulations</t>
  </si>
  <si>
    <r>
      <t>Refer to our 2023 Annual Performance Reports</t>
    </r>
    <r>
      <rPr>
        <vertAlign val="superscript"/>
        <sz val="11"/>
        <rFont val="Calibri"/>
        <family val="2"/>
        <scheme val="minor"/>
      </rPr>
      <t>1</t>
    </r>
    <r>
      <rPr>
        <sz val="11"/>
        <rFont val="Calibri"/>
        <family val="2"/>
        <scheme val="minor"/>
      </rPr>
      <t xml:space="preserve">
Treatment Work Compliance: STW 99.33% / HD 97.83%</t>
    </r>
  </si>
  <si>
    <t>IF-WU-140b.2</t>
  </si>
  <si>
    <t>Discussion of strategies to manage effluents of emerging concern</t>
  </si>
  <si>
    <r>
      <t>Refer to our Drainage and Wastewater Management Plan</t>
    </r>
    <r>
      <rPr>
        <vertAlign val="superscript"/>
        <sz val="11"/>
        <color theme="1"/>
        <rFont val="Calibri"/>
        <family val="2"/>
        <scheme val="minor"/>
      </rPr>
      <t>4</t>
    </r>
  </si>
  <si>
    <t>Water 
Affordability &amp; 
Access</t>
  </si>
  <si>
    <t>IF-WU-240a.1</t>
  </si>
  <si>
    <t>Average retail water rate for (1) residential, (2) commercial, and (3) industrial customers</t>
  </si>
  <si>
    <r>
      <rPr>
        <sz val="11"/>
        <rFont val="Calibri"/>
        <family val="2"/>
        <scheme val="minor"/>
      </rPr>
      <t>Refer to our</t>
    </r>
    <r>
      <rPr>
        <u/>
        <sz val="11"/>
        <color theme="10"/>
        <rFont val="Calibri"/>
        <family val="2"/>
        <scheme val="minor"/>
      </rPr>
      <t xml:space="preserve"> 2022/2023 Scheme of Charges - Household Customers</t>
    </r>
  </si>
  <si>
    <r>
      <rPr>
        <sz val="11"/>
        <rFont val="Calibri"/>
        <family val="2"/>
        <scheme val="minor"/>
      </rPr>
      <t xml:space="preserve">Refer to our </t>
    </r>
    <r>
      <rPr>
        <u/>
        <sz val="11"/>
        <color theme="10"/>
        <rFont val="Calibri"/>
        <family val="2"/>
        <scheme val="minor"/>
      </rPr>
      <t>2022/2023 Scheme of Charges - Wholesale Charges Non-Household</t>
    </r>
  </si>
  <si>
    <t>IF-WU-240a.2</t>
  </si>
  <si>
    <t>Typical monthly water bill for residential customers for 10 Ccf of water delivered per month</t>
  </si>
  <si>
    <t xml:space="preserve"> IF-WU-240a.3</t>
  </si>
  <si>
    <t>Number of residential customer water disconnections for non-payment, percentage reconnected within 30 days</t>
  </si>
  <si>
    <t>We do not disconnect household customers for non-payment of bills</t>
  </si>
  <si>
    <t>IF-WU-240a.4</t>
  </si>
  <si>
    <t>Discussion of impact of external factors on customer affordability of water, including the economic conditions of the service territory</t>
  </si>
  <si>
    <t>Refer to p.29 'A force for good for customers' section of our 2023 Annual Report.</t>
  </si>
  <si>
    <t>Drinking Water 
Quality</t>
  </si>
  <si>
    <t>IF-WU-250a.1</t>
  </si>
  <si>
    <t>Number of (1) acute health-based, (2) non_x0002_acute health-based, and (3) non-health-based drinking water violations</t>
  </si>
  <si>
    <r>
      <rPr>
        <sz val="11"/>
        <color rgb="FF000000"/>
        <rFont val="Calibri"/>
        <family val="2"/>
        <scheme val="minor"/>
      </rPr>
      <t>Water quality compliance (CRI) score: 5.65 STW / 0.56 HD
Also refer to the company data contained within the Drinking Water Inspectorate Annual Report</t>
    </r>
    <r>
      <rPr>
        <vertAlign val="superscript"/>
        <sz val="11"/>
        <color rgb="FF000000"/>
        <rFont val="Calibri"/>
        <family val="2"/>
        <scheme val="minor"/>
      </rPr>
      <t>6</t>
    </r>
  </si>
  <si>
    <t>IF-WU-250a.2</t>
  </si>
  <si>
    <t>Discussion of strategies to manage drinking water contaminants of emerging concern</t>
  </si>
  <si>
    <r>
      <t>Refer to section 1.4 of  our 'Creating Bathing Rivers' Green Recovery business case</t>
    </r>
    <r>
      <rPr>
        <vertAlign val="superscript"/>
        <sz val="11"/>
        <color theme="1"/>
        <rFont val="Calibri"/>
        <family val="2"/>
        <scheme val="minor"/>
      </rPr>
      <t>7</t>
    </r>
    <r>
      <rPr>
        <sz val="11"/>
        <color theme="1"/>
        <rFont val="Calibri"/>
        <family val="2"/>
        <scheme val="minor"/>
      </rPr>
      <t xml:space="preserve"> and p.15 to 16 'Water always there' and p.75 'Infrastructure failure and asset resilience' sections of our 2023 Annual Report</t>
    </r>
  </si>
  <si>
    <t>End-Use 
Efficiency</t>
  </si>
  <si>
    <t xml:space="preserve"> IF-WU-420a.1</t>
  </si>
  <si>
    <t>Percentage of water utility revenues from rate structures that are designed to promote conservation and revenue resilience</t>
  </si>
  <si>
    <r>
      <t>Refer to our 2023 Annual Performance Reports</t>
    </r>
    <r>
      <rPr>
        <vertAlign val="superscript"/>
        <sz val="11"/>
        <color theme="1"/>
        <rFont val="Calibri"/>
        <family val="2"/>
        <scheme val="minor"/>
      </rPr>
      <t>1</t>
    </r>
  </si>
  <si>
    <t>IF-WU-420a.2</t>
  </si>
  <si>
    <t>Customer water savings from efficiency measures, by market</t>
  </si>
  <si>
    <r>
      <t>Refer to our 2023 Annual Performance Reports</t>
    </r>
    <r>
      <rPr>
        <vertAlign val="superscript"/>
        <sz val="11"/>
        <color theme="1"/>
        <rFont val="Calibri"/>
        <family val="2"/>
        <scheme val="minor"/>
      </rPr>
      <t>1</t>
    </r>
    <r>
      <rPr>
        <sz val="11"/>
        <color theme="1"/>
        <rFont val="Calibri"/>
        <family val="2"/>
        <scheme val="minor"/>
      </rPr>
      <t xml:space="preserve">
We report the number of people who have agreed to change their behaviour as a result of our educational activities. Our reporting outlines the average amount of water used by each person that lives in a household property (litres per head per day), reported as a three-year average.</t>
    </r>
  </si>
  <si>
    <t>Water Supply 
Resilience</t>
  </si>
  <si>
    <t>IF-WU-440a.1</t>
  </si>
  <si>
    <t>Total water sourced from regions with High or Extremely High Baseline Water Stress, percentage purchased from a third party</t>
  </si>
  <si>
    <r>
      <t>Refer to the EA Water Scarcity Strategy Report</t>
    </r>
    <r>
      <rPr>
        <vertAlign val="superscript"/>
        <sz val="11"/>
        <color theme="1"/>
        <rFont val="Calibri"/>
        <family val="2"/>
        <scheme val="minor"/>
      </rPr>
      <t>2</t>
    </r>
    <r>
      <rPr>
        <sz val="11"/>
        <color theme="1"/>
        <rFont val="Calibri"/>
        <family val="2"/>
        <scheme val="minor"/>
      </rPr>
      <t>, our reporting on sourcing from high-stress regions is outlined within the EA WSSR.</t>
    </r>
  </si>
  <si>
    <t>IF-WU-440a.2</t>
  </si>
  <si>
    <t xml:space="preserve">Volume of recycled water delivered to customers </t>
  </si>
  <si>
    <r>
      <rPr>
        <sz val="11"/>
        <color rgb="FF000000"/>
        <rFont val="Calibri"/>
        <family val="2"/>
      </rPr>
      <t>Refer to Table 5A.8 of our 2023 Annual Performance Reports</t>
    </r>
    <r>
      <rPr>
        <vertAlign val="superscript"/>
        <sz val="11"/>
        <color rgb="FF000000"/>
        <rFont val="Calibri"/>
        <family val="2"/>
      </rPr>
      <t>1</t>
    </r>
  </si>
  <si>
    <t>IF-WU-440a.3</t>
  </si>
  <si>
    <t>Discussion of strategies to manage risks associated with the quality and availability of water resources</t>
  </si>
  <si>
    <r>
      <t>Refer to our Draft Water Resources Management Plan</t>
    </r>
    <r>
      <rPr>
        <vertAlign val="superscript"/>
        <sz val="11"/>
        <rFont val="Calibri"/>
        <family val="2"/>
        <scheme val="minor"/>
      </rPr>
      <t>4</t>
    </r>
  </si>
  <si>
    <t>Network 
Resiliency &amp; 
Impacts of 
Climate Change</t>
  </si>
  <si>
    <t>IF-WU-450a.1</t>
  </si>
  <si>
    <t>Wastewater treatment capacity located in 100-year flood zones</t>
  </si>
  <si>
    <r>
      <t>325,708,926.67 m</t>
    </r>
    <r>
      <rPr>
        <vertAlign val="superscript"/>
        <sz val="11"/>
        <color theme="1"/>
        <rFont val="Calibri"/>
        <family val="2"/>
        <scheme val="minor"/>
      </rPr>
      <t>3</t>
    </r>
    <r>
      <rPr>
        <sz val="11"/>
        <color theme="1"/>
        <rFont val="Calibri"/>
        <family val="2"/>
        <scheme val="minor"/>
      </rPr>
      <t>/day</t>
    </r>
  </si>
  <si>
    <t>IF-WU-450a.2</t>
  </si>
  <si>
    <t>1) Number and (2) volume of sanitary sewer overflows (SSO), (3) percentage of volume recovered</t>
  </si>
  <si>
    <r>
      <t>Refer to our Event Duration Monitor (EDM) report 2022</t>
    </r>
    <r>
      <rPr>
        <vertAlign val="superscript"/>
        <sz val="11"/>
        <rFont val="Calibri"/>
        <family val="2"/>
        <scheme val="minor"/>
      </rPr>
      <t>3</t>
    </r>
  </si>
  <si>
    <t>IF-WU-450a.3</t>
  </si>
  <si>
    <t>(1) Number of unplanned service disruptions, and (2) customers affected, each by duration category</t>
  </si>
  <si>
    <r>
      <rPr>
        <sz val="11"/>
        <color rgb="FF000000"/>
        <rFont val="Calibri"/>
        <family val="2"/>
        <scheme val="minor"/>
      </rPr>
      <t>Our customers were without supply for an average of 9 minutes 10 seconds during 2022/23.
Also refer to p.15 'Working hard to reduce supply interruption events' section within the 2023 Annual Report and Table 3F of our Annual Performance Reports</t>
    </r>
    <r>
      <rPr>
        <vertAlign val="superscript"/>
        <sz val="11"/>
        <color rgb="FF000000"/>
        <rFont val="Calibri"/>
        <family val="2"/>
        <scheme val="minor"/>
      </rPr>
      <t>1</t>
    </r>
  </si>
  <si>
    <t>IF-WU-450a.4</t>
  </si>
  <si>
    <t>Description of efforts to identify and manage risks and opportunities related to the impact of climate change on distribution and wastewater infrastructure</t>
  </si>
  <si>
    <r>
      <t>Refer to p.39 to 56 'Our approach to climate change' section within the 2023 Annual Report.
Also, refer to our Drainage and Wastewater Management Plan</t>
    </r>
    <r>
      <rPr>
        <vertAlign val="superscript"/>
        <sz val="11"/>
        <color theme="1"/>
        <rFont val="Calibri"/>
        <family val="2"/>
        <scheme val="minor"/>
      </rPr>
      <t>4</t>
    </r>
    <r>
      <rPr>
        <sz val="11"/>
        <color theme="1"/>
        <rFont val="Calibri"/>
        <family val="2"/>
        <scheme val="minor"/>
      </rPr>
      <t xml:space="preserve"> and draft Water Resources Management Plan</t>
    </r>
    <r>
      <rPr>
        <vertAlign val="superscript"/>
        <sz val="11"/>
        <color theme="1"/>
        <rFont val="Calibri"/>
        <family val="2"/>
        <scheme val="minor"/>
      </rPr>
      <t>5</t>
    </r>
  </si>
  <si>
    <t>Activity Metrics</t>
  </si>
  <si>
    <t>IF-WU-000.A</t>
  </si>
  <si>
    <t>Number of: (1) residential, (2) commercial, and (3) industrial customers served, by service provided</t>
  </si>
  <si>
    <t>Total number of connected properties, residential and businesses served: 4,689,000</t>
  </si>
  <si>
    <t>IF-WU-000.B</t>
  </si>
  <si>
    <t>Total water sourced, percentage by source type</t>
  </si>
  <si>
    <r>
      <rPr>
        <sz val="11"/>
        <color rgb="FF000000"/>
        <rFont val="Calibri"/>
        <family val="2"/>
        <scheme val="minor"/>
      </rPr>
      <t>Please refer to Table 5A of our 2023 Annual Performance Report</t>
    </r>
    <r>
      <rPr>
        <vertAlign val="superscript"/>
        <sz val="11"/>
        <color rgb="FF000000"/>
        <rFont val="Calibri"/>
        <family val="2"/>
        <scheme val="minor"/>
      </rPr>
      <t>1</t>
    </r>
  </si>
  <si>
    <t>IF-WU-000.C</t>
  </si>
  <si>
    <t>Total water delivered to: (1) residential, (2) commercial, (3) industrial, and (4) all other customers</t>
  </si>
  <si>
    <t>Total of 2,020.23 Ml/d drinking water supplied within our region</t>
  </si>
  <si>
    <t>IF-WU-000.D</t>
  </si>
  <si>
    <t>Average volume of wastewater treated per day, by (1) sanitary sewer, (2) stormwater, and (3) combined sewer</t>
  </si>
  <si>
    <t>Average volume of wastewater treated each day: 2,797,961.4 m³/day</t>
  </si>
  <si>
    <t>IF-WU-000.E</t>
  </si>
  <si>
    <t>Length of (1) water mains and (2) sewer pipe</t>
  </si>
  <si>
    <t>1) 50,514.3 km of clean water pipes, 2) 93,071 km of sewer pipes</t>
  </si>
  <si>
    <t>Gigajoule</t>
  </si>
  <si>
    <t>m³</t>
  </si>
  <si>
    <t>Cubic metre</t>
  </si>
  <si>
    <t>m³/day</t>
  </si>
  <si>
    <t>Cubic metre per day</t>
  </si>
  <si>
    <t>Kilometre</t>
  </si>
  <si>
    <r>
      <rPr>
        <vertAlign val="superscript"/>
        <sz val="11"/>
        <color theme="1"/>
        <rFont val="Calibri"/>
        <family val="2"/>
        <scheme val="minor"/>
      </rPr>
      <t xml:space="preserve">1 </t>
    </r>
    <r>
      <rPr>
        <sz val="11"/>
        <color theme="1"/>
        <rFont val="Calibri"/>
        <family val="2"/>
        <scheme val="minor"/>
      </rPr>
      <t>Read our Severn Trent Water and Hafren Dyfrdwy Annual Performance Reports online at www.stwater.co.uk/regulatory-library/regulatory-library-documents/ and 
www.hdcymru.co.uk/regulatory-library/regulatory-library/ respectively.</t>
    </r>
  </si>
  <si>
    <r>
      <rPr>
        <vertAlign val="superscript"/>
        <sz val="11"/>
        <color theme="1"/>
        <rFont val="Calibri"/>
        <family val="2"/>
        <scheme val="minor"/>
      </rPr>
      <t>2</t>
    </r>
    <r>
      <rPr>
        <sz val="11"/>
        <color theme="1"/>
        <rFont val="Calibri"/>
        <family val="2"/>
        <scheme val="minor"/>
      </rPr>
      <t xml:space="preserve"> Read the EA Water stressed areas 2021 report online at www.gov.uk/government/publications/water-stressed-areas-2021-classification</t>
    </r>
  </si>
  <si>
    <r>
      <rPr>
        <vertAlign val="superscript"/>
        <sz val="11"/>
        <color theme="1"/>
        <rFont val="Calibri"/>
        <family val="2"/>
        <scheme val="minor"/>
      </rPr>
      <t xml:space="preserve">3 </t>
    </r>
    <r>
      <rPr>
        <sz val="11"/>
        <color theme="1"/>
        <rFont val="Calibri"/>
        <family val="2"/>
        <scheme val="minor"/>
      </rPr>
      <t>Event Duration Monitoring (EDM) 2022 data can be viewed online at www.stwater.co.uk/content/dam/stw/river-positive/Severn-Trent-EDM-2022.pdf</t>
    </r>
  </si>
  <si>
    <r>
      <rPr>
        <vertAlign val="superscript"/>
        <sz val="11"/>
        <color theme="1"/>
        <rFont val="Calibri"/>
        <family val="2"/>
        <scheme val="minor"/>
      </rPr>
      <t xml:space="preserve">4 </t>
    </r>
    <r>
      <rPr>
        <sz val="11"/>
        <color theme="1"/>
        <rFont val="Calibri"/>
        <family val="2"/>
        <scheme val="minor"/>
      </rPr>
      <t>Read our Severn Trent Water and Hafren Dyfrdwy Drainage and Wastewater Management Plan online at www.severntrent.com/about-us/our-plans/drainage-wastewater-management-plan/ and https://www.hdcymru.co.uk/about-us/plan-and-strategy/drainage-and-wastewater-management-plan/</t>
    </r>
  </si>
  <si>
    <r>
      <rPr>
        <vertAlign val="superscript"/>
        <sz val="11"/>
        <color theme="1"/>
        <rFont val="Calibri"/>
        <family val="2"/>
        <scheme val="minor"/>
      </rPr>
      <t xml:space="preserve">5 </t>
    </r>
    <r>
      <rPr>
        <sz val="11"/>
        <color theme="1"/>
        <rFont val="Calibri"/>
        <family val="2"/>
        <scheme val="minor"/>
      </rPr>
      <t>Read our Severn Trent Water and Hafren Dyfrdwy Water Resources Management Plan online at www.severntrent.com/about-us/our-plans/water-resources-management-plan/dwrmp24-draft-documents/ and https://www.hdcymru.co.uk/about-us/plan-and-strategy/water-resource-planning/draft-wrmp-24/</t>
    </r>
  </si>
  <si>
    <r>
      <rPr>
        <vertAlign val="superscript"/>
        <sz val="11"/>
        <color theme="1"/>
        <rFont val="Calibri"/>
        <family val="2"/>
        <scheme val="minor"/>
      </rPr>
      <t xml:space="preserve">7 </t>
    </r>
    <r>
      <rPr>
        <sz val="11"/>
        <color theme="1"/>
        <rFont val="Calibri"/>
        <family val="2"/>
        <scheme val="minor"/>
      </rPr>
      <t>Our 'Creating bathing rivers' Green Recovery Report can be found online at https://www.stwater.co.uk/content/dam/stw/regulatory-library/07_Business%20case%2001_Creating%20bathing%20rivers_FINAL_R.pdf</t>
    </r>
  </si>
  <si>
    <t>Principal Adverse Impacts ('PAIs')</t>
  </si>
  <si>
    <t>This is our first year of presenting information in the format of the PAIs, as per the Sustainable Finance Disclosure Regulation (‘SFDR’). By reporting our data this way, we hope to provide greater transparency for all stakeholders and decision useful information for both investors and lenders. To find out more about our first EU Taxonomy disclosure please see our 2023 Annual Report.</t>
  </si>
  <si>
    <t xml:space="preserve">Statement on principal adverse impacts of investment decisions on sustainability factors </t>
  </si>
  <si>
    <t>Adverse sustainability indicator</t>
  </si>
  <si>
    <t>2022/23</t>
  </si>
  <si>
    <t>Commentary</t>
  </si>
  <si>
    <t>CLIMATE AND OTHER ENVIRONMENT-RELATED INDICATORS</t>
  </si>
  <si>
    <t xml:space="preserve">Greenhouse gas emissions </t>
  </si>
  <si>
    <t xml:space="preserve">1. GHG emissions </t>
  </si>
  <si>
    <t>Scope 1 GHG emissions</t>
  </si>
  <si>
    <t>This value uses a revised process emissions number - please see page 60 of our 2023 Annual Report for more information</t>
  </si>
  <si>
    <t>Scope 2 GHG emissions</t>
  </si>
  <si>
    <t>Location based = 149,964
Market based = 8</t>
  </si>
  <si>
    <t>Scope 3 GHG emissions</t>
  </si>
  <si>
    <t>Total GHG emissions</t>
  </si>
  <si>
    <r>
      <rPr>
        <sz val="11"/>
        <color rgb="FF000000"/>
        <rFont val="Calibri"/>
        <family val="2"/>
      </rPr>
      <t>tCO</t>
    </r>
    <r>
      <rPr>
        <vertAlign val="subscript"/>
        <sz val="11"/>
        <color rgb="FF000000"/>
        <rFont val="Calibri"/>
        <family val="2"/>
      </rPr>
      <t>2</t>
    </r>
    <r>
      <rPr>
        <sz val="11"/>
        <color rgb="FF000000"/>
        <rFont val="Calibri"/>
        <family val="2"/>
      </rPr>
      <t>e</t>
    </r>
  </si>
  <si>
    <t>Location based = 1,038,244
Market based = 888,288</t>
  </si>
  <si>
    <t>2. Carbon footprint</t>
  </si>
  <si>
    <t>Carbon footprint</t>
  </si>
  <si>
    <t>3. GHG intensity of investee companies</t>
  </si>
  <si>
    <t>GHG intensity of investee companies</t>
  </si>
  <si>
    <r>
      <t>tCO</t>
    </r>
    <r>
      <rPr>
        <vertAlign val="subscript"/>
        <sz val="11"/>
        <color theme="1"/>
        <rFont val="Calibri"/>
        <family val="2"/>
        <scheme val="minor"/>
      </rPr>
      <t>2</t>
    </r>
    <r>
      <rPr>
        <sz val="11"/>
        <color theme="1"/>
        <rFont val="Calibri"/>
        <family val="2"/>
        <scheme val="minor"/>
      </rPr>
      <t>e / £m</t>
    </r>
  </si>
  <si>
    <r>
      <t>Please note denominator is in GBP not EUR
Gross Location Based Operational GHG emissions used = 584,434 tCO</t>
    </r>
    <r>
      <rPr>
        <vertAlign val="subscript"/>
        <sz val="11"/>
        <color theme="1"/>
        <rFont val="Calibri"/>
        <family val="2"/>
        <scheme val="minor"/>
      </rPr>
      <t>2</t>
    </r>
    <r>
      <rPr>
        <sz val="11"/>
        <color theme="1"/>
        <rFont val="Calibri"/>
        <family val="2"/>
        <scheme val="minor"/>
      </rPr>
      <t>e
Severn Trent Plc turnover = £2,165.1m</t>
    </r>
  </si>
  <si>
    <t xml:space="preserve">4. Exposure to companies active in the fossil fuel sector </t>
  </si>
  <si>
    <t xml:space="preserve">Share of investments in companies active in the fossil fuel sector </t>
  </si>
  <si>
    <t>N/A</t>
  </si>
  <si>
    <t>Severn Trent Plc is not active in the fossil fuel sector</t>
  </si>
  <si>
    <t>5. Share of non-renewable energy consumption and production</t>
  </si>
  <si>
    <t>Share of non-renewable energy consumption and non-renewable energy production of investee companies from non-renewable energy sources compared to renewable energy sources, expressed as a percentage of total energy sources</t>
  </si>
  <si>
    <t>GWh and %</t>
  </si>
  <si>
    <t>Consumption (renewable) = 1,661 (83%)
Consumption (non-renewable) = 340 (17%)
Production (renewable) = 1,442 (97%)
Production (non-renewable) = 48 (3%)</t>
  </si>
  <si>
    <t>Our energy consumption values are the annual quantity of energy consumed resulting from the purchase of electricity and gas. No imports of heat, steam or cooling 
Our energy production values are the annual quantity of energy consumed from activities for which the Company is responsible, including combustion of fuel and operation of facilities</t>
  </si>
  <si>
    <t xml:space="preserve">6. Energy consumption intensity per high impact climate sector </t>
  </si>
  <si>
    <t>Energy consumption in GWh per million EUR of revenue of investee companies, per high impact climate sector</t>
  </si>
  <si>
    <t>Total energy use = 2,002 GWh
Group turnover = £2,165.1m</t>
  </si>
  <si>
    <t>7. Activities negatively affecting biodiversity-sensitive areas</t>
  </si>
  <si>
    <t>Share of investments in investee companies with sites/operations located in or near to biodiversity-sensitive areas where activities of those investee companies negatively affect those areas</t>
  </si>
  <si>
    <t xml:space="preserve">We own 500ha of Sites of Special Scientific Interest ('SSSI') across 50 locations. </t>
  </si>
  <si>
    <t>We have completed biodiversity assessment for a large number of these sites and other areas of biodiversity interest. We have comprehensive management plans in place to improve the status of them and will expand further by 2030.</t>
  </si>
  <si>
    <t>8. Emissions to water</t>
  </si>
  <si>
    <t>Tonnes of emissions to water generated by investee companies per million EUR invested, expressed as a weighted average</t>
  </si>
  <si>
    <t>Data still to be confirmed</t>
  </si>
  <si>
    <t>We will update this data point once we have the relevant information</t>
  </si>
  <si>
    <t>9. Hazardous waste and radioactive waste ratio</t>
  </si>
  <si>
    <t>Tonnes of hazardous waste and radioactive waste generated by investee companies per million EUR invested, expressed as a weighted average</t>
  </si>
  <si>
    <t>INDICATORS FOR SOCIAL AND EMPLOYEE, RESPECT FOR HUMAN RIGHTS, ANTI-CORRUPTION AND ANTI-BRIBERY MATTERS</t>
  </si>
  <si>
    <t>Social and employee matters</t>
  </si>
  <si>
    <r>
      <t xml:space="preserve">10. Violations of UN Global Compact principles and </t>
    </r>
    <r>
      <rPr>
        <sz val="11"/>
        <rFont val="Calibri"/>
        <family val="2"/>
        <scheme val="minor"/>
      </rPr>
      <t>Organisation for Economic Cooperation and Development (</t>
    </r>
    <r>
      <rPr>
        <sz val="11"/>
        <color rgb="FF000000"/>
        <rFont val="Calibri"/>
        <family val="2"/>
        <scheme val="minor"/>
      </rPr>
      <t xml:space="preserve">OECD) Guidelines for Multinational Enterprises </t>
    </r>
  </si>
  <si>
    <t>Share of investments in investee companies that have been involved in violations of the UNGC principles or OECD Guidelines for Multinational Enterprises</t>
  </si>
  <si>
    <t>We have not been involved in any violations of the UN Global Compact principals</t>
  </si>
  <si>
    <t>Please visit the UN Global Compact website for our previous submissions https://unglobalcompact.org/what-is-gc/participants/8395-Severn-Trent-plc</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</si>
  <si>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</si>
  <si>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</si>
  <si>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We have been a participant of the UN Global Compact since 2004 and annually report our performance agsinst the ten principals</t>
  </si>
  <si>
    <t>12. Unadjusted gender pay gap</t>
  </si>
  <si>
    <t>Average unadjusted gender pay gap of investee companies</t>
  </si>
  <si>
    <t>Median pay gap = 9.4%
Mean pay gap = 2.3%</t>
  </si>
  <si>
    <t>We are required to report our gender pay gap in line with the UK government's Equalities Office. Our data shows the difference between the average pay of men and women in our organisation. More informaiton can be found in our latest Gender Pay Gap Report https://www.severntrent.com/content/dam/stw-plc/responsibility/gender-ethnicity-pay-gap-report-2022.pdf</t>
  </si>
  <si>
    <t>13. Board gender diversity</t>
  </si>
  <si>
    <t>Average ratio of female to male board members in investee companies, expressed as a percentage of all board members</t>
  </si>
  <si>
    <t>Data as of 31 March 2022
Female board members = 5
Male board members = 4</t>
  </si>
  <si>
    <t>14. Exposure to controversial weapons (anti-personnel mines, cluster munitions, chemical weapons and biological weapons)</t>
  </si>
  <si>
    <t>Share of investments in investee companies involved in the manufacture or selling of controversial weapons</t>
  </si>
  <si>
    <t>Severn Trent Plc does not have exposure to controversial weapons</t>
  </si>
  <si>
    <t xml:space="preserve"> Additional climate and other environment-related indicators</t>
  </si>
  <si>
    <t>Adverse sustainability impact</t>
  </si>
  <si>
    <t>Adverse impact on sustainability factors  (qualitative or quantitative)</t>
  </si>
  <si>
    <t xml:space="preserve">Metric </t>
  </si>
  <si>
    <t>Emissions</t>
  </si>
  <si>
    <t>1. Emissions of inorganic pollutants</t>
  </si>
  <si>
    <t>Tonnes of inorganic pollutants equivalent per million EUR invested, expressed as a weighted average</t>
  </si>
  <si>
    <t>We do not report on this metric</t>
  </si>
  <si>
    <t xml:space="preserve">2. Emissions of air pollutants </t>
  </si>
  <si>
    <t>Tonnes of air pollutants equivalent per million EUR invested, expressed as a weighted average</t>
  </si>
  <si>
    <t xml:space="preserve">3. Emissions of ozone-depleting substances </t>
  </si>
  <si>
    <t>Tonnes of ozone-depleting substances equivalent per million EUR invested, expressed as a weighted average</t>
  </si>
  <si>
    <t>4. Investments in companies without carbon emission reduction initiatives</t>
  </si>
  <si>
    <t>Share of investments in investee companies without carbon emission reduction initiatives aimed at aligning with the Paris Agreement</t>
  </si>
  <si>
    <t>Our Triple Carbon Pledge and our commitment to GHG reductions in line with the 2015 Paris Climate Agreement, aims to limit global warming to 1.5°C through the Science-Based Targets initiative (‘SBTi’)</t>
  </si>
  <si>
    <t>Page 58 of our 2023 Annual Report
Page 24 of our 2023 Sustainability Report</t>
  </si>
  <si>
    <t>Energy performance</t>
  </si>
  <si>
    <t>5. Breakdown of energy consumption by type of non-renewable sources of energy</t>
  </si>
  <si>
    <t xml:space="preserve">Share of energy from non-renewable sources used by investee companies broken down by each non-renewable energy source </t>
  </si>
  <si>
    <t>We do not provide a breakdown of energy sources. However, we do state total non-renewable energy consumption = 340GWh</t>
  </si>
  <si>
    <t>Water, waste and material emissions</t>
  </si>
  <si>
    <t>6. Water usage and recycling</t>
  </si>
  <si>
    <t>1. Average amount of water consumed by the investee companies (in cubic meters) per million EUR of revenue of investee companies</t>
  </si>
  <si>
    <t>2. Weighted average percentage of water recycled and reused by investee companies</t>
  </si>
  <si>
    <t>7. Investments in companies without water management policies</t>
  </si>
  <si>
    <t>Share of investments in investee companies without water management policies</t>
  </si>
  <si>
    <t>We publish a specific Water Resources Management Plan every five years</t>
  </si>
  <si>
    <t>https://www.severntrent.com/about-us/our-plans/water-resources-management-plan/</t>
  </si>
  <si>
    <t>8. Exposure to areas of high water stress</t>
  </si>
  <si>
    <t>Share of investments in investee companies with sites located in areas of high water stress without a water management policy</t>
  </si>
  <si>
    <t>N/A as we have a water management policy.</t>
  </si>
  <si>
    <t>See point 7 above</t>
  </si>
  <si>
    <t>9. Investments in companies producing chemicals</t>
  </si>
  <si>
    <t>Share of investments in investee companies the activities of which fall under Division 20.2 of Annex I to Regulation (EC) No 1893/2006</t>
  </si>
  <si>
    <t>We do not fall under Division 20.2 of Annex I to Regulation (EC) No 1893/2006</t>
  </si>
  <si>
    <t xml:space="preserve">10. Land degradation, desertification, soil sealing </t>
  </si>
  <si>
    <t>Share of investments in investee companies the activities of which cause land degradation, desertification or soil sealing</t>
  </si>
  <si>
    <t>Our main business operations do not impact in this area. However, a small part of our non-regulated business, property development, sometimes uses our surplus land to create sustainable housing developments.</t>
  </si>
  <si>
    <t>https://www.stwproperty.co.uk/</t>
  </si>
  <si>
    <t>11. Investments in companies without sustainable land/agriculture practices</t>
  </si>
  <si>
    <t>Share of investments in investee companies without sustainable land/agriculture practices or policies</t>
  </si>
  <si>
    <r>
      <rPr>
        <sz val="11"/>
        <color rgb="FF000000"/>
        <rFont val="Calibri"/>
        <family val="2"/>
        <scheme val="minor"/>
      </rPr>
      <t xml:space="preserve">Our Biodiversity Strategy and Action Plan outlines our aim that </t>
    </r>
    <r>
      <rPr>
        <i/>
        <sz val="11"/>
        <color rgb="FF000000"/>
        <rFont val="Calibri"/>
        <family val="2"/>
        <scheme val="minor"/>
      </rPr>
      <t>...land under the direct control of Severn Trent should be managed to improve and promote biodiversity</t>
    </r>
    <r>
      <rPr>
        <sz val="11"/>
        <color rgb="FF000000"/>
        <rFont val="Calibri"/>
        <family val="2"/>
        <scheme val="minor"/>
      </rPr>
      <t xml:space="preserve">. </t>
    </r>
  </si>
  <si>
    <t>For more information please see our three documents: 'Caring for the Environment', 'our approach to championing polinators' and 'protecting and enhancing sites of special scientific interest' - https://www.stwater.co.uk/about-us/environment/biodiversity/</t>
  </si>
  <si>
    <t>12. Investments in companies without sustainable oceans/seas practices</t>
  </si>
  <si>
    <t>Share of investments in investee companies without sustainable oceans/seas practices or policies</t>
  </si>
  <si>
    <t>The region we operate within does not have any coastline to oceans or seas. However, we do have a Water Resources Management Plan ('WRMP') which sets out our long-term strategy. It also outlines, amongst other areas, our sustainable abraction options.</t>
  </si>
  <si>
    <t>13. Non-recycled waste ratio</t>
  </si>
  <si>
    <t>Tonnes of non-recycled waste generated by investee companies per million EUR invested, expressed as a weighted average</t>
  </si>
  <si>
    <t>t/£m</t>
  </si>
  <si>
    <t>Please note denominator is in GBP not EUR
Tonnes of non-recycled waste = 33,171.68 t
Severn Trent Plc turnover = £2,165.1m</t>
  </si>
  <si>
    <t>14. Natural species and protected areas</t>
  </si>
  <si>
    <t>1.Share of investments in investee companies whose operations affect threatened species</t>
  </si>
  <si>
    <t>2.Share of investments in investee companies without a biodiversity protection policy covering operational sites owned, leased, managed in, or adjacent to, a protected area or an area of high biodiversity value outside protected areas</t>
  </si>
  <si>
    <t>Our Biodiversity Strategy and Action Plan sets out the full range of ways in which we will take serious and substantive action, playing our part in addressing the nature emergency. Our approach starts with our direct responsibilities for protecting habitats and species. But it goes much further – adapting the way we work as a business to help drive nature recovery at a landscape scale across our region</t>
  </si>
  <si>
    <t>https://www.stwater.co.uk/content/dam/stw/about_us/biodiversity/biodiversity-strategy-and-action-plan.pdf</t>
  </si>
  <si>
    <t>15. Deforestation</t>
  </si>
  <si>
    <t>Share of investments in companies without a policy to address deforestation</t>
  </si>
  <si>
    <t>Although we don't have a specific deforestation policy, we have integrated sustainable forest management into our estate through outlining the delivery of environmental and social outcomes into a long-term plan for managing the forest resource on our land.</t>
  </si>
  <si>
    <t>More infomation can be found in our Biodiversity Strategy and Action Plan - https://www.stwater.co.uk/content/dam/stw/about_us/biodiversity/biodiversity-strategy-and-action-plan.pdf</t>
  </si>
  <si>
    <t>Green securities</t>
  </si>
  <si>
    <t>16. Share of securities not issued under Union legislation on environmentally sustainable bonds</t>
  </si>
  <si>
    <t>Share of securities in investments not issued under Union legislation on environmentally sustainable bonds</t>
  </si>
  <si>
    <t>We issue sustainable bonds which are issued under our Sustainable Finance Framework, which is based on international standards: The Green Bond Principles (“GBP”), Social Bond Principles (“SBP”) and Sustainability Bond Guidelines (“SBG”) as published by the International Capital Market Association (“ICMA”) in June 2021</t>
  </si>
  <si>
    <t>https://www.severntrent.com/content/dam/stw-plc/investors/Sustainable-Finance-Framework-July-2022.pdf</t>
  </si>
  <si>
    <t>Additional indicators for social and employee, respect for human rights, anti-corruption and anti-bribery matters</t>
  </si>
  <si>
    <t>1. Investments in companies without workplace accident prevention policies</t>
  </si>
  <si>
    <t>Share of investments in investee companies without a workplace accident prevention policy</t>
  </si>
  <si>
    <t>Our Group Health, Safety and Wellbeing policy outlines our vision of ‘no one gets hurt or is made unwell by what we do’. This policy, also known as Goal Zero, sets us up to achieving an environment, and culture, which is incident free, and we will continue to raise the standard of HSW in order to achieve our vision.</t>
  </si>
  <si>
    <t>https://www.severntrent.com/content/dam/stw/ST_Corporate/severn-trent-policies/2023-documents/Group-Health-Safety-and-Wellbeing-Policy-V2.pdf</t>
  </si>
  <si>
    <t>2. Rate of accidents</t>
  </si>
  <si>
    <t>Rate of accidents in investee companies expressed as a weighted average</t>
  </si>
  <si>
    <t>Number of Lost Time Incidents</t>
  </si>
  <si>
    <t>Page 22 - https://www.severntrent.com/content/dam/stw-plc/shareholder-resources/2023-reports/ara-report-2023.pdf</t>
  </si>
  <si>
    <t>3. Number of days lost to injuries, accidents, fatalities or illness</t>
  </si>
  <si>
    <t>Number of workdays lost to injuries, accidents, fatalities or illness of investee companies expressed as a weighted average</t>
  </si>
  <si>
    <t>We don't report number of workdays lost. However, we do measure our Lost Time Incident ('LTI') Rate which was 0.11 per 100,000 hours worked, our best ever performance. 
We also had no fatalities in 22/23</t>
  </si>
  <si>
    <t>Page 23 - https://www.severntrent.com/content/dam/stw-plc/shareholder-resources/2023-reports/ara-report-2023.pdf</t>
  </si>
  <si>
    <t xml:space="preserve">4. Lack of a supplier code of conduct </t>
  </si>
  <si>
    <t>Share of investments in investee companies without any supplier code of conduct (against unsafe working conditions, precarious work, child labour and forced labour)</t>
  </si>
  <si>
    <t>We have a dedicated Supply Chain Charter which 100% of our suppliers have signed up to. Which includes ensuring working conditions, working hours and wages comply with the UN International Labour Organisation (ILO) standards</t>
  </si>
  <si>
    <t>https://www.severntrent.com/content/dam/stw-plc/responsibility/Supply-chain-charter-for-web1.pdf</t>
  </si>
  <si>
    <t>5. Lack of grievance/complaints handling mechanism related to employee matters</t>
  </si>
  <si>
    <t>Share of investments in investee companies without any grievance/complaints handling mechanism related to employee matters</t>
  </si>
  <si>
    <t>Our SpeakUp Policy outlines the ways an employee can raise a concern from speaking with line manager, to senior executives, HR and finally SafeCall our confidential independent reporting line which is operated by Safecall - an independent company that specialises in handing concerns at work</t>
  </si>
  <si>
    <t>https://www.severntrent.com/content/dam/stw/ST_Corporate/severn-trent-policies/2023-documents/Group-Speak-up-Policy-V2.pdf</t>
  </si>
  <si>
    <t>6. Insufficient whistleblower protection</t>
  </si>
  <si>
    <t>Share of investments in entities without policies on the protection of whistleblowers</t>
  </si>
  <si>
    <t xml:space="preserve">We have a dedicated whistleblowing policy titled Group Speak-Up Policy </t>
  </si>
  <si>
    <t xml:space="preserve">7. Incidents of discrimination </t>
  </si>
  <si>
    <t>1. Number of incidents of discrimination reported in investee companies expressed as a weighted average</t>
  </si>
  <si>
    <t xml:space="preserve">We do not publicly report against this measure. We have a zero tolerance approach to all types of discrimination and Our employees have our 'Speak Up' mechanism to report any form of discrimination they receive or see. </t>
  </si>
  <si>
    <t>https://www.severntrent.com/content/dam/stw/ST_Corporate/severn-trent-policies/group-human-resources-policy.pdf</t>
  </si>
  <si>
    <t>2. Number of incidents of discrimination leading to sanctions in investee companies expressed as a weighted average</t>
  </si>
  <si>
    <t>8. Excessive CEO pay ratio</t>
  </si>
  <si>
    <t>Average ratio within investee companies of the annual total compensation for the highest compensated individual to the median annual total compensation for all employees (excluding the highest-compensated individual)</t>
  </si>
  <si>
    <t>Please see page 154 of our Annual Report for further informaiton</t>
  </si>
  <si>
    <t>Human Rights</t>
  </si>
  <si>
    <t>9. Lack of a human rights policy</t>
  </si>
  <si>
    <t>Share of investments in entities without a human rights policy</t>
  </si>
  <si>
    <t xml:space="preserve">We are committed to protecting the human
rights of our employees and contractors, as
outlined in our Code of Conduct, Doing the
Right Thing. </t>
  </si>
  <si>
    <t>https://www.severntrent.com/content/dam/stw-plc/about-us/doing-the-right-thing-severn-trent-code-of-conduct.pdf
https://www.severntrent.com/content/dam/stw/ST_Corporate/severn-trent-policies/group-human-resources-policy.pdf</t>
  </si>
  <si>
    <t xml:space="preserve">10. Lack of due diligence </t>
  </si>
  <si>
    <t>Share of investments in entities without a due diligence process to identify, prevent, mitigate and address adverse human rights impacts</t>
  </si>
  <si>
    <t>Our Modern Slavery Statement, along with other doucments we've published, outline our processes around adressing the issue of human rights</t>
  </si>
  <si>
    <t>https://www.stwater.co.uk/content/dam/stw-plc/modern-slavery-statements/modern-slavery-statement-2022.pdf</t>
  </si>
  <si>
    <t xml:space="preserve">11. Lack of processes and measures for preventing trafficking in human beings </t>
  </si>
  <si>
    <t>Share of investments in investee companies without policies against trafficking in human beings</t>
  </si>
  <si>
    <t>We publish, annually, a Anti-Slavery and Human Trafficking Statement which outlines our policies addressing the issue of human trafficking</t>
  </si>
  <si>
    <t xml:space="preserve">12. Operations and suppliers at significant risk of incidents of child labour </t>
  </si>
  <si>
    <t>Share of investments in investee companies exposed to operations and suppliers at significant risk of incidents of child labour in terms of geographic areas or type of operation</t>
  </si>
  <si>
    <t>We, and our suppliers, are not at a significant risk of exposure to child labour in our operations. However, we are diligent with our risk management process, more of which can be found in our Anti-Slavery and Human Trafficking Statement.</t>
  </si>
  <si>
    <t>13. Operations and suppliers at significant risk of incidents of forced or compulsory labour</t>
  </si>
  <si>
    <t>Share of the investments in investee companies exposed to operations and suppliers at significant risk of incidents of forced or compulsory labour in terms in terms of geographic areas and/or the type of operation</t>
  </si>
  <si>
    <t>We, and our suppliers, are not at a significant risk of exposure to forced or compulsory labour in our operations. However, we are diligent with our risk management process, more of which can be found in our Anti-Slavery and Human Trafficking Statement.</t>
  </si>
  <si>
    <t>14. Number of identified cases of severe human rights issues and incidents</t>
  </si>
  <si>
    <t>Number of cases of severe human rights issues and incidents connected to investee companies on a weighted average basis</t>
  </si>
  <si>
    <t>Zero</t>
  </si>
  <si>
    <t>In our latest Human Rights and Anti-Trafficking Report, we had a potential concern raised about a third-party service provider which was immediately investigated, but found not to be a case of modern slavery. However, it gave us an opportunity to test the strength of our processes and procedures in this area - https://www.stwater.co.uk/content/dam/stw-plc/modern-slavery-statements/modern-slavery-statement-2022.pdf</t>
  </si>
  <si>
    <t>Anti-corruption and anti-bribery</t>
  </si>
  <si>
    <t>15. Lack of anti-corruption and anti-bribery policies</t>
  </si>
  <si>
    <t>Share of investments in entities without policies on anti-corruption and anti-bribery consistent with the United Nations Convention against Corruption</t>
  </si>
  <si>
    <t>We have a 'Group financial crime, and anti-bribery, anti-corruption' policy which aligns with the relevant laws for the jurisdictions we serve</t>
  </si>
  <si>
    <t>https://www.severntrent.com/content/dam/stw/ST_Corporate/severn-trent-policies/2023-documents/Group-Financial-Crime-and-Anti-Bribery-Anti-Corruption-Policy-V2.pdf</t>
  </si>
  <si>
    <t>16. Cases of insufficient action taken to address breaches of standards of anti-corruption and anti-bribery</t>
  </si>
  <si>
    <t>Share of investments in investee companies with identified insufficiencies in actions taken to address breaches in procedures and standards of anti-corruption and anti-bribery</t>
  </si>
  <si>
    <t>17. Number of convictions and amount of fines for violation of anti-corruption and anti-bribery laws</t>
  </si>
  <si>
    <t>Numbers of convictions and amount of fines for violations of anti-corruption and anti-bribery laws by investee companies</t>
  </si>
  <si>
    <t>UN Sustainable Development Goals ('SDGs')</t>
  </si>
  <si>
    <t>By incorporating the UN SDGs into our materiality assessment, we found clear alignment between our most material issues and the four SDGs listed below. We have detailed specific actions and targets that deliver to these goals. We also contribute significantly to parts of SDG 3 (Good health and wellbeing) through our water provision and treatment systems, and SDG 4 (Quality education) through training programmes for our employees and wider communities.</t>
  </si>
  <si>
    <t>SDG No.</t>
  </si>
  <si>
    <t>SDG Name</t>
  </si>
  <si>
    <t>SDG Key Performance Indicators</t>
  </si>
  <si>
    <t>Our Goals alignment to SDG KPI's</t>
  </si>
  <si>
    <t>SDG 1</t>
  </si>
  <si>
    <t>No Poverty
(partial contribution)</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</si>
  <si>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</si>
  <si>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 By 2025 support 43% of customers who struggle to pay (ODI target)
• Eradicating water poverty, meaning that none of our customers will spend more than 5% of their income, after household costs, on water 
• 9.7% of customers with additional needs on our Priority Services Register by 2025 (ODI target)
• A new affordability scheme worth £30 million to support an additional 100,000 customers through a rising inflationary environment, taking the total number supported by 2025 to 315,000
• 65% of customers rating us good value for money by 2025 (ODI target)</t>
  </si>
  <si>
    <t>SDG 6</t>
  </si>
  <si>
    <t>Clean Water and Sanitation</t>
  </si>
  <si>
    <t>6.1 By 2030, achieve universal and equitable access to safe and affordable drinking water for all</t>
  </si>
  <si>
    <t>• Water Quality Compliance
• CRI (ODI target)
• Help to pay when you need it (ODI target)
• Drinking water quality complaints (ODI target)</t>
  </si>
  <si>
    <t>6.3 By 2030, improve water quality by reducing pollution, eliminating dumping and minimising release of hazardous chemicals and materials, halving the proportion of untreated waste water and substantially increasing recycling and safe reuse globally</t>
  </si>
  <si>
    <t>• Improve 211 WFD points by 2025 (water quality improvement against Water Framework Directive) ODI target
• 100% treatment works compliance (ODI/EA EPA target) 
• 29% reduction in pollution incidents by 2025 to 19.5 incidents per 10,000 km of waste network (ODI/EA EPA target)
• Our five River Pledges</t>
  </si>
  <si>
    <t>6.4 By 2030, substantially increase water-use efficiency 
across all sectors and ensure sustainable withdrawals and supply of freshwater to address water scarcity and substantially reduce the number of people suffering from water scarcity</t>
  </si>
  <si>
    <r>
      <t>• 15% reduction in leakage (ODI target)
• Reduce per capita consumption by 3.5% to 122.7 (ODI target)</t>
    </r>
    <r>
      <rPr>
        <i/>
        <sz val="9"/>
        <color theme="1"/>
        <rFont val="Calibri"/>
        <family val="2"/>
        <scheme val="minor"/>
      </rPr>
      <t xml:space="preserve">* Under review by Ofwat at the end of PR24 in view of the impact of COVID.
</t>
    </r>
    <r>
      <rPr>
        <sz val="11"/>
        <color theme="1"/>
        <rFont val="Calibri"/>
        <family val="2"/>
        <scheme val="minor"/>
      </rPr>
      <t>• Reduce abstraction from unsustainable sources by up to 39Ml/d by 2030</t>
    </r>
  </si>
  <si>
    <t>6.6 By 2030, protect and restore water-related 
ecosystems, including mountains, forests, wetlands, rivers, aquifers and lakes</t>
  </si>
  <si>
    <t>• Improve 1,090 hectares of biodiversity by 2025 (ODI target)
• Improve biodiversity across 5,000 hectares of land in our region by 2027 (Great Big Nature Boost)</t>
  </si>
  <si>
    <t>SDG 13</t>
  </si>
  <si>
    <t>Climate Action</t>
  </si>
  <si>
    <t>13.2 Integrate climate change measures into national policies, strategies and planning</t>
  </si>
  <si>
    <t>• Triple Carbon Pledge:
• Net zero operational emissions by 2030 
• 100% electric fleet by 2030 where available
• 100% energy from renewables by 2030
• Science-Based Target 
• 46% reduction in Scope 1 and Scope 2 emissions by 2031 from a 2019/20 baseline.
• 70% of our supply chain (by emissions) have set a Science-Based Target by 2026
• 13.5% reduction in emissions from use of sold products by 2031
• Plan to adapt for future risks to continue delivering great service for our customers in the long term</t>
  </si>
  <si>
    <t>13.3  Improve education, awareness-raising, and human and institutional capacity on climate change mitigation, adaptation, impact reduction and early warning signs</t>
  </si>
  <si>
    <t>• Inspire 155,000 customers to use water wisely, use our waste water service appropriately and drink tap water to avoid plastic bottles by 2025</t>
  </si>
  <si>
    <t>SDG 15</t>
  </si>
  <si>
    <t>Life on Land</t>
  </si>
  <si>
    <t>15.1 By 2030, ensure the conservation, restoration and sustainable use of terrestrial and inland freshwater 
ecosystems and their services, in particular forests, wetlands, mountains and drylands, in line with obligations under international agreements</t>
  </si>
  <si>
    <t>• Improve biodiversity across 5,000 hectares of land in our region by 2027 (Great Big Nature Boost)</t>
  </si>
  <si>
    <t>15.2 By 2030, promote the implementation of sustainable management of all types of forests, halt deforestation, restore degraded forests and substantially increase afforestation and reforestation globally</t>
  </si>
  <si>
    <t>• Commitment to plant 1.3 million trees by 2030 (Great Big Nature Boost)</t>
  </si>
  <si>
    <t>15.3 By 2030, combat desertification, restore degraded land and soil, including land affected by desertification, drought and floods, and strive to achieve a land degradation-neutral world</t>
  </si>
  <si>
    <t>• Peatland restoration of over 2,000 acres across England and Wales by 2025</t>
  </si>
  <si>
    <t xml:space="preserve">15.5 Take urgent and significant action to reduce the degradation of natural habitats, halt the loss of biodiversity and, by 2030, protect and prevent the extinction of threatened species </t>
  </si>
  <si>
    <t>• 15% biodiversity net gain on capital schemes – ongoing target for all future projects – By 2025 we will have undertaken biodiversity audits on all of our sites over one hectare in size and will use the findings to implement management plans – Improve biodiversity across 5,000 hectares of land in our region by 2027 (Great Big Nature Boost)</t>
  </si>
  <si>
    <t>Bloomberg Gender-Equality Index</t>
  </si>
  <si>
    <t>Reporting period is 1st April 2021 - 31st March 2022</t>
  </si>
  <si>
    <t>KPI</t>
  </si>
  <si>
    <t>Definition</t>
  </si>
  <si>
    <t>Answer</t>
  </si>
  <si>
    <t>Leadership</t>
  </si>
  <si>
    <t>Percentage of women on
company board</t>
  </si>
  <si>
    <t>Percentage of women on the board directors, of the total board size that are responsible for the supervision of management, as of fiscal year-end.*
This includes full-time directors only. Deputy members of the board and alternate directors will not be counted. Additional directors will be counted. If the company has both a supervisory board and a management board, this will refer to the directors on the supervisory board. Company secretaries (or board observers or censors) will not be counted.</t>
  </si>
  <si>
    <t>Chairperson is a woman</t>
  </si>
  <si>
    <t>Indicates whether the board chair, or equivalent is a woman. For European
companies with a supervisory board and a management board, this field looks
at the chairperson on the supervisory board.</t>
  </si>
  <si>
    <t>Gender balance in board leadership</t>
  </si>
  <si>
    <t>Percentage of the various committees of the board of directors chaired/co-chaired by a woman.</t>
  </si>
  <si>
    <t>Chief executive officer (CEO)
is a woman</t>
  </si>
  <si>
    <t>Indicates whether the chief executive officer (CEO), or equivalent, is a woman.
For European companies with a supervisory board and a management board,
this field refers to the CEO of the management board or equivalent.</t>
  </si>
  <si>
    <t>Woman chief financial officer (CFO)
or equivalent</t>
  </si>
  <si>
    <t>Indicates whether the chief financial officer (CFO), or equivalent, is a woman</t>
  </si>
  <si>
    <t>Percentage of women executive officers</t>
  </si>
  <si>
    <t>Percentage of women executives of the company, or members of equivalent management/executive body, of the number of executives as of fiscal year-end. Executives are as defined by the company or as individuals that form the company executive committee/board or management committee/board or equivalent.*</t>
  </si>
  <si>
    <t xml:space="preserve">Chief diversity officer (CDO) </t>
  </si>
  <si>
    <t>Chief diversity officer (CDO), or officer reporting to the executive team (within two levels of executive management), dedicated primarily to diversity and inclusion (D&amp;I) strategy at the company as of fiscal year-end. Can refer to a chief human resources officer (CHRO) ONLY in the case that they have a primary business
function of developing and maintaining the company’s D&amp;I strategies.</t>
  </si>
  <si>
    <t>Talent Pipeline</t>
  </si>
  <si>
    <t>Percentage of women in total management</t>
  </si>
  <si>
    <t>Percentage of women in management who have senior-level, middleor lower-level supervisory responsibilities of total management.*</t>
  </si>
  <si>
    <t xml:space="preserve">Percentage of women in
senior management </t>
  </si>
  <si>
    <t>Percentage of women in management who have senior-level supervisory responsibilities and are positioned in the management hierarchy within two levels of executive management of total management.*</t>
  </si>
  <si>
    <t xml:space="preserve">Percentage of women in
middle management </t>
  </si>
  <si>
    <t>Percentage of women in management who have middle- or lower-level supervisory responsibilities and are positioned in the management hierarchy three or more levels from executive management of total middle management.*</t>
  </si>
  <si>
    <t>Percentage of women in
non-managerial positions</t>
  </si>
  <si>
    <t>Percentage of women employees in non-managerial roles, of total non-managerial positions at fiscal year-end.
Refers to women who work directly on a team as an individual contributor
and have no responsibility as a manager to others.*</t>
  </si>
  <si>
    <t>Percentage of women total promotions</t>
  </si>
  <si>
    <t>Percentage of women promoted of total promotions during fiscal year-end.
Refers to women that were promoted or underwent career advancement
out of total employees promoted.*</t>
  </si>
  <si>
    <t>Percentage of Women IT/Engineering</t>
  </si>
  <si>
    <t>Percentage of women working in functional roles with IT (Information Technology) and/or Engineering (Research &amp; Development; Programming/Coding) responsibilities at the company, of the total employees working in these roles.*</t>
  </si>
  <si>
    <t>Percentage of new hires are women</t>
  </si>
  <si>
    <t>Percentage of women new hires, of the total number of new hires.*</t>
  </si>
  <si>
    <t>Percentage of
women attrition</t>
  </si>
  <si>
    <t>Percentage of women employees that left the company, of the total employees that left the company.*</t>
  </si>
  <si>
    <t>Time-bound action plan with targets to increase the representation of women in leadership positions</t>
  </si>
  <si>
    <t>Indicates whether the company shares a publicly quantitative, time-bound action plan with targets to increase the representation of women in leadership positions.
Employees in leadership positions (which may include management with seniorlevel responsibilities) or employees with supervisory responsibilities for one or more direct reports.</t>
  </si>
  <si>
    <t>Time-bound action plan with targets to increase the representation of women in the company</t>
  </si>
  <si>
    <t>Indicates whether the company shares a publicly quantitative, time-bound
action plan with targets to increase the representation of women positions
in the company.</t>
  </si>
  <si>
    <t>Pay</t>
  </si>
  <si>
    <t>Adjusted mean gender pay gap</t>
  </si>
  <si>
    <t>Gender pay gap with reasonable adjustments made to consider role, location
and tenure.</t>
  </si>
  <si>
    <t>Not reported</t>
  </si>
  <si>
    <t>Global mean (average) raw gender
pay gap</t>
  </si>
  <si>
    <t>Raw gender pay gap measures the difference in total compensation between
women and men, without adjusting for factors such as job function, level,
education, performance, location, etc.</t>
  </si>
  <si>
    <t>Time-bound action plan to close
its gender pay gap</t>
  </si>
  <si>
    <t xml:space="preserve">Indicates whether the company shares a publicly quantitative, time-bound
action plan to close its gender pay gap. </t>
  </si>
  <si>
    <t>Executive compensation linked to
gender diversity or diversity, equity
and inclusion (DEI)</t>
  </si>
  <si>
    <t>Indicates whether a company’s executive compensation, either short term or long term, is linked to gender diversity. This can include representation of women, the gender pay gap, etc</t>
  </si>
  <si>
    <t>Inclusive culture</t>
  </si>
  <si>
    <t>Number of weeks of fully paid primary parental leave offered</t>
  </si>
  <si>
    <t>Indicates the number of weeks of fully paid primary parental leave (or maternity leave) for employees globally (provided by the firm and/or government).
Primary caregiver is the person with primary responsibility for childcare or is the designated primary custodial parent. If the company offers maternity parental leave policies, we accept responses to primary parental leave policy questions according to the company’s maternity leave policy.</t>
  </si>
  <si>
    <t>Number of weeks of fully paid
secondary parental leave offered</t>
  </si>
  <si>
    <t>Indicates the number of weeks of fully paid secondary parental leave (or paternity leave) for employees globally (provided by firm and/or government).
Secondary caregiver is the second parent who has a lesser responsibility for childcare duties. If the company offers paternity parental leave policies, we accept responses to secondary parental leave policy questions according to the company’s paternity leave policy.</t>
  </si>
  <si>
    <t>Parental leave retention rate</t>
  </si>
  <si>
    <t>Percentage of women employees that remained employed by the company
12 months after their return from parental leave out of all women employees
that used parental leave during previous fiscal year</t>
  </si>
  <si>
    <t>Back-up family care services or subsidies through the company</t>
  </si>
  <si>
    <t>Indicates whether the company offers back-up family care to assist when there is a gap in regular care arrangements, or a subsidy to assist with the cost of care of a family member, to employees.
Flexible spending accounts (FSAs), to which the company does not contribute, do not qualify as a family care subsidy. Can include support offered through government services.</t>
  </si>
  <si>
    <t>Flexible working policy</t>
  </si>
  <si>
    <t xml:space="preserve">The company offers an option to control the start or end times of the workday or workweek (e.g. flextime) or offers an option to control the location where employees work (e.g. telecommuting, work from home).
This should exclude any COVID-19 related policies. Telecommuting is the option of employees to control the location of their work; commonly referred to as work from home. </t>
  </si>
  <si>
    <t>Employee resource groups for women</t>
  </si>
  <si>
    <t xml:space="preserve">Indicates whether the company has any employee resource groups or
“Communities” focused on recruiting, retaining and developing women. </t>
  </si>
  <si>
    <t>Unconscious bias training</t>
  </si>
  <si>
    <t>Indicates whether the company offered all employees unconscious bias training to raise self-awareness of implicit bias and provide tools or strategies to reduce discriminatory behaviours.
Unconscious bias refers to a preference for or against a person, perspective, or group that one is not aware of but, nevertheless, is communicated through statements or actions. Unconscious bias training aims to remove barriers to inclusion, engagement and performance by understanding our individual biases and providing knowledge to mitigate this inequity.</t>
  </si>
  <si>
    <t>Annual anti-sexual harassment training</t>
  </si>
  <si>
    <t>Indicates whether a company requires all employees to complete anti-sexual harassment training at least once a year. Anti-sexual harassment training explains the company’s anti-sexual harassment policies, provides specific examples of inappropriate conduct and describes the processes and procedures for bringing a complaint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</si>
</sst>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_-* #,##0_-;\-* #,##0_-;_-* &quot;-&quot;??_-;_-@_-"/>
    <numFmt numFmtId="167" formatCode="_-* #,##0.0_-;\-* #,##0.0_-;_-* &quot;-&quot;??_-;_-@_-"/>
    <numFmt numFmtId="168" formatCode="0.0000"/>
    <numFmt numFmtId="169" formatCode="0.000"/>
    <numFmt numFmtId="170" formatCode="0.0%"/>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font>
    <font>
      <sz val="11"/>
      <name val="Calibri"/>
      <family val="2"/>
      <scheme val="minor"/>
    </font>
    <font>
      <u/>
      <sz val="11"/>
      <color theme="10"/>
      <name val="Calibri"/>
      <family val="2"/>
      <scheme val="minor"/>
    </font>
    <font>
      <b/>
      <sz val="12"/>
      <color theme="1"/>
      <name val="Calibri"/>
      <family val="2"/>
      <scheme val="minor"/>
    </font>
    <font>
      <sz val="11"/>
      <name val="Calibri"/>
      <family val="2"/>
    </font>
    <font>
      <sz val="11"/>
      <color theme="1"/>
      <name val="Calibri"/>
      <family val="2"/>
    </font>
    <font>
      <b/>
      <sz val="11"/>
      <color theme="0"/>
      <name val="Calibri"/>
      <family val="2"/>
      <scheme val="minor"/>
    </font>
    <font>
      <sz val="11"/>
      <color theme="0"/>
      <name val="Calibri"/>
      <family val="2"/>
      <scheme val="minor"/>
    </font>
    <font>
      <vertAlign val="superscript"/>
      <sz val="11"/>
      <color theme="1"/>
      <name val="Calibri"/>
      <family val="2"/>
      <scheme val="minor"/>
    </font>
    <font>
      <u/>
      <sz val="11"/>
      <color theme="1"/>
      <name val="Calibri"/>
      <family val="2"/>
      <scheme val="minor"/>
    </font>
    <font>
      <vertAlign val="subscript"/>
      <sz val="11"/>
      <color theme="1"/>
      <name val="Calibri"/>
      <family val="2"/>
      <scheme val="minor"/>
    </font>
    <font>
      <sz val="11"/>
      <color rgb="FFFF0000"/>
      <name val="Calibri"/>
      <family val="2"/>
      <scheme val="minor"/>
    </font>
    <font>
      <sz val="11"/>
      <color rgb="FF000000"/>
      <name val="Calibri"/>
      <family val="2"/>
      <scheme val="minor"/>
    </font>
    <font>
      <b/>
      <sz val="11"/>
      <color rgb="FFFF6699"/>
      <name val="Calibri"/>
      <family val="2"/>
      <scheme val="minor"/>
    </font>
    <font>
      <b/>
      <u/>
      <sz val="11"/>
      <color theme="1"/>
      <name val="Calibri"/>
      <family val="2"/>
      <scheme val="minor"/>
    </font>
    <font>
      <sz val="9"/>
      <color indexed="81"/>
      <name val="Tahoma"/>
      <family val="2"/>
    </font>
    <font>
      <b/>
      <sz val="9"/>
      <color indexed="81"/>
      <name val="Tahoma"/>
      <family val="2"/>
    </font>
    <font>
      <sz val="11"/>
      <color rgb="FF000000"/>
      <name val="Calibri"/>
      <family val="2"/>
    </font>
    <font>
      <vertAlign val="subscript"/>
      <sz val="11"/>
      <color rgb="FF000000"/>
      <name val="Calibri"/>
      <family val="2"/>
    </font>
    <font>
      <i/>
      <sz val="11"/>
      <color theme="1"/>
      <name val="Calibri"/>
      <family val="2"/>
      <scheme val="minor"/>
    </font>
    <font>
      <b/>
      <sz val="11"/>
      <color theme="1"/>
      <name val="Times New Roman"/>
      <family val="1"/>
    </font>
    <font>
      <sz val="10"/>
      <color theme="1"/>
      <name val="Calibri"/>
      <family val="2"/>
      <scheme val="minor"/>
    </font>
    <font>
      <i/>
      <sz val="9"/>
      <color theme="1"/>
      <name val="Calibri"/>
      <family val="2"/>
      <scheme val="minor"/>
    </font>
    <font>
      <b/>
      <u/>
      <sz val="11"/>
      <color rgb="FF000000"/>
      <name val="Calibri"/>
      <family val="2"/>
    </font>
    <font>
      <b/>
      <sz val="14"/>
      <color theme="1"/>
      <name val="Calibri"/>
      <family val="2"/>
      <scheme val="minor"/>
    </font>
    <font>
      <vertAlign val="superscript"/>
      <sz val="11"/>
      <name val="Calibri"/>
      <family val="2"/>
      <scheme val="minor"/>
    </font>
    <font>
      <sz val="11"/>
      <color theme="10"/>
      <name val="Calibri"/>
      <family val="2"/>
      <scheme val="minor"/>
    </font>
    <font>
      <u/>
      <sz val="11"/>
      <color rgb="FF0070C0"/>
      <name val="Calibri"/>
      <family val="2"/>
      <scheme val="minor"/>
    </font>
    <font>
      <i/>
      <sz val="11"/>
      <color rgb="FF000000"/>
      <name val="Calibri"/>
      <family val="2"/>
      <scheme val="minor"/>
    </font>
    <font>
      <vertAlign val="superscript"/>
      <sz val="10"/>
      <color theme="1"/>
      <name val="Calibri"/>
      <family val="2"/>
      <scheme val="minor"/>
    </font>
    <font>
      <i/>
      <sz val="12"/>
      <color theme="1"/>
      <name val="Calibri"/>
      <family val="2"/>
      <scheme val="minor"/>
    </font>
    <font>
      <i/>
      <sz val="12"/>
      <name val="Calibri"/>
      <family val="2"/>
      <scheme val="minor"/>
    </font>
    <font>
      <b/>
      <u/>
      <sz val="12"/>
      <color theme="1"/>
      <name val="Calibri"/>
      <family val="2"/>
      <scheme val="minor"/>
    </font>
    <font>
      <b/>
      <sz val="11"/>
      <name val="Calibri"/>
      <family val="2"/>
      <scheme val="minor"/>
    </font>
    <font>
      <vertAlign val="superscript"/>
      <sz val="11"/>
      <color rgb="FF000000"/>
      <name val="Calibri"/>
      <family val="2"/>
    </font>
    <font>
      <vertAlign val="superscript"/>
      <sz val="11"/>
      <color rgb="FF000000"/>
      <name val="Calibri"/>
      <family val="2"/>
      <scheme val="minor"/>
    </font>
    <font>
      <sz val="1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4" tint="-0.249977111117893"/>
        <bgColor indexed="64"/>
      </patternFill>
    </fill>
    <fill>
      <patternFill patternType="solid">
        <fgColor theme="0" tint="-0.14999847407452621"/>
        <bgColor indexed="64"/>
      </patternFill>
    </fill>
    <fill>
      <patternFill patternType="lightUp"/>
    </fill>
    <fill>
      <patternFill patternType="solid">
        <fgColor theme="0" tint="-4.9989318521683403E-2"/>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s>
  <cellStyleXfs count="9">
    <xf numFmtId="0" fontId="0" fillId="0" borderId="0"/>
    <xf numFmtId="0" fontId="3" fillId="0" borderId="0"/>
    <xf numFmtId="0" fontId="5"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02">
    <xf numFmtId="0" fontId="0" fillId="0" borderId="0" xfId="0"/>
    <xf numFmtId="3" fontId="0" fillId="0" borderId="0" xfId="0" applyNumberFormat="1"/>
    <xf numFmtId="0" fontId="0" fillId="0" borderId="0" xfId="0" applyAlignment="1">
      <alignment wrapText="1"/>
    </xf>
    <xf numFmtId="0" fontId="0" fillId="2" borderId="0" xfId="0" applyFill="1"/>
    <xf numFmtId="0" fontId="2" fillId="0" borderId="0" xfId="0" applyFont="1"/>
    <xf numFmtId="0" fontId="2" fillId="2" borderId="0" xfId="0" applyFont="1" applyFill="1"/>
    <xf numFmtId="0" fontId="0" fillId="0" borderId="0" xfId="0" applyAlignment="1">
      <alignment horizontal="left"/>
    </xf>
    <xf numFmtId="4" fontId="0" fillId="0" borderId="0" xfId="0" applyNumberFormat="1"/>
    <xf numFmtId="0" fontId="0" fillId="0" borderId="0" xfId="0" applyAlignment="1">
      <alignment vertical="center"/>
    </xf>
    <xf numFmtId="0" fontId="0" fillId="0" borderId="0" xfId="0" applyAlignment="1">
      <alignment horizontal="right" vertical="center"/>
    </xf>
    <xf numFmtId="0" fontId="2" fillId="0" borderId="0" xfId="0" applyFont="1" applyAlignment="1">
      <alignment horizontal="left"/>
    </xf>
    <xf numFmtId="0" fontId="0" fillId="0" borderId="5" xfId="0" applyBorder="1"/>
    <xf numFmtId="0" fontId="0" fillId="0" borderId="9" xfId="0" applyBorder="1"/>
    <xf numFmtId="0" fontId="0" fillId="0" borderId="10" xfId="0" applyBorder="1"/>
    <xf numFmtId="0" fontId="0" fillId="0" borderId="3" xfId="0" applyBorder="1"/>
    <xf numFmtId="0" fontId="0" fillId="0" borderId="8" xfId="0" applyBorder="1"/>
    <xf numFmtId="0" fontId="6" fillId="0" borderId="0" xfId="0" applyFont="1"/>
    <xf numFmtId="0" fontId="10" fillId="7" borderId="0" xfId="0" applyFont="1" applyFill="1"/>
    <xf numFmtId="0" fontId="2" fillId="3" borderId="0" xfId="0" applyFont="1" applyFill="1" applyAlignment="1">
      <alignment horizontal="left"/>
    </xf>
    <xf numFmtId="21" fontId="0" fillId="0" borderId="0" xfId="0" applyNumberFormat="1"/>
    <xf numFmtId="0" fontId="2" fillId="4" borderId="0" xfId="0" applyFont="1" applyFill="1"/>
    <xf numFmtId="0" fontId="0" fillId="4" borderId="0" xfId="0" applyFill="1"/>
    <xf numFmtId="0" fontId="2" fillId="5" borderId="0" xfId="0" applyFont="1" applyFill="1"/>
    <xf numFmtId="0" fontId="0" fillId="5" borderId="0" xfId="0" applyFill="1"/>
    <xf numFmtId="0" fontId="2" fillId="6" borderId="0" xfId="0" applyFont="1" applyFill="1"/>
    <xf numFmtId="0" fontId="0" fillId="6" borderId="0" xfId="0" applyFill="1"/>
    <xf numFmtId="0" fontId="0" fillId="0" borderId="11" xfId="0" applyBorder="1"/>
    <xf numFmtId="0" fontId="0" fillId="0" borderId="4" xfId="0" applyBorder="1"/>
    <xf numFmtId="0" fontId="0" fillId="0" borderId="12" xfId="0" applyBorder="1"/>
    <xf numFmtId="0" fontId="0" fillId="8" borderId="0" xfId="0" applyFill="1"/>
    <xf numFmtId="0" fontId="2" fillId="0" borderId="13" xfId="0" applyFont="1" applyBorder="1" applyAlignment="1">
      <alignment horizontal="left"/>
    </xf>
    <xf numFmtId="0" fontId="12" fillId="0" borderId="0" xfId="0" applyFont="1" applyAlignment="1">
      <alignment horizontal="left"/>
    </xf>
    <xf numFmtId="0" fontId="0" fillId="0" borderId="13" xfId="0" applyBorder="1"/>
    <xf numFmtId="0" fontId="2" fillId="0" borderId="13" xfId="0" applyFont="1" applyBorder="1"/>
    <xf numFmtId="0" fontId="0" fillId="0" borderId="0" xfId="0" applyAlignment="1">
      <alignment horizontal="right"/>
    </xf>
    <xf numFmtId="0" fontId="14" fillId="0" borderId="0" xfId="0" applyFont="1"/>
    <xf numFmtId="0" fontId="0" fillId="9" borderId="0" xfId="0" applyFill="1"/>
    <xf numFmtId="0" fontId="9" fillId="7" borderId="0" xfId="0" applyFont="1" applyFill="1" applyAlignment="1">
      <alignment vertical="center"/>
    </xf>
    <xf numFmtId="0" fontId="9" fillId="7" borderId="0" xfId="0" applyFont="1" applyFill="1" applyAlignment="1">
      <alignment horizontal="center" vertical="center"/>
    </xf>
    <xf numFmtId="0" fontId="9" fillId="7" borderId="0" xfId="0" applyFont="1" applyFill="1" applyAlignment="1">
      <alignment horizontal="center" vertical="center" wrapText="1"/>
    </xf>
    <xf numFmtId="2" fontId="0" fillId="0" borderId="0" xfId="0" applyNumberFormat="1"/>
    <xf numFmtId="43" fontId="0" fillId="0" borderId="0" xfId="3" applyFont="1" applyFill="1" applyBorder="1"/>
    <xf numFmtId="43" fontId="0" fillId="0" borderId="0" xfId="3" applyFont="1" applyBorder="1"/>
    <xf numFmtId="43" fontId="14" fillId="0" borderId="0" xfId="3" applyFont="1" applyBorder="1"/>
    <xf numFmtId="168" fontId="0" fillId="0" borderId="0" xfId="0" applyNumberFormat="1"/>
    <xf numFmtId="169" fontId="0" fillId="0" borderId="0" xfId="0" applyNumberFormat="1"/>
    <xf numFmtId="43" fontId="0" fillId="0" borderId="0" xfId="3" applyFont="1" applyBorder="1" applyAlignment="1">
      <alignment horizontal="left"/>
    </xf>
    <xf numFmtId="0" fontId="4" fillId="0" borderId="0" xfId="0" applyFont="1"/>
    <xf numFmtId="2" fontId="0" fillId="0" borderId="0" xfId="3" applyNumberFormat="1" applyFont="1" applyBorder="1"/>
    <xf numFmtId="166" fontId="0" fillId="0" borderId="0" xfId="3" applyNumberFormat="1" applyFont="1" applyBorder="1" applyAlignment="1">
      <alignment horizontal="left"/>
    </xf>
    <xf numFmtId="166" fontId="1" fillId="0" borderId="0" xfId="3" applyNumberFormat="1" applyFont="1" applyBorder="1" applyAlignment="1">
      <alignment horizontal="left"/>
    </xf>
    <xf numFmtId="167" fontId="1" fillId="0" borderId="0" xfId="3" applyNumberFormat="1" applyFont="1" applyBorder="1" applyAlignment="1">
      <alignment horizontal="left"/>
    </xf>
    <xf numFmtId="0" fontId="14" fillId="9" borderId="0" xfId="0" applyFont="1" applyFill="1" applyAlignment="1">
      <alignment horizontal="left"/>
    </xf>
    <xf numFmtId="0" fontId="0" fillId="9" borderId="0" xfId="0" applyFill="1" applyAlignment="1">
      <alignment horizontal="left"/>
    </xf>
    <xf numFmtId="0" fontId="16" fillId="9" borderId="0" xfId="0" applyFont="1" applyFill="1"/>
    <xf numFmtId="0" fontId="2" fillId="3" borderId="0" xfId="0" applyFont="1" applyFill="1"/>
    <xf numFmtId="0" fontId="2" fillId="0" borderId="6" xfId="0" applyFont="1" applyBorder="1"/>
    <xf numFmtId="1" fontId="0" fillId="0" borderId="0" xfId="0" applyNumberFormat="1"/>
    <xf numFmtId="166" fontId="4" fillId="0" borderId="0" xfId="3" applyNumberFormat="1" applyFont="1"/>
    <xf numFmtId="0" fontId="4" fillId="0" borderId="0" xfId="0" applyFont="1" applyAlignment="1">
      <alignment horizontal="right"/>
    </xf>
    <xf numFmtId="43" fontId="4" fillId="0" borderId="0" xfId="3" applyFont="1" applyBorder="1" applyAlignment="1">
      <alignment horizontal="right"/>
    </xf>
    <xf numFmtId="166" fontId="2" fillId="0" borderId="0" xfId="0" applyNumberFormat="1" applyFont="1" applyAlignment="1">
      <alignment horizontal="left"/>
    </xf>
    <xf numFmtId="165" fontId="0" fillId="0" borderId="0" xfId="0" applyNumberFormat="1" applyAlignment="1">
      <alignment horizontal="right"/>
    </xf>
    <xf numFmtId="165" fontId="0" fillId="0" borderId="0" xfId="0" applyNumberFormat="1"/>
    <xf numFmtId="166" fontId="4" fillId="0" borderId="0" xfId="3" applyNumberFormat="1" applyFont="1" applyBorder="1" applyAlignment="1">
      <alignment horizontal="left"/>
    </xf>
    <xf numFmtId="167" fontId="4" fillId="0" borderId="0" xfId="3" applyNumberFormat="1" applyFont="1" applyBorder="1" applyAlignment="1">
      <alignment horizontal="left"/>
    </xf>
    <xf numFmtId="166" fontId="0" fillId="0" borderId="0" xfId="3" applyNumberFormat="1" applyFont="1" applyBorder="1"/>
    <xf numFmtId="165" fontId="0" fillId="0" borderId="0" xfId="4" applyNumberFormat="1" applyFont="1" applyBorder="1"/>
    <xf numFmtId="0" fontId="9" fillId="7" borderId="0" xfId="0" applyFont="1" applyFill="1" applyAlignment="1">
      <alignment horizontal="left" vertical="center"/>
    </xf>
    <xf numFmtId="0" fontId="0" fillId="0" borderId="0" xfId="0" applyAlignment="1">
      <alignment horizontal="left" wrapText="1"/>
    </xf>
    <xf numFmtId="43" fontId="0" fillId="0" borderId="0" xfId="3" applyFont="1" applyBorder="1" applyAlignment="1">
      <alignment horizontal="right"/>
    </xf>
    <xf numFmtId="166" fontId="0" fillId="0" borderId="0" xfId="3" applyNumberFormat="1" applyFont="1" applyBorder="1" applyAlignment="1">
      <alignment horizontal="right"/>
    </xf>
    <xf numFmtId="21" fontId="0" fillId="0" borderId="0" xfId="0" applyNumberFormat="1" applyAlignment="1">
      <alignment horizontal="right" vertical="center"/>
    </xf>
    <xf numFmtId="0" fontId="4" fillId="0" borderId="0" xfId="0" applyFont="1" applyAlignment="1">
      <alignment horizontal="right" vertical="center"/>
    </xf>
    <xf numFmtId="2" fontId="0" fillId="0" borderId="0" xfId="0" applyNumberFormat="1" applyAlignment="1">
      <alignment horizontal="right" vertical="center"/>
    </xf>
    <xf numFmtId="2" fontId="0" fillId="0" borderId="0" xfId="3" applyNumberFormat="1" applyFont="1" applyBorder="1" applyAlignment="1">
      <alignment horizontal="right" vertical="center"/>
    </xf>
    <xf numFmtId="0" fontId="0" fillId="0" borderId="6" xfId="0" applyBorder="1"/>
    <xf numFmtId="0" fontId="0" fillId="10" borderId="0" xfId="0" applyFill="1" applyAlignment="1">
      <alignment horizontal="left"/>
    </xf>
    <xf numFmtId="166" fontId="0" fillId="10" borderId="0" xfId="0" applyNumberFormat="1" applyFill="1" applyAlignment="1">
      <alignment horizontal="left"/>
    </xf>
    <xf numFmtId="165" fontId="0" fillId="0" borderId="0" xfId="0" applyNumberFormat="1" applyAlignment="1">
      <alignment horizontal="right" vertical="center"/>
    </xf>
    <xf numFmtId="1" fontId="0" fillId="0" borderId="0" xfId="0" applyNumberFormat="1" applyAlignment="1">
      <alignment horizontal="right" vertical="center"/>
    </xf>
    <xf numFmtId="165" fontId="0" fillId="0" borderId="0" xfId="3" applyNumberFormat="1" applyFont="1" applyBorder="1" applyAlignment="1">
      <alignment horizontal="right" vertical="center"/>
    </xf>
    <xf numFmtId="1" fontId="0" fillId="0" borderId="0" xfId="3" applyNumberFormat="1" applyFont="1" applyBorder="1" applyAlignment="1">
      <alignment horizontal="right" vertical="center"/>
    </xf>
    <xf numFmtId="165" fontId="0" fillId="0" borderId="0" xfId="3" applyNumberFormat="1" applyFont="1" applyFill="1" applyBorder="1" applyAlignment="1">
      <alignment horizontal="right" vertical="center"/>
    </xf>
    <xf numFmtId="1" fontId="0" fillId="0" borderId="0" xfId="3" applyNumberFormat="1" applyFont="1" applyFill="1" applyBorder="1" applyAlignment="1">
      <alignment horizontal="right" vertical="center"/>
    </xf>
    <xf numFmtId="167" fontId="0" fillId="0" borderId="0" xfId="3" applyNumberFormat="1" applyFont="1" applyBorder="1"/>
    <xf numFmtId="166" fontId="4" fillId="0" borderId="0" xfId="3" applyNumberFormat="1" applyFont="1" applyBorder="1"/>
    <xf numFmtId="167" fontId="0" fillId="0" borderId="0" xfId="3" applyNumberFormat="1" applyFont="1" applyFill="1" applyBorder="1"/>
    <xf numFmtId="164" fontId="0" fillId="0" borderId="0" xfId="0" applyNumberFormat="1"/>
    <xf numFmtId="0" fontId="20" fillId="0" borderId="0" xfId="0" applyFont="1" applyAlignment="1">
      <alignment horizontal="left"/>
    </xf>
    <xf numFmtId="0" fontId="9" fillId="7" borderId="0" xfId="0" applyFont="1" applyFill="1" applyAlignment="1">
      <alignment vertical="center" wrapText="1"/>
    </xf>
    <xf numFmtId="0" fontId="9" fillId="7" borderId="0" xfId="0" applyFont="1" applyFill="1" applyAlignment="1">
      <alignment horizontal="left" vertical="center" wrapText="1"/>
    </xf>
    <xf numFmtId="0" fontId="0" fillId="2" borderId="5" xfId="0" applyFill="1" applyBorder="1"/>
    <xf numFmtId="0" fontId="0" fillId="2" borderId="9" xfId="0" applyFill="1" applyBorder="1" applyAlignment="1">
      <alignment vertical="center" wrapText="1"/>
    </xf>
    <xf numFmtId="0" fontId="0" fillId="2" borderId="9" xfId="0" applyFill="1" applyBorder="1" applyAlignment="1">
      <alignment horizontal="center" vertical="center"/>
    </xf>
    <xf numFmtId="0" fontId="0" fillId="2" borderId="9" xfId="0" applyFill="1" applyBorder="1"/>
    <xf numFmtId="0" fontId="0" fillId="2" borderId="10" xfId="0" applyFill="1" applyBorder="1"/>
    <xf numFmtId="0" fontId="0" fillId="2" borderId="3" xfId="0" applyFill="1" applyBorder="1"/>
    <xf numFmtId="0" fontId="0" fillId="2" borderId="0" xfId="0" applyFill="1" applyAlignment="1">
      <alignment vertical="center" wrapText="1"/>
    </xf>
    <xf numFmtId="0" fontId="0" fillId="2" borderId="0" xfId="0" applyFill="1" applyAlignment="1">
      <alignment horizontal="center" vertical="center"/>
    </xf>
    <xf numFmtId="0" fontId="0" fillId="2" borderId="8" xfId="0" applyFill="1" applyBorder="1"/>
    <xf numFmtId="0" fontId="0" fillId="2" borderId="11" xfId="0" applyFill="1" applyBorder="1"/>
    <xf numFmtId="0" fontId="0" fillId="2" borderId="12" xfId="0" applyFill="1" applyBorder="1"/>
    <xf numFmtId="0" fontId="0" fillId="2" borderId="4" xfId="0" applyFill="1" applyBorder="1" applyAlignment="1">
      <alignment horizontal="left" vertical="center" wrapText="1"/>
    </xf>
    <xf numFmtId="0" fontId="2" fillId="2" borderId="6" xfId="0" applyFont="1" applyFill="1" applyBorder="1" applyAlignment="1">
      <alignment vertical="center" wrapText="1"/>
    </xf>
    <xf numFmtId="0" fontId="2" fillId="2" borderId="6" xfId="0" applyFont="1" applyFill="1" applyBorder="1" applyAlignment="1">
      <alignment horizontal="center" vertical="center"/>
    </xf>
    <xf numFmtId="0" fontId="0" fillId="2" borderId="0" xfId="0" applyFill="1" applyAlignment="1">
      <alignment horizontal="left" vertical="center" wrapText="1"/>
    </xf>
    <xf numFmtId="0" fontId="0" fillId="8" borderId="0" xfId="0" applyFill="1" applyAlignment="1">
      <alignment vertical="center" wrapText="1"/>
    </xf>
    <xf numFmtId="0" fontId="0" fillId="2" borderId="0" xfId="0" applyFill="1" applyAlignment="1">
      <alignment horizontal="center" vertical="center" wrapText="1"/>
    </xf>
    <xf numFmtId="0" fontId="2" fillId="2" borderId="6" xfId="0" applyFont="1" applyFill="1" applyBorder="1" applyAlignment="1">
      <alignment vertical="center"/>
    </xf>
    <xf numFmtId="0" fontId="0" fillId="8" borderId="0" xfId="0" applyFill="1" applyAlignment="1">
      <alignment horizontal="left" wrapText="1"/>
    </xf>
    <xf numFmtId="0" fontId="0" fillId="2" borderId="9" xfId="0" applyFill="1" applyBorder="1" applyAlignment="1">
      <alignment horizontal="left" vertical="center" wrapText="1"/>
    </xf>
    <xf numFmtId="0" fontId="2" fillId="2" borderId="6" xfId="0" applyFont="1" applyFill="1" applyBorder="1" applyAlignment="1">
      <alignment horizontal="left" vertical="center" wrapText="1"/>
    </xf>
    <xf numFmtId="0" fontId="0" fillId="8" borderId="0" xfId="0" applyFill="1" applyAlignment="1">
      <alignment horizontal="left" vertical="center" wrapText="1"/>
    </xf>
    <xf numFmtId="0" fontId="0" fillId="8" borderId="0" xfId="0" applyFill="1" applyAlignment="1">
      <alignment horizontal="center"/>
    </xf>
    <xf numFmtId="0" fontId="0" fillId="2" borderId="9" xfId="0" applyFill="1" applyBorder="1" applyAlignment="1">
      <alignment horizontal="center" vertical="center" wrapText="1"/>
    </xf>
    <xf numFmtId="0" fontId="2" fillId="2" borderId="6"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8" borderId="0" xfId="0" applyFill="1" applyAlignment="1">
      <alignment horizontal="center" vertical="center" wrapText="1"/>
    </xf>
    <xf numFmtId="0" fontId="0" fillId="8" borderId="0" xfId="0" applyFill="1" applyAlignment="1">
      <alignment vertical="center"/>
    </xf>
    <xf numFmtId="0" fontId="0" fillId="2" borderId="9" xfId="0" applyFill="1" applyBorder="1" applyAlignment="1">
      <alignment vertical="center"/>
    </xf>
    <xf numFmtId="0" fontId="0" fillId="2" borderId="0" xfId="0" applyFill="1" applyAlignment="1">
      <alignment vertical="center"/>
    </xf>
    <xf numFmtId="0" fontId="0" fillId="2" borderId="4" xfId="0" applyFill="1" applyBorder="1" applyAlignment="1">
      <alignment horizontal="left" vertical="center"/>
    </xf>
    <xf numFmtId="0" fontId="2" fillId="2" borderId="0" xfId="0" applyFont="1" applyFill="1" applyAlignment="1">
      <alignment vertical="center"/>
    </xf>
    <xf numFmtId="0" fontId="0" fillId="2" borderId="4" xfId="0" applyFill="1" applyBorder="1"/>
    <xf numFmtId="0" fontId="0" fillId="2" borderId="6" xfId="0" applyFill="1" applyBorder="1"/>
    <xf numFmtId="0" fontId="0" fillId="8" borderId="0" xfId="0" applyFill="1" applyAlignment="1">
      <alignment wrapText="1"/>
    </xf>
    <xf numFmtId="0" fontId="2" fillId="2" borderId="0" xfId="0" applyFont="1" applyFill="1" applyAlignment="1">
      <alignment vertical="center" wrapText="1"/>
    </xf>
    <xf numFmtId="0" fontId="0" fillId="2" borderId="0" xfId="0" applyFill="1" applyAlignment="1">
      <alignment wrapText="1"/>
    </xf>
    <xf numFmtId="0" fontId="0" fillId="2" borderId="6" xfId="0" applyFill="1" applyBorder="1" applyAlignment="1">
      <alignment wrapText="1"/>
    </xf>
    <xf numFmtId="0" fontId="0" fillId="2" borderId="4" xfId="0" applyFill="1" applyBorder="1" applyAlignment="1">
      <alignment wrapText="1"/>
    </xf>
    <xf numFmtId="0" fontId="0" fillId="0" borderId="2" xfId="0" applyBorder="1" applyAlignment="1">
      <alignment horizontal="left" vertical="center" wrapText="1"/>
    </xf>
    <xf numFmtId="0" fontId="23" fillId="2" borderId="5"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9" xfId="0" applyFont="1" applyFill="1" applyBorder="1" applyAlignment="1">
      <alignment vertical="center" wrapText="1"/>
    </xf>
    <xf numFmtId="0" fontId="2" fillId="2" borderId="9" xfId="0" applyFont="1" applyFill="1" applyBorder="1" applyAlignment="1">
      <alignment vertical="center"/>
    </xf>
    <xf numFmtId="0" fontId="2" fillId="2" borderId="10" xfId="0" applyFont="1" applyFill="1" applyBorder="1" applyAlignment="1">
      <alignment vertical="center"/>
    </xf>
    <xf numFmtId="0" fontId="23" fillId="2" borderId="3" xfId="0" applyFont="1" applyFill="1" applyBorder="1" applyAlignment="1">
      <alignment horizontal="justify" vertical="center" wrapText="1"/>
    </xf>
    <xf numFmtId="0" fontId="2" fillId="2" borderId="0" xfId="0" applyFont="1" applyFill="1" applyAlignment="1">
      <alignment horizontal="justify" vertical="center" wrapText="1"/>
    </xf>
    <xf numFmtId="0" fontId="2" fillId="2" borderId="0" xfId="0" applyFont="1" applyFill="1" applyAlignment="1">
      <alignment horizontal="justify" vertical="center"/>
    </xf>
    <xf numFmtId="0" fontId="2" fillId="2" borderId="8" xfId="0" applyFont="1" applyFill="1" applyBorder="1" applyAlignment="1">
      <alignment horizontal="justify" vertical="center"/>
    </xf>
    <xf numFmtId="0" fontId="22" fillId="2" borderId="0" xfId="0" applyFont="1" applyFill="1" applyAlignment="1">
      <alignment horizontal="center" vertical="center"/>
    </xf>
    <xf numFmtId="0" fontId="2" fillId="2" borderId="8" xfId="0" applyFont="1" applyFill="1" applyBorder="1" applyAlignment="1">
      <alignment horizontal="center" vertical="center" wrapText="1"/>
    </xf>
    <xf numFmtId="0" fontId="0" fillId="2" borderId="8" xfId="0" applyFill="1" applyBorder="1" applyAlignment="1">
      <alignment horizontal="justify" vertical="center"/>
    </xf>
    <xf numFmtId="0" fontId="0" fillId="0" borderId="2" xfId="0" applyBorder="1" applyAlignment="1">
      <alignment horizontal="justify" vertical="center"/>
    </xf>
    <xf numFmtId="0" fontId="0" fillId="0" borderId="2" xfId="0" applyBorder="1" applyAlignment="1">
      <alignment horizontal="justify" vertical="center" wrapText="1"/>
    </xf>
    <xf numFmtId="0" fontId="15" fillId="0" borderId="2" xfId="0" applyFont="1" applyBorder="1" applyAlignment="1">
      <alignment horizontal="left" vertical="center" wrapText="1"/>
    </xf>
    <xf numFmtId="0" fontId="15" fillId="0" borderId="2" xfId="0" applyFont="1" applyBorder="1" applyAlignment="1">
      <alignment horizontal="justify" vertical="center"/>
    </xf>
    <xf numFmtId="0" fontId="0" fillId="2" borderId="0" xfId="0" applyFill="1" applyAlignment="1">
      <alignment horizontal="justify" vertical="center"/>
    </xf>
    <xf numFmtId="0" fontId="0" fillId="2" borderId="2" xfId="0" applyFill="1" applyBorder="1" applyAlignment="1">
      <alignment horizontal="justify" vertical="center"/>
    </xf>
    <xf numFmtId="0" fontId="0" fillId="2" borderId="2" xfId="0" applyFill="1" applyBorder="1" applyAlignment="1">
      <alignment horizontal="justify" vertical="center" wrapText="1"/>
    </xf>
    <xf numFmtId="0" fontId="0" fillId="2" borderId="2" xfId="0" applyFill="1" applyBorder="1" applyAlignment="1">
      <alignment horizontal="left" vertical="center" wrapText="1"/>
    </xf>
    <xf numFmtId="0" fontId="15" fillId="2" borderId="2" xfId="0" applyFont="1" applyFill="1" applyBorder="1" applyAlignment="1">
      <alignment horizontal="justify" vertical="center" wrapText="1"/>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6" fillId="2" borderId="0" xfId="0" applyFont="1" applyFill="1"/>
    <xf numFmtId="0" fontId="0" fillId="2" borderId="0" xfId="0" applyFill="1" applyAlignment="1">
      <alignment horizontal="left" vertical="center"/>
    </xf>
    <xf numFmtId="0" fontId="0" fillId="2" borderId="4" xfId="0" applyFill="1" applyBorder="1" applyAlignment="1">
      <alignment vertical="center"/>
    </xf>
    <xf numFmtId="0" fontId="0" fillId="2" borderId="6" xfId="0" applyFill="1" applyBorder="1" applyAlignment="1">
      <alignment vertical="center" wrapText="1"/>
    </xf>
    <xf numFmtId="0" fontId="0" fillId="2" borderId="14" xfId="0" applyFill="1" applyBorder="1" applyAlignment="1">
      <alignment vertical="center" wrapText="1"/>
    </xf>
    <xf numFmtId="0" fontId="0" fillId="2" borderId="6" xfId="0" applyFill="1" applyBorder="1" applyAlignment="1">
      <alignment vertical="top" wrapText="1"/>
    </xf>
    <xf numFmtId="0" fontId="2" fillId="2" borderId="6" xfId="0" applyFont="1" applyFill="1" applyBorder="1" applyAlignment="1">
      <alignment vertical="top"/>
    </xf>
    <xf numFmtId="0" fontId="2" fillId="2" borderId="6" xfId="0" applyFont="1" applyFill="1" applyBorder="1" applyAlignment="1">
      <alignment vertical="top" wrapText="1"/>
    </xf>
    <xf numFmtId="0" fontId="0" fillId="10" borderId="14" xfId="0" applyFill="1" applyBorder="1" applyAlignment="1">
      <alignment vertical="center" wrapText="1"/>
    </xf>
    <xf numFmtId="0" fontId="0" fillId="10" borderId="0" xfId="0" applyFill="1" applyAlignment="1">
      <alignment vertical="center" wrapText="1"/>
    </xf>
    <xf numFmtId="0" fontId="0" fillId="10" borderId="6" xfId="0" applyFill="1" applyBorder="1" applyAlignment="1">
      <alignment vertical="center" wrapText="1"/>
    </xf>
    <xf numFmtId="0" fontId="0" fillId="10" borderId="0" xfId="0" applyFill="1" applyAlignment="1">
      <alignment vertical="top" wrapText="1"/>
    </xf>
    <xf numFmtId="0" fontId="0" fillId="10" borderId="14" xfId="0" applyFill="1" applyBorder="1" applyAlignment="1">
      <alignment vertical="top" wrapText="1"/>
    </xf>
    <xf numFmtId="0" fontId="0" fillId="10" borderId="6" xfId="0" applyFill="1" applyBorder="1" applyAlignment="1">
      <alignment vertical="top" wrapText="1"/>
    </xf>
    <xf numFmtId="0" fontId="0" fillId="2" borderId="14" xfId="0" applyFill="1" applyBorder="1" applyAlignment="1">
      <alignment vertical="top"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4" fillId="0" borderId="0" xfId="0" applyFont="1" applyAlignment="1">
      <alignment horizontal="left" vertical="top" wrapText="1"/>
    </xf>
    <xf numFmtId="0" fontId="5" fillId="2" borderId="0" xfId="2" applyFill="1" applyBorder="1" applyAlignment="1">
      <alignment horizontal="left" vertical="center"/>
    </xf>
    <xf numFmtId="0" fontId="5" fillId="10" borderId="0" xfId="2" applyFill="1" applyBorder="1" applyAlignment="1">
      <alignment vertical="center"/>
    </xf>
    <xf numFmtId="0" fontId="5" fillId="0" borderId="0" xfId="2" applyBorder="1" applyAlignment="1">
      <alignment vertical="center"/>
    </xf>
    <xf numFmtId="0" fontId="5" fillId="10" borderId="0" xfId="2" applyFill="1" applyBorder="1" applyAlignment="1">
      <alignment vertical="center" wrapText="1"/>
    </xf>
    <xf numFmtId="0" fontId="0" fillId="2" borderId="4" xfId="0" applyFill="1" applyBorder="1" applyAlignment="1">
      <alignment vertical="center" wrapText="1"/>
    </xf>
    <xf numFmtId="0" fontId="0" fillId="2" borderId="6" xfId="0" applyFill="1" applyBorder="1" applyAlignment="1">
      <alignment horizontal="left" vertical="center"/>
    </xf>
    <xf numFmtId="0" fontId="2" fillId="2" borderId="6" xfId="0" applyFont="1" applyFill="1" applyBorder="1" applyAlignment="1">
      <alignment horizontal="left" vertical="center"/>
    </xf>
    <xf numFmtId="0" fontId="0" fillId="10" borderId="0" xfId="0" applyFill="1" applyAlignment="1">
      <alignment horizontal="left" vertical="center" wrapText="1"/>
    </xf>
    <xf numFmtId="0" fontId="0" fillId="10" borderId="0" xfId="0" applyFill="1" applyAlignment="1">
      <alignment horizontal="center" vertical="center"/>
    </xf>
    <xf numFmtId="0" fontId="0" fillId="0" borderId="15" xfId="0" applyBorder="1" applyAlignment="1">
      <alignment vertical="center"/>
    </xf>
    <xf numFmtId="0" fontId="0" fillId="0" borderId="15" xfId="0" applyBorder="1" applyAlignment="1">
      <alignment vertical="center" wrapText="1"/>
    </xf>
    <xf numFmtId="3" fontId="0" fillId="0" borderId="15" xfId="0" applyNumberFormat="1" applyBorder="1" applyAlignment="1">
      <alignment horizontal="left" vertical="center"/>
    </xf>
    <xf numFmtId="0" fontId="0" fillId="0" borderId="2" xfId="0" applyBorder="1" applyAlignment="1">
      <alignment horizontal="left" vertical="center"/>
    </xf>
    <xf numFmtId="3" fontId="0" fillId="0" borderId="2" xfId="0" applyNumberFormat="1" applyBorder="1" applyAlignment="1">
      <alignment horizontal="left" vertical="center"/>
    </xf>
    <xf numFmtId="9" fontId="0" fillId="0" borderId="2" xfId="0" applyNumberFormat="1" applyBorder="1" applyAlignment="1">
      <alignment horizontal="left" vertical="center" wrapText="1"/>
    </xf>
    <xf numFmtId="0" fontId="0" fillId="2" borderId="2" xfId="0" applyFill="1" applyBorder="1" applyAlignment="1">
      <alignment horizontal="left" vertical="center"/>
    </xf>
    <xf numFmtId="0" fontId="5" fillId="2" borderId="2" xfId="2" applyFill="1" applyBorder="1" applyAlignment="1">
      <alignment horizontal="left" vertical="center" wrapText="1"/>
    </xf>
    <xf numFmtId="0" fontId="5" fillId="0" borderId="2" xfId="2" applyFill="1" applyBorder="1" applyAlignment="1">
      <alignment wrapText="1"/>
    </xf>
    <xf numFmtId="0" fontId="5" fillId="2" borderId="2" xfId="2" applyFill="1" applyBorder="1" applyAlignment="1">
      <alignment horizontal="left" vertical="center"/>
    </xf>
    <xf numFmtId="0" fontId="17" fillId="2" borderId="0" xfId="0" applyFont="1" applyFill="1" applyAlignment="1">
      <alignment horizontal="left" vertical="center" wrapText="1"/>
    </xf>
    <xf numFmtId="0" fontId="5" fillId="2" borderId="0" xfId="2" applyFill="1" applyAlignment="1">
      <alignment horizontal="left" vertical="center"/>
    </xf>
    <xf numFmtId="0" fontId="17" fillId="2" borderId="0" xfId="0" applyFont="1" applyFill="1"/>
    <xf numFmtId="0" fontId="27" fillId="2" borderId="0" xfId="0" applyFont="1" applyFill="1"/>
    <xf numFmtId="0" fontId="0" fillId="2" borderId="16" xfId="0" applyFill="1" applyBorder="1" applyAlignment="1">
      <alignment horizontal="left" vertical="center" wrapText="1"/>
    </xf>
    <xf numFmtId="0" fontId="5" fillId="2" borderId="16" xfId="2" applyFill="1" applyBorder="1" applyAlignment="1">
      <alignment horizontal="left" vertical="center" wrapText="1"/>
    </xf>
    <xf numFmtId="0" fontId="0" fillId="2" borderId="16" xfId="0" applyFill="1" applyBorder="1" applyAlignment="1">
      <alignment horizontal="left" vertical="center"/>
    </xf>
    <xf numFmtId="0" fontId="2" fillId="6" borderId="6" xfId="0" applyFont="1" applyFill="1" applyBorder="1"/>
    <xf numFmtId="0" fontId="7" fillId="2" borderId="0" xfId="0" applyFont="1" applyFill="1" applyAlignment="1">
      <alignment vertical="top" wrapText="1"/>
    </xf>
    <xf numFmtId="0" fontId="5" fillId="10" borderId="0" xfId="2" applyFill="1" applyAlignment="1">
      <alignment horizontal="left" vertical="center"/>
    </xf>
    <xf numFmtId="0" fontId="5" fillId="10" borderId="0" xfId="2" applyFill="1" applyBorder="1" applyAlignment="1">
      <alignment horizontal="left" vertical="center" wrapText="1"/>
    </xf>
    <xf numFmtId="0" fontId="9" fillId="7" borderId="7" xfId="0" applyFont="1" applyFill="1" applyBorder="1" applyAlignment="1">
      <alignment vertical="center" wrapText="1"/>
    </xf>
    <xf numFmtId="0" fontId="9" fillId="7" borderId="17" xfId="0" applyFont="1" applyFill="1" applyBorder="1" applyAlignment="1">
      <alignment vertical="center" wrapText="1"/>
    </xf>
    <xf numFmtId="0" fontId="0" fillId="2" borderId="16" xfId="0" applyFill="1" applyBorder="1" applyAlignment="1">
      <alignment horizontal="justify" vertical="center"/>
    </xf>
    <xf numFmtId="0" fontId="0" fillId="0" borderId="16" xfId="0" applyBorder="1" applyAlignment="1">
      <alignment horizontal="justify" vertical="center" wrapText="1"/>
    </xf>
    <xf numFmtId="0" fontId="0" fillId="0" borderId="16" xfId="0" applyBorder="1" applyAlignment="1">
      <alignment horizontal="justify" vertical="center"/>
    </xf>
    <xf numFmtId="0" fontId="5" fillId="2" borderId="0" xfId="2" applyFill="1" applyAlignment="1">
      <alignment horizontal="left" vertical="center" wrapText="1"/>
    </xf>
    <xf numFmtId="0" fontId="15" fillId="2" borderId="2" xfId="0" applyFont="1" applyFill="1" applyBorder="1" applyAlignment="1">
      <alignment horizontal="left" vertical="center" wrapText="1"/>
    </xf>
    <xf numFmtId="0" fontId="4" fillId="10" borderId="0" xfId="0" applyFont="1" applyFill="1" applyAlignment="1">
      <alignment wrapText="1"/>
    </xf>
    <xf numFmtId="0" fontId="0" fillId="2" borderId="8" xfId="0" applyFill="1" applyBorder="1" applyAlignment="1">
      <alignment wrapText="1"/>
    </xf>
    <xf numFmtId="0" fontId="20" fillId="0" borderId="15" xfId="0" applyFont="1" applyBorder="1" applyAlignment="1">
      <alignment vertical="center"/>
    </xf>
    <xf numFmtId="0" fontId="5" fillId="2" borderId="0" xfId="2" applyFill="1" applyBorder="1" applyAlignment="1">
      <alignment vertical="center" wrapText="1"/>
    </xf>
    <xf numFmtId="3" fontId="0" fillId="0" borderId="0" xfId="0" applyNumberFormat="1" applyAlignment="1">
      <alignment horizontal="right"/>
    </xf>
    <xf numFmtId="0" fontId="24" fillId="0" borderId="0" xfId="0" applyFont="1" applyAlignment="1">
      <alignment horizontal="left" vertical="top"/>
    </xf>
    <xf numFmtId="166" fontId="0" fillId="0" borderId="0" xfId="3" applyNumberFormat="1" applyFont="1" applyFill="1" applyBorder="1"/>
    <xf numFmtId="167" fontId="4" fillId="0" borderId="0" xfId="3" applyNumberFormat="1" applyFont="1" applyAlignment="1">
      <alignment horizontal="left"/>
    </xf>
    <xf numFmtId="0" fontId="4" fillId="10" borderId="0" xfId="0" applyFont="1" applyFill="1" applyAlignment="1">
      <alignment horizontal="left" vertical="center"/>
    </xf>
    <xf numFmtId="166" fontId="4" fillId="0" borderId="0" xfId="0" applyNumberFormat="1" applyFont="1" applyAlignment="1">
      <alignment horizontal="right"/>
    </xf>
    <xf numFmtId="0" fontId="0" fillId="10" borderId="0" xfId="0" applyFill="1" applyAlignment="1">
      <alignment horizontal="center" vertical="center" wrapText="1"/>
    </xf>
    <xf numFmtId="0" fontId="4" fillId="2" borderId="0" xfId="0" applyFont="1" applyFill="1" applyAlignment="1">
      <alignment vertical="center"/>
    </xf>
    <xf numFmtId="166" fontId="4" fillId="0" borderId="0" xfId="0" applyNumberFormat="1" applyFont="1"/>
    <xf numFmtId="166" fontId="0" fillId="0" borderId="0" xfId="3" applyNumberFormat="1" applyFont="1" applyBorder="1" applyAlignment="1">
      <alignment horizontal="right" vertical="center"/>
    </xf>
    <xf numFmtId="166" fontId="0" fillId="0" borderId="0" xfId="3" applyNumberFormat="1" applyFont="1" applyAlignment="1">
      <alignment horizontal="right" vertical="center"/>
    </xf>
    <xf numFmtId="3" fontId="0" fillId="0" borderId="0" xfId="3" applyNumberFormat="1" applyFont="1" applyBorder="1"/>
    <xf numFmtId="0" fontId="0" fillId="10" borderId="2" xfId="0" applyFill="1" applyBorder="1" applyAlignment="1">
      <alignment horizontal="justify" vertical="center"/>
    </xf>
    <xf numFmtId="0" fontId="0" fillId="10" borderId="2" xfId="0" applyFill="1" applyBorder="1" applyAlignment="1">
      <alignment horizontal="left" vertical="center"/>
    </xf>
    <xf numFmtId="0" fontId="4" fillId="0" borderId="0" xfId="0" applyFont="1" applyAlignment="1">
      <alignment horizontal="left" vertical="center" wrapText="1"/>
    </xf>
    <xf numFmtId="0" fontId="7" fillId="10" borderId="0" xfId="0" applyFont="1" applyFill="1" applyAlignment="1">
      <alignment vertical="top" wrapText="1"/>
    </xf>
    <xf numFmtId="0" fontId="4" fillId="10" borderId="0" xfId="0" applyFont="1" applyFill="1" applyAlignment="1">
      <alignment horizontal="left" vertical="center" wrapText="1"/>
    </xf>
    <xf numFmtId="0" fontId="33" fillId="2" borderId="0" xfId="0" applyFont="1" applyFill="1" applyAlignment="1">
      <alignment horizontal="left" vertical="center" wrapText="1"/>
    </xf>
    <xf numFmtId="0" fontId="5" fillId="0" borderId="0" xfId="2"/>
    <xf numFmtId="0" fontId="35" fillId="0" borderId="0" xfId="0" applyFont="1" applyAlignment="1">
      <alignment horizontal="center"/>
    </xf>
    <xf numFmtId="0" fontId="36" fillId="11" borderId="0" xfId="0" applyFont="1" applyFill="1" applyAlignment="1">
      <alignment horizontal="center" vertical="center"/>
    </xf>
    <xf numFmtId="0" fontId="10" fillId="11" borderId="0" xfId="0" applyFont="1" applyFill="1"/>
    <xf numFmtId="0" fontId="4" fillId="10" borderId="0" xfId="0" applyFont="1" applyFill="1" applyAlignment="1">
      <alignment vertical="center" wrapText="1"/>
    </xf>
    <xf numFmtId="0" fontId="36" fillId="0" borderId="0" xfId="0" applyFont="1"/>
    <xf numFmtId="0" fontId="2" fillId="0" borderId="2" xfId="0" applyFont="1" applyBorder="1"/>
    <xf numFmtId="0" fontId="0" fillId="0" borderId="2" xfId="0" applyBorder="1" applyAlignment="1">
      <alignment vertical="top" wrapText="1"/>
    </xf>
    <xf numFmtId="9" fontId="0" fillId="0" borderId="2" xfId="0" applyNumberFormat="1" applyBorder="1" applyAlignment="1">
      <alignment horizontal="left" vertical="center"/>
    </xf>
    <xf numFmtId="0" fontId="0" fillId="0" borderId="2" xfId="0" applyBorder="1" applyAlignment="1">
      <alignment vertical="top"/>
    </xf>
    <xf numFmtId="10" fontId="0" fillId="0" borderId="2" xfId="0" applyNumberFormat="1" applyBorder="1" applyAlignment="1">
      <alignment horizontal="left" vertical="center"/>
    </xf>
    <xf numFmtId="170" fontId="0" fillId="0" borderId="2" xfId="0" applyNumberFormat="1" applyBorder="1" applyAlignment="1">
      <alignment horizontal="left" vertical="center"/>
    </xf>
    <xf numFmtId="0" fontId="0" fillId="8" borderId="0" xfId="0" applyFill="1" applyAlignment="1">
      <alignment vertical="top"/>
    </xf>
    <xf numFmtId="0" fontId="20" fillId="2" borderId="0" xfId="0" applyFont="1" applyFill="1" applyAlignment="1">
      <alignment horizontal="left" vertical="center" wrapText="1"/>
    </xf>
    <xf numFmtId="0" fontId="39" fillId="2" borderId="0" xfId="0" applyFont="1" applyFill="1" applyAlignment="1">
      <alignment horizontal="left" vertical="center" wrapText="1"/>
    </xf>
    <xf numFmtId="0" fontId="15" fillId="2" borderId="0" xfId="0" applyFont="1" applyFill="1" applyAlignment="1">
      <alignment horizontal="left" vertical="center" wrapText="1"/>
    </xf>
    <xf numFmtId="0" fontId="15" fillId="2" borderId="0" xfId="0" applyFont="1" applyFill="1" applyAlignment="1">
      <alignment horizontal="left" vertical="center"/>
    </xf>
    <xf numFmtId="0" fontId="0" fillId="0" borderId="0" xfId="0" applyAlignment="1">
      <alignment horizontal="left" vertical="center" wrapText="1"/>
    </xf>
    <xf numFmtId="0" fontId="0" fillId="2" borderId="0" xfId="0" applyFill="1" applyAlignment="1">
      <alignment horizontal="left" vertical="center" wrapText="1"/>
    </xf>
    <xf numFmtId="0" fontId="20" fillId="2" borderId="0" xfId="0" applyFont="1" applyFill="1" applyAlignment="1">
      <alignment horizontal="left" vertical="center" wrapText="1"/>
    </xf>
    <xf numFmtId="0" fontId="35" fillId="0" borderId="0" xfId="0" applyFont="1" applyAlignment="1">
      <alignment horizontal="center"/>
    </xf>
    <xf numFmtId="0" fontId="9" fillId="7" borderId="0" xfId="0" applyFont="1" applyFill="1" applyAlignment="1">
      <alignment horizontal="center"/>
    </xf>
    <xf numFmtId="0" fontId="24" fillId="0" borderId="0" xfId="0" applyFont="1" applyAlignment="1">
      <alignment horizontal="left" vertical="top" wrapText="1"/>
    </xf>
    <xf numFmtId="0" fontId="0" fillId="2" borderId="0" xfId="0" applyFill="1" applyAlignment="1">
      <alignment horizontal="left" vertical="center"/>
    </xf>
    <xf numFmtId="0" fontId="35" fillId="2" borderId="3" xfId="0" applyFont="1" applyFill="1" applyBorder="1" applyAlignment="1">
      <alignment horizontal="center"/>
    </xf>
    <xf numFmtId="0" fontId="35" fillId="2" borderId="0" xfId="0" applyFont="1" applyFill="1" applyAlignment="1">
      <alignment horizontal="center"/>
    </xf>
    <xf numFmtId="0" fontId="35" fillId="2" borderId="8" xfId="0" applyFont="1" applyFill="1" applyBorder="1" applyAlignment="1">
      <alignment horizontal="center"/>
    </xf>
    <xf numFmtId="0" fontId="0" fillId="2" borderId="0" xfId="0" applyFill="1" applyAlignment="1">
      <alignment horizontal="center" vertical="center"/>
    </xf>
    <xf numFmtId="0" fontId="0" fillId="2" borderId="0" xfId="0" applyFill="1" applyAlignment="1">
      <alignment horizontal="center" vertical="center" wrapText="1"/>
    </xf>
    <xf numFmtId="0" fontId="34" fillId="2" borderId="0" xfId="0" applyFont="1" applyFill="1" applyAlignment="1">
      <alignment horizontal="left" vertical="top" wrapText="1"/>
    </xf>
    <xf numFmtId="0" fontId="0" fillId="10" borderId="14" xfId="0" applyFill="1" applyBorder="1" applyAlignment="1">
      <alignment horizontal="center" vertical="center" wrapText="1"/>
    </xf>
    <xf numFmtId="0" fontId="0" fillId="10" borderId="0" xfId="0" applyFill="1" applyAlignment="1">
      <alignment horizontal="center" vertical="center" wrapText="1"/>
    </xf>
    <xf numFmtId="0" fontId="0" fillId="10" borderId="14" xfId="0" applyFill="1" applyBorder="1" applyAlignment="1">
      <alignment horizontal="left" vertical="center" wrapText="1"/>
    </xf>
    <xf numFmtId="0" fontId="0" fillId="10" borderId="0" xfId="0" applyFill="1" applyAlignment="1">
      <alignment horizontal="left" vertical="center" wrapText="1"/>
    </xf>
    <xf numFmtId="0" fontId="33" fillId="2" borderId="0" xfId="0" applyFont="1" applyFill="1" applyAlignment="1">
      <alignment horizontal="left" vertical="top" wrapText="1"/>
    </xf>
    <xf numFmtId="0" fontId="0" fillId="2" borderId="2" xfId="0" applyFill="1" applyBorder="1" applyAlignment="1">
      <alignment horizontal="left" vertical="center" wrapText="1"/>
    </xf>
    <xf numFmtId="0" fontId="2" fillId="2" borderId="14" xfId="0" applyFont="1" applyFill="1" applyBorder="1" applyAlignment="1">
      <alignment horizontal="center" vertical="center" wrapText="1"/>
    </xf>
    <xf numFmtId="0" fontId="2" fillId="0" borderId="0" xfId="0" applyFont="1" applyAlignment="1">
      <alignment horizontal="center" vertical="center" wrapText="1"/>
    </xf>
    <xf numFmtId="0" fontId="0" fillId="2" borderId="16" xfId="0" applyFill="1" applyBorder="1" applyAlignment="1">
      <alignment horizontal="left" vertical="center" wrapText="1"/>
    </xf>
    <xf numFmtId="0" fontId="35" fillId="2" borderId="3" xfId="0" applyFont="1" applyFill="1" applyBorder="1" applyAlignment="1">
      <alignment horizontal="center" vertical="center"/>
    </xf>
    <xf numFmtId="0" fontId="35" fillId="2" borderId="0" xfId="0" applyFont="1" applyFill="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0" fillId="2" borderId="15" xfId="0" applyFill="1" applyBorder="1" applyAlignment="1">
      <alignment horizontal="left" vertical="center" wrapText="1"/>
    </xf>
    <xf numFmtId="0" fontId="0" fillId="2" borderId="1" xfId="0" applyFill="1" applyBorder="1" applyAlignment="1">
      <alignment horizontal="left" vertical="center" wrapText="1"/>
    </xf>
    <xf numFmtId="0" fontId="2" fillId="2" borderId="16" xfId="0" applyFont="1" applyFill="1" applyBorder="1" applyAlignment="1">
      <alignment horizontal="left" vertical="center"/>
    </xf>
    <xf numFmtId="0" fontId="9" fillId="7" borderId="7"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5" fillId="0" borderId="2" xfId="0" applyFont="1" applyBorder="1" applyAlignment="1">
      <alignment horizontal="left" vertical="center" wrapText="1"/>
    </xf>
    <xf numFmtId="0" fontId="15" fillId="0" borderId="2" xfId="0" applyFont="1" applyBorder="1" applyAlignment="1">
      <alignment horizontal="justify" vertical="center"/>
    </xf>
    <xf numFmtId="0" fontId="0" fillId="0" borderId="2" xfId="0" applyBorder="1" applyAlignment="1">
      <alignment horizontal="justify" vertical="center"/>
    </xf>
    <xf numFmtId="0" fontId="33" fillId="2" borderId="0" xfId="0" applyFont="1" applyFill="1" applyAlignment="1">
      <alignment horizontal="left" vertical="center" wrapText="1"/>
    </xf>
    <xf numFmtId="0" fontId="5" fillId="2" borderId="15" xfId="2" applyFill="1" applyBorder="1" applyAlignment="1">
      <alignment horizontal="left" vertical="center" wrapText="1"/>
    </xf>
    <xf numFmtId="0" fontId="5" fillId="2" borderId="16" xfId="2" applyFill="1" applyBorder="1" applyAlignment="1">
      <alignment horizontal="left" vertical="center" wrapText="1"/>
    </xf>
    <xf numFmtId="0" fontId="2" fillId="2" borderId="2" xfId="0" applyFont="1" applyFill="1" applyBorder="1" applyAlignment="1">
      <alignment horizontal="left" vertical="center"/>
    </xf>
    <xf numFmtId="0" fontId="0" fillId="2" borderId="15" xfId="0" applyFill="1" applyBorder="1" applyAlignment="1">
      <alignment horizontal="left" vertical="center"/>
    </xf>
    <xf numFmtId="0" fontId="0" fillId="2" borderId="16" xfId="0" applyFill="1" applyBorder="1" applyAlignment="1">
      <alignment horizontal="left" vertical="center"/>
    </xf>
    <xf numFmtId="0" fontId="2" fillId="10" borderId="14" xfId="0" applyFont="1" applyFill="1" applyBorder="1" applyAlignment="1">
      <alignment horizontal="left" vertical="top"/>
    </xf>
    <xf numFmtId="0" fontId="2" fillId="10" borderId="0" xfId="0" applyFont="1" applyFill="1" applyAlignment="1">
      <alignment horizontal="left" vertical="top"/>
    </xf>
    <xf numFmtId="0" fontId="2" fillId="10" borderId="6" xfId="0" applyFont="1" applyFill="1" applyBorder="1" applyAlignment="1">
      <alignment horizontal="left" vertical="top"/>
    </xf>
    <xf numFmtId="0" fontId="2" fillId="10" borderId="14" xfId="0" applyFont="1" applyFill="1" applyBorder="1" applyAlignment="1">
      <alignment horizontal="left" vertical="top" wrapText="1"/>
    </xf>
    <xf numFmtId="0" fontId="2" fillId="10" borderId="0" xfId="0" applyFont="1" applyFill="1" applyAlignment="1">
      <alignment horizontal="left" vertical="top" wrapText="1"/>
    </xf>
    <xf numFmtId="0" fontId="2" fillId="10" borderId="6"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0" borderId="2" xfId="0" applyFont="1" applyBorder="1" applyAlignment="1">
      <alignment horizontal="left"/>
    </xf>
    <xf numFmtId="0" fontId="2" fillId="0" borderId="2" xfId="0" applyFont="1" applyBorder="1" applyAlignment="1">
      <alignment horizontal="left" vertical="top"/>
    </xf>
    <xf numFmtId="0" fontId="2" fillId="0" borderId="2" xfId="0" applyFont="1" applyBorder="1" applyAlignment="1">
      <alignment horizontal="left" wrapText="1"/>
    </xf>
  </cellXfs>
  <cellStyles count="9">
    <cellStyle name="Comma" xfId="3" builtinId="3"/>
    <cellStyle name="Comma 2" xfId="5" xr:uid="{00000000-0005-0000-0000-000001000000}"/>
    <cellStyle name="Comma 3" xfId="6" xr:uid="{00000000-0005-0000-0000-000002000000}"/>
    <cellStyle name="Comma 4" xfId="8" xr:uid="{00000000-0005-0000-0000-000003000000}"/>
    <cellStyle name="Comma 5" xfId="7" xr:uid="{00000000-0005-0000-0000-000004000000}"/>
    <cellStyle name="Hyperlink" xfId="2" builtinId="8"/>
    <cellStyle name="Normal" xfId="0" builtinId="0"/>
    <cellStyle name="Normal 2" xfId="1" xr:uid="{00000000-0005-0000-0000-000007000000}"/>
    <cellStyle name="Percent" xfId="4" builtinId="5"/>
  </cellStyles>
  <dxfs count="81">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
      <fill>
        <patternFill patternType="solid">
          <bgColor rgb="FFF2F2F2"/>
        </patternFill>
      </fill>
    </dxf>
  </dxfs>
  <tableStyles count="0" defaultTableStyle="TableStyleMedium2" defaultPivotStyle="PivotStyleLight16"/>
  <colors>
    <mruColors>
      <color rgb="FF69C2FF"/>
      <color rgb="FF0099FF"/>
      <color rgb="FFFF6699"/>
      <color rgb="FFFF9999"/>
      <color rgb="FFFF7C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xdr:row>
      <xdr:rowOff>123825</xdr:rowOff>
    </xdr:from>
    <xdr:to>
      <xdr:col>2</xdr:col>
      <xdr:colOff>1285875</xdr:colOff>
      <xdr:row>4</xdr:row>
      <xdr:rowOff>114895</xdr:rowOff>
    </xdr:to>
    <xdr:pic>
      <xdr:nvPicPr>
        <xdr:cNvPr id="5" name="Picture 4">
          <a:extLst>
            <a:ext uri="{FF2B5EF4-FFF2-40B4-BE49-F238E27FC236}">
              <a16:creationId xmlns:a16="http://schemas.microsoft.com/office/drawing/2014/main" id="{C16C36DC-BCC8-425F-84C9-CCD4F8DFD6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323850"/>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2</xdr:row>
      <xdr:rowOff>0</xdr:rowOff>
    </xdr:from>
    <xdr:to>
      <xdr:col>2</xdr:col>
      <xdr:colOff>1343025</xdr:colOff>
      <xdr:row>4</xdr:row>
      <xdr:rowOff>172045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390525"/>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19050</xdr:colOff>
      <xdr:row>1</xdr:row>
      <xdr:rowOff>104775</xdr:rowOff>
    </xdr:from>
    <xdr:to>
      <xdr:col>2</xdr:col>
      <xdr:colOff>1144968</xdr:colOff>
      <xdr:row>5</xdr:row>
      <xdr:rowOff>21431</xdr:rowOff>
    </xdr:to>
    <xdr:pic>
      <xdr:nvPicPr>
        <xdr:cNvPr id="3" name="Picture 2" descr="Severn Trent Water | Laughology case studie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304800"/>
          <a:ext cx="1125918" cy="6881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1</xdr:row>
      <xdr:rowOff>131210</xdr:rowOff>
    </xdr:from>
    <xdr:to>
      <xdr:col>2</xdr:col>
      <xdr:colOff>1200150</xdr:colOff>
      <xdr:row>5</xdr:row>
      <xdr:rowOff>28575</xdr:rowOff>
    </xdr:to>
    <xdr:pic>
      <xdr:nvPicPr>
        <xdr:cNvPr id="2" name="Picture 1">
          <a:extLst>
            <a:ext uri="{FF2B5EF4-FFF2-40B4-BE49-F238E27FC236}">
              <a16:creationId xmlns:a16="http://schemas.microsoft.com/office/drawing/2014/main" id="{96DD5AC6-B33E-25C1-5C5D-7B73E0DD21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331235"/>
          <a:ext cx="1190625" cy="668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0</xdr:colOff>
      <xdr:row>1</xdr:row>
      <xdr:rowOff>161925</xdr:rowOff>
    </xdr:from>
    <xdr:to>
      <xdr:col>2</xdr:col>
      <xdr:colOff>1333500</xdr:colOff>
      <xdr:row>4</xdr:row>
      <xdr:rowOff>141088</xdr:rowOff>
    </xdr:to>
    <xdr:pic>
      <xdr:nvPicPr>
        <xdr:cNvPr id="2" name="Picture 1">
          <a:extLst>
            <a:ext uri="{FF2B5EF4-FFF2-40B4-BE49-F238E27FC236}">
              <a16:creationId xmlns:a16="http://schemas.microsoft.com/office/drawing/2014/main" id="{6C73D9F5-6781-43CD-A2F6-CC2E955CEF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361950"/>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1</xdr:row>
      <xdr:rowOff>161925</xdr:rowOff>
    </xdr:from>
    <xdr:to>
      <xdr:col>2</xdr:col>
      <xdr:colOff>1333500</xdr:colOff>
      <xdr:row>4</xdr:row>
      <xdr:rowOff>142411</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3917" y="363008"/>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38100</xdr:colOff>
      <xdr:row>2</xdr:row>
      <xdr:rowOff>9525</xdr:rowOff>
    </xdr:from>
    <xdr:to>
      <xdr:col>2</xdr:col>
      <xdr:colOff>1371600</xdr:colOff>
      <xdr:row>5</xdr:row>
      <xdr:rowOff>2711</xdr:rowOff>
    </xdr:to>
    <xdr:pic>
      <xdr:nvPicPr>
        <xdr:cNvPr id="2" name="Picture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409575"/>
          <a:ext cx="1333500" cy="56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523875</xdr:colOff>
      <xdr:row>1</xdr:row>
      <xdr:rowOff>142875</xdr:rowOff>
    </xdr:from>
    <xdr:to>
      <xdr:col>3</xdr:col>
      <xdr:colOff>52387</xdr:colOff>
      <xdr:row>4</xdr:row>
      <xdr:rowOff>125477</xdr:rowOff>
    </xdr:to>
    <xdr:pic>
      <xdr:nvPicPr>
        <xdr:cNvPr id="2" name="Picture 1">
          <a:extLst>
            <a:ext uri="{FF2B5EF4-FFF2-40B4-BE49-F238E27FC236}">
              <a16:creationId xmlns:a16="http://schemas.microsoft.com/office/drawing/2014/main" id="{BC77043F-BB9B-402B-B7DE-C929B310DB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6281" y="345281"/>
          <a:ext cx="1333500" cy="564686"/>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95250</xdr:colOff>
      <xdr:row>9</xdr:row>
      <xdr:rowOff>297656</xdr:rowOff>
    </xdr:from>
    <xdr:to>
      <xdr:col>2</xdr:col>
      <xdr:colOff>938213</xdr:colOff>
      <xdr:row>9</xdr:row>
      <xdr:rowOff>1140619</xdr:rowOff>
    </xdr:to>
    <xdr:pic>
      <xdr:nvPicPr>
        <xdr:cNvPr id="12" name="Picture 11">
          <a:extLst>
            <a:ext uri="{FF2B5EF4-FFF2-40B4-BE49-F238E27FC236}">
              <a16:creationId xmlns:a16="http://schemas.microsoft.com/office/drawing/2014/main" id="{1493A299-1BD5-3C97-4E3D-C39960B86F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5344" y="2250281"/>
          <a:ext cx="842963" cy="842963"/>
        </a:xfrm>
        <a:prstGeom prst="rect">
          <a:avLst/>
        </a:prstGeom>
        <a:noFill/>
        <a:ln>
          <a:noFill/>
        </a:ln>
      </xdr:spPr>
    </xdr:pic>
    <xdr:clientData/>
  </xdr:twoCellAnchor>
  <xdr:twoCellAnchor editAs="oneCell">
    <xdr:from>
      <xdr:col>2</xdr:col>
      <xdr:colOff>71439</xdr:colOff>
      <xdr:row>10</xdr:row>
      <xdr:rowOff>273843</xdr:rowOff>
    </xdr:from>
    <xdr:to>
      <xdr:col>2</xdr:col>
      <xdr:colOff>940595</xdr:colOff>
      <xdr:row>11</xdr:row>
      <xdr:rowOff>380999</xdr:rowOff>
    </xdr:to>
    <xdr:pic>
      <xdr:nvPicPr>
        <xdr:cNvPr id="13" name="Picture 12">
          <a:extLst>
            <a:ext uri="{FF2B5EF4-FFF2-40B4-BE49-F238E27FC236}">
              <a16:creationId xmlns:a16="http://schemas.microsoft.com/office/drawing/2014/main" id="{F269AF32-D6C1-93F2-AF7A-40932692B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533" y="3559968"/>
          <a:ext cx="869156" cy="869156"/>
        </a:xfrm>
        <a:prstGeom prst="rect">
          <a:avLst/>
        </a:prstGeom>
        <a:noFill/>
        <a:ln>
          <a:noFill/>
        </a:ln>
      </xdr:spPr>
    </xdr:pic>
    <xdr:clientData/>
  </xdr:twoCellAnchor>
  <xdr:twoCellAnchor editAs="oneCell">
    <xdr:from>
      <xdr:col>2</xdr:col>
      <xdr:colOff>59527</xdr:colOff>
      <xdr:row>14</xdr:row>
      <xdr:rowOff>273843</xdr:rowOff>
    </xdr:from>
    <xdr:to>
      <xdr:col>2</xdr:col>
      <xdr:colOff>916780</xdr:colOff>
      <xdr:row>14</xdr:row>
      <xdr:rowOff>1152552</xdr:rowOff>
    </xdr:to>
    <xdr:pic>
      <xdr:nvPicPr>
        <xdr:cNvPr id="14" name="Picture 13">
          <a:extLst>
            <a:ext uri="{FF2B5EF4-FFF2-40B4-BE49-F238E27FC236}">
              <a16:creationId xmlns:a16="http://schemas.microsoft.com/office/drawing/2014/main" id="{A22EA9EE-4DC2-584C-0E1B-834C0D57992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09621" y="6584156"/>
          <a:ext cx="857253" cy="878709"/>
        </a:xfrm>
        <a:prstGeom prst="rect">
          <a:avLst/>
        </a:prstGeom>
        <a:noFill/>
        <a:ln>
          <a:noFill/>
        </a:ln>
      </xdr:spPr>
    </xdr:pic>
    <xdr:clientData/>
  </xdr:twoCellAnchor>
  <xdr:twoCellAnchor editAs="oneCell">
    <xdr:from>
      <xdr:col>2</xdr:col>
      <xdr:colOff>59530</xdr:colOff>
      <xdr:row>16</xdr:row>
      <xdr:rowOff>269080</xdr:rowOff>
    </xdr:from>
    <xdr:to>
      <xdr:col>2</xdr:col>
      <xdr:colOff>916780</xdr:colOff>
      <xdr:row>18</xdr:row>
      <xdr:rowOff>206716</xdr:rowOff>
    </xdr:to>
    <xdr:pic>
      <xdr:nvPicPr>
        <xdr:cNvPr id="15" name="Picture 14">
          <a:extLst>
            <a:ext uri="{FF2B5EF4-FFF2-40B4-BE49-F238E27FC236}">
              <a16:creationId xmlns:a16="http://schemas.microsoft.com/office/drawing/2014/main" id="{83805E7C-8179-F780-E0DB-EC7D74F664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09624" y="8674893"/>
          <a:ext cx="857250" cy="890136"/>
        </a:xfrm>
        <a:prstGeom prst="rect">
          <a:avLst/>
        </a:prstGeom>
        <a:noFill/>
        <a:ln>
          <a:noFill/>
        </a:ln>
      </xdr:spPr>
    </xdr:pic>
    <xdr:clientData/>
  </xdr:twoCellAnchor>
  <xdr:twoCellAnchor editAs="oneCell">
    <xdr:from>
      <xdr:col>3</xdr:col>
      <xdr:colOff>59530</xdr:colOff>
      <xdr:row>1</xdr:row>
      <xdr:rowOff>142875</xdr:rowOff>
    </xdr:from>
    <xdr:to>
      <xdr:col>4</xdr:col>
      <xdr:colOff>1267575</xdr:colOff>
      <xdr:row>4</xdr:row>
      <xdr:rowOff>134924</xdr:rowOff>
    </xdr:to>
    <xdr:pic>
      <xdr:nvPicPr>
        <xdr:cNvPr id="16" name="Picture 15">
          <a:extLst>
            <a:ext uri="{FF2B5EF4-FFF2-40B4-BE49-F238E27FC236}">
              <a16:creationId xmlns:a16="http://schemas.microsoft.com/office/drawing/2014/main" id="{DF57C89B-9665-A6E7-FD17-9CC99AF5E9D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095499" y="345281"/>
          <a:ext cx="3136857" cy="574133"/>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0</xdr:colOff>
      <xdr:row>2</xdr:row>
      <xdr:rowOff>0</xdr:rowOff>
    </xdr:from>
    <xdr:to>
      <xdr:col>2</xdr:col>
      <xdr:colOff>1346729</xdr:colOff>
      <xdr:row>4</xdr:row>
      <xdr:rowOff>183686</xdr:rowOff>
    </xdr:to>
    <xdr:pic>
      <xdr:nvPicPr>
        <xdr:cNvPr id="2" name="Picture 1">
          <a:extLst>
            <a:ext uri="{FF2B5EF4-FFF2-40B4-BE49-F238E27FC236}">
              <a16:creationId xmlns:a16="http://schemas.microsoft.com/office/drawing/2014/main" id="{B588DC9D-78DE-422E-85B8-77A5A7E49D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200" y="381000"/>
          <a:ext cx="1346729" cy="564686"/>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verntrent.com/sustainability-strategy/reports-and-publications/" TargetMode="External"/><Relationship Id="rId7" Type="http://schemas.openxmlformats.org/officeDocument/2006/relationships/drawing" Target="../drawings/drawing1.xml"/><Relationship Id="rId2" Type="http://schemas.openxmlformats.org/officeDocument/2006/relationships/hyperlink" Target="mailto:CorporateResponsibility@severntrent.co.uk" TargetMode="External"/><Relationship Id="rId1" Type="http://schemas.openxmlformats.org/officeDocument/2006/relationships/hyperlink" Target="https://www.severntrent.com/content/dam/stw-plc/shareholder-resources/2023-reports/ara-report-2023.pdf" TargetMode="External"/><Relationship Id="rId6" Type="http://schemas.openxmlformats.org/officeDocument/2006/relationships/printerSettings" Target="../printerSettings/printerSettings1.bin"/><Relationship Id="rId5" Type="http://schemas.openxmlformats.org/officeDocument/2006/relationships/hyperlink" Target="https://www.hdcymru.co.uk/regulatory-library/regulatory-library/" TargetMode="External"/><Relationship Id="rId4" Type="http://schemas.openxmlformats.org/officeDocument/2006/relationships/hyperlink" Target="https://www.stwater.co.uk/regulatory-library/regulatory-library-document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stwater.co.uk/content/dam/stw-plc/modern-slavery-statements/modern-slavery-statement-2022.pdf" TargetMode="External"/><Relationship Id="rId13" Type="http://schemas.openxmlformats.org/officeDocument/2006/relationships/hyperlink" Target="https://www.severntrent.com/content/dam/stw-plc/responsibility/tax-strategy.pdf" TargetMode="External"/><Relationship Id="rId3" Type="http://schemas.openxmlformats.org/officeDocument/2006/relationships/hyperlink" Target="https://www.severntrent.com/content/dam/stw/ST_Corporate/severn-trent-policies/2023-documents/Group-Conflicts-of-Interest%20Policy%20V2.pdf" TargetMode="External"/><Relationship Id="rId7" Type="http://schemas.openxmlformats.org/officeDocument/2006/relationships/hyperlink" Target="https://www.stwater.co.uk/content/dam/stw-plc/modern-slavery-statements/modern-slavery-statement-2022.pdf" TargetMode="External"/><Relationship Id="rId12" Type="http://schemas.openxmlformats.org/officeDocument/2006/relationships/hyperlink" Target="https://www.severntrent.com/content/dam/stw/ST_Corporate/About_us/Docs/Doing%20the%20right%20thing%202022%20V2.pdf" TargetMode="External"/><Relationship Id="rId2" Type="http://schemas.openxmlformats.org/officeDocument/2006/relationships/hyperlink" Target="https://www.severntrent.com/content/dam/stw-plc/about-us/2021-remuneration-policy.pdf" TargetMode="External"/><Relationship Id="rId16" Type="http://schemas.openxmlformats.org/officeDocument/2006/relationships/drawing" Target="../drawings/drawing5.xml"/><Relationship Id="rId1" Type="http://schemas.openxmlformats.org/officeDocument/2006/relationships/hyperlink" Target="https://www.severntrent.com/about-us/our-businesses/" TargetMode="External"/><Relationship Id="rId6" Type="http://schemas.openxmlformats.org/officeDocument/2006/relationships/hyperlink" Target="https://www.severntrent.com/content/dam/stw-plc/responsibility/gender-ethnicity-pay-gap-report-2022.pdf" TargetMode="External"/><Relationship Id="rId11" Type="http://schemas.openxmlformats.org/officeDocument/2006/relationships/hyperlink" Target="https://www.severntrent.com/content/dam/stw-plc/responsibility/tax-strategy.pdf" TargetMode="External"/><Relationship Id="rId5" Type="http://schemas.openxmlformats.org/officeDocument/2006/relationships/hyperlink" Target="https://www.severntrent.com/content/dam/stw/ST_Corporate/severn-trent-policies/2023-documents/Group-Health-Safety-and-Wellbeing-Policy-V2.pdf" TargetMode="External"/><Relationship Id="rId15" Type="http://schemas.openxmlformats.org/officeDocument/2006/relationships/printerSettings" Target="../printerSettings/printerSettings5.bin"/><Relationship Id="rId10" Type="http://schemas.openxmlformats.org/officeDocument/2006/relationships/hyperlink" Target="https://www.severntrent.com/content/dam/stw-plc/about-us/2021-remuneration-policy.pdf" TargetMode="External"/><Relationship Id="rId4" Type="http://schemas.openxmlformats.org/officeDocument/2006/relationships/hyperlink" Target="https://www.severntrent.com/content/dam/stw/ST_Corporate/severn-trent-policies/2023-documents/Group-Competition-and-Competitive-Information-Policy-V2.pdf" TargetMode="External"/><Relationship Id="rId9" Type="http://schemas.openxmlformats.org/officeDocument/2006/relationships/hyperlink" Target="https://www.severntrent.com/content/dam/stw/ST_Corporate/severn-trent-policies/2023-documents/Group-Speak-up-Policy-V2.pdf" TargetMode="External"/><Relationship Id="rId14" Type="http://schemas.openxmlformats.org/officeDocument/2006/relationships/hyperlink" Target="https://www.severntrent.com/content/dam/stw/ST_Corporate/About_us/Docs/Doing%20the%20right%20thing%202022%20V2.pdf"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stwater.co.uk/content/dam/stw/my-account/our-charges/2022/st-nhh-wholesale-charges-scheme-22-23.pdf" TargetMode="External"/><Relationship Id="rId1" Type="http://schemas.openxmlformats.org/officeDocument/2006/relationships/hyperlink" Target="https://www.stwater.co.uk/content/dam/stw/my-account/our-charges/2022/st-hh-scheme-of-charges-22-23.pdf"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severntrent.com/content/dam/stw/ST_Corporate/severn-trent-policies/2023-documents/Group-Health-Safety-and-Wellbeing-Policy-V2.pdf" TargetMode="External"/><Relationship Id="rId13" Type="http://schemas.openxmlformats.org/officeDocument/2006/relationships/hyperlink" Target="https://www.stwater.co.uk/content/dam/stw/about_us/biodiversity/biodiversity-strategy-and-action-plan.pdf" TargetMode="External"/><Relationship Id="rId18" Type="http://schemas.openxmlformats.org/officeDocument/2006/relationships/drawing" Target="../drawings/drawing7.xml"/><Relationship Id="rId3" Type="http://schemas.openxmlformats.org/officeDocument/2006/relationships/hyperlink" Target="https://www.severntrent.com/about-us/our-plans/water-resources-management-plan/" TargetMode="External"/><Relationship Id="rId7" Type="http://schemas.openxmlformats.org/officeDocument/2006/relationships/hyperlink" Target="https://www.severntrent.com/content/dam/stw/ST_Corporate/severn-trent-policies/2023-documents/Group-Speak-up-Policy-V2.pdf" TargetMode="External"/><Relationship Id="rId12" Type="http://schemas.openxmlformats.org/officeDocument/2006/relationships/hyperlink" Target="https://www.severntrent.com/content/dam/stw-plc/investors/Sustainable-Finance-Framework-July-2022.pdf" TargetMode="External"/><Relationship Id="rId17" Type="http://schemas.openxmlformats.org/officeDocument/2006/relationships/printerSettings" Target="../printerSettings/printerSettings7.bin"/><Relationship Id="rId2" Type="http://schemas.openxmlformats.org/officeDocument/2006/relationships/hyperlink" Target="https://www.severntrent.com/content/dam/stw-plc/responsibility/Supply-chain-charter-for-web1.pdf" TargetMode="External"/><Relationship Id="rId16" Type="http://schemas.openxmlformats.org/officeDocument/2006/relationships/hyperlink" Target="https://www.stwproperty.co.uk/" TargetMode="External"/><Relationship Id="rId1" Type="http://schemas.openxmlformats.org/officeDocument/2006/relationships/hyperlink" Target="https://www.severntrent.com/content/dam/stw/ST_Corporate/severn-trent-policies/2023-documents/Group-Speak-up-Policy-V2.pdf" TargetMode="External"/><Relationship Id="rId6" Type="http://schemas.openxmlformats.org/officeDocument/2006/relationships/hyperlink" Target="https://www.stwater.co.uk/content/dam/stw-plc/modern-slavery-statements/modern-slavery-statement-2022.pdf" TargetMode="External"/><Relationship Id="rId11" Type="http://schemas.openxmlformats.org/officeDocument/2006/relationships/hyperlink" Target="https://www.severntrent.com/about-us/our-plans/water-resources-management-plan/" TargetMode="External"/><Relationship Id="rId5" Type="http://schemas.openxmlformats.org/officeDocument/2006/relationships/hyperlink" Target="https://www.stwater.co.uk/content/dam/stw-plc/modern-slavery-statements/modern-slavery-statement-2022.pdf" TargetMode="External"/><Relationship Id="rId15" Type="http://schemas.openxmlformats.org/officeDocument/2006/relationships/hyperlink" Target="https://www.stwater.co.uk/content/dam/stw-plc/modern-slavery-statements/modern-slavery-statement-2022.pdf" TargetMode="External"/><Relationship Id="rId10" Type="http://schemas.openxmlformats.org/officeDocument/2006/relationships/hyperlink" Target="https://www.severntrent.com/content/dam/stw/ST_Corporate/severn-trent-policies/group-human-resources-policy.pdf" TargetMode="External"/><Relationship Id="rId4" Type="http://schemas.openxmlformats.org/officeDocument/2006/relationships/hyperlink" Target="https://www.severntrent.com/content/dam/stw-plc/about-us/doing-the-right-thing-severn-trent-code-of-conduct.pdf" TargetMode="External"/><Relationship Id="rId9" Type="http://schemas.openxmlformats.org/officeDocument/2006/relationships/hyperlink" Target="https://www.severntrent.com/content/dam/stw/ST_Corporate/severn-trent-policies/2023-documents/Group-Financial-Crime-and-Anti-Bribery-Anti-Corruption-Policy-V2.pdf" TargetMode="External"/><Relationship Id="rId14" Type="http://schemas.openxmlformats.org/officeDocument/2006/relationships/hyperlink" Target="https://www.stwater.co.uk/content/dam/stw-plc/modern-slavery-statements/modern-slavery-statement-2022.pdf"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autoPageBreaks="0"/>
  </sheetPr>
  <dimension ref="A1:Q29"/>
  <sheetViews>
    <sheetView tabSelected="1" zoomScaleNormal="100" workbookViewId="0"/>
  </sheetViews>
  <sheetFormatPr defaultColWidth="0" defaultRowHeight="15" x14ac:dyDescent="0.25"/>
  <cols>
    <col min="1" max="1" width="3" style="29" customWidth="1"/>
    <col min="2" max="2" width="4" style="29" customWidth="1"/>
    <col min="3" max="3" width="19.7109375" style="29" customWidth="1"/>
    <col min="4" max="4" width="3.42578125" style="29" customWidth="1"/>
    <col min="5" max="15" width="13.7109375" style="29" customWidth="1"/>
    <col min="16" max="16" width="3.42578125" style="29" customWidth="1"/>
    <col min="17" max="17" width="9.140625" style="29" customWidth="1"/>
    <col min="18" max="16384" width="9.140625" style="29" hidden="1"/>
  </cols>
  <sheetData>
    <row r="1" spans="2:16" ht="15.75" thickBot="1" x14ac:dyDescent="0.3"/>
    <row r="2" spans="2:16" x14ac:dyDescent="0.25">
      <c r="B2" s="92"/>
      <c r="C2" s="95"/>
      <c r="D2" s="95"/>
      <c r="E2" s="95"/>
      <c r="F2" s="95"/>
      <c r="G2" s="95"/>
      <c r="H2" s="95"/>
      <c r="I2" s="95"/>
      <c r="J2" s="95"/>
      <c r="K2" s="95"/>
      <c r="L2" s="95"/>
      <c r="M2" s="95"/>
      <c r="N2" s="95"/>
      <c r="O2" s="95"/>
      <c r="P2" s="96"/>
    </row>
    <row r="3" spans="2:16" x14ac:dyDescent="0.25">
      <c r="B3" s="97"/>
      <c r="C3" s="3"/>
      <c r="D3" s="3"/>
      <c r="E3" s="3"/>
      <c r="F3" s="3"/>
      <c r="G3" s="3"/>
      <c r="H3" s="3"/>
      <c r="I3" s="3"/>
      <c r="J3" s="3"/>
      <c r="K3" s="3"/>
      <c r="L3" s="3"/>
      <c r="M3" s="3"/>
      <c r="N3" s="3"/>
      <c r="O3" s="3"/>
      <c r="P3" s="100"/>
    </row>
    <row r="4" spans="2:16" x14ac:dyDescent="0.25">
      <c r="B4" s="97"/>
      <c r="C4"/>
      <c r="D4" s="3"/>
      <c r="E4" s="3"/>
      <c r="F4" s="3"/>
      <c r="G4" s="3"/>
      <c r="H4" s="3"/>
      <c r="I4" s="3"/>
      <c r="J4" s="3"/>
      <c r="K4" s="3"/>
      <c r="L4" s="3"/>
      <c r="M4" s="3"/>
      <c r="N4" s="3"/>
      <c r="O4" s="3"/>
      <c r="P4" s="100"/>
    </row>
    <row r="5" spans="2:16" x14ac:dyDescent="0.25">
      <c r="B5" s="97"/>
      <c r="C5" s="3"/>
      <c r="D5" s="3"/>
      <c r="E5" s="3"/>
      <c r="F5" s="3"/>
      <c r="G5" s="3"/>
      <c r="H5" s="3"/>
      <c r="I5" s="3"/>
      <c r="J5" s="3"/>
      <c r="K5" s="3"/>
      <c r="L5" s="3"/>
      <c r="M5" s="3"/>
      <c r="N5" s="3"/>
      <c r="O5" s="3"/>
      <c r="P5" s="100"/>
    </row>
    <row r="6" spans="2:16" ht="18.75" x14ac:dyDescent="0.3">
      <c r="B6" s="97"/>
      <c r="C6" s="195" t="s">
        <v>0</v>
      </c>
      <c r="D6" s="3"/>
      <c r="E6" s="3"/>
      <c r="F6" s="3"/>
      <c r="G6" s="3"/>
      <c r="H6" s="3"/>
      <c r="I6" s="3"/>
      <c r="J6" s="3"/>
      <c r="K6" s="3"/>
      <c r="L6" s="3"/>
      <c r="M6" s="3"/>
      <c r="N6" s="3"/>
      <c r="O6" s="3"/>
      <c r="P6" s="100"/>
    </row>
    <row r="7" spans="2:16" x14ac:dyDescent="0.25">
      <c r="B7" s="97"/>
      <c r="C7" s="3"/>
      <c r="D7" s="3"/>
      <c r="E7" s="3"/>
      <c r="F7" s="3"/>
      <c r="G7" s="3"/>
      <c r="H7" s="3"/>
      <c r="I7" s="3"/>
      <c r="J7" s="3"/>
      <c r="K7" s="3"/>
      <c r="L7" s="3"/>
      <c r="M7" s="3"/>
      <c r="N7" s="3"/>
      <c r="O7" s="3"/>
      <c r="P7" s="100"/>
    </row>
    <row r="8" spans="2:16" ht="120" customHeight="1" x14ac:dyDescent="0.25">
      <c r="B8" s="97"/>
      <c r="C8" s="251" t="s">
        <v>1</v>
      </c>
      <c r="D8" s="250"/>
      <c r="E8" s="250"/>
      <c r="F8" s="250"/>
      <c r="G8" s="250"/>
      <c r="H8" s="250"/>
      <c r="I8" s="250"/>
      <c r="J8" s="250"/>
      <c r="K8" s="250"/>
      <c r="L8" s="250"/>
      <c r="M8" s="250"/>
      <c r="N8" s="250"/>
      <c r="O8" s="250"/>
      <c r="P8" s="100"/>
    </row>
    <row r="9" spans="2:16" ht="15.75" customHeight="1" x14ac:dyDescent="0.25">
      <c r="B9" s="97"/>
      <c r="C9" s="106"/>
      <c r="D9" s="106"/>
      <c r="E9" s="106"/>
      <c r="F9" s="106"/>
      <c r="G9" s="106"/>
      <c r="H9" s="106"/>
      <c r="I9" s="106"/>
      <c r="J9" s="106"/>
      <c r="K9" s="106"/>
      <c r="L9" s="106"/>
      <c r="M9" s="106"/>
      <c r="N9" s="106"/>
      <c r="O9" s="106"/>
      <c r="P9" s="100"/>
    </row>
    <row r="10" spans="2:16" x14ac:dyDescent="0.25">
      <c r="B10" s="97"/>
      <c r="C10" s="194" t="s">
        <v>2</v>
      </c>
      <c r="D10" s="5"/>
      <c r="E10" s="194" t="s">
        <v>3</v>
      </c>
      <c r="F10" s="3"/>
      <c r="G10" s="3"/>
      <c r="H10" s="3"/>
      <c r="I10" s="3"/>
      <c r="J10" s="3"/>
      <c r="K10" s="3"/>
      <c r="L10" s="3"/>
      <c r="M10" s="3"/>
      <c r="N10" s="3"/>
      <c r="O10" s="3"/>
      <c r="P10" s="100"/>
    </row>
    <row r="11" spans="2:16" x14ac:dyDescent="0.25">
      <c r="B11" s="97"/>
      <c r="C11" s="170" t="s">
        <v>4</v>
      </c>
      <c r="D11" s="121"/>
      <c r="E11" s="121" t="s">
        <v>5</v>
      </c>
      <c r="F11" s="121"/>
      <c r="G11" s="121"/>
      <c r="H11" s="121"/>
      <c r="I11" s="121"/>
      <c r="J11" s="121"/>
      <c r="K11" s="121"/>
      <c r="L11" s="121"/>
      <c r="M11" s="121"/>
      <c r="N11" s="121"/>
      <c r="O11" s="121"/>
      <c r="P11" s="100"/>
    </row>
    <row r="12" spans="2:16" x14ac:dyDescent="0.25">
      <c r="B12" s="97"/>
      <c r="C12" s="170" t="s">
        <v>6</v>
      </c>
      <c r="D12" s="121"/>
      <c r="E12" s="121" t="s">
        <v>7</v>
      </c>
      <c r="F12" s="121"/>
      <c r="G12" s="121"/>
      <c r="H12" s="121"/>
      <c r="I12" s="121"/>
      <c r="J12" s="121"/>
      <c r="K12" s="121"/>
      <c r="L12" s="121"/>
      <c r="M12" s="121"/>
      <c r="N12" s="121"/>
      <c r="O12" s="121"/>
      <c r="P12" s="100"/>
    </row>
    <row r="13" spans="2:16" x14ac:dyDescent="0.25">
      <c r="B13" s="97"/>
      <c r="C13" s="170" t="s">
        <v>8</v>
      </c>
      <c r="D13" s="121"/>
      <c r="E13" s="121" t="s">
        <v>9</v>
      </c>
      <c r="F13" s="121"/>
      <c r="G13" s="121"/>
      <c r="H13" s="121"/>
      <c r="I13" s="121"/>
      <c r="J13" s="121"/>
      <c r="K13" s="121"/>
      <c r="L13" s="121"/>
      <c r="M13" s="121"/>
      <c r="N13" s="121"/>
      <c r="O13" s="121"/>
      <c r="P13" s="100"/>
    </row>
    <row r="14" spans="2:16" x14ac:dyDescent="0.25">
      <c r="B14" s="97"/>
      <c r="C14" s="170" t="s">
        <v>10</v>
      </c>
      <c r="D14" s="121"/>
      <c r="E14" s="249" t="s">
        <v>11</v>
      </c>
      <c r="F14" s="249"/>
      <c r="G14" s="249"/>
      <c r="H14" s="249"/>
      <c r="I14" s="249"/>
      <c r="J14" s="249"/>
      <c r="K14" s="249"/>
      <c r="L14" s="249"/>
      <c r="M14" s="249"/>
      <c r="N14" s="249"/>
      <c r="O14" s="249"/>
      <c r="P14" s="100"/>
    </row>
    <row r="15" spans="2:16" x14ac:dyDescent="0.25">
      <c r="B15" s="97"/>
      <c r="C15" s="170" t="s">
        <v>12</v>
      </c>
      <c r="D15" s="121"/>
      <c r="E15" s="121" t="s">
        <v>13</v>
      </c>
      <c r="F15" s="121"/>
      <c r="G15" s="121"/>
      <c r="H15" s="121"/>
      <c r="I15" s="121"/>
      <c r="J15" s="121"/>
      <c r="K15" s="121"/>
      <c r="L15" s="121"/>
      <c r="M15" s="121"/>
      <c r="N15" s="121"/>
      <c r="O15" s="121"/>
      <c r="P15" s="100"/>
    </row>
    <row r="16" spans="2:16" ht="32.25" customHeight="1" x14ac:dyDescent="0.25">
      <c r="B16" s="97"/>
      <c r="C16" s="170" t="s">
        <v>14</v>
      </c>
      <c r="D16" s="121"/>
      <c r="E16" s="250" t="s">
        <v>15</v>
      </c>
      <c r="F16" s="250"/>
      <c r="G16" s="250"/>
      <c r="H16" s="250"/>
      <c r="I16" s="250"/>
      <c r="J16" s="250"/>
      <c r="K16" s="250"/>
      <c r="L16" s="250"/>
      <c r="M16" s="250"/>
      <c r="N16" s="250"/>
      <c r="O16" s="250"/>
      <c r="P16" s="100"/>
    </row>
    <row r="17" spans="2:16" x14ac:dyDescent="0.25">
      <c r="B17" s="97"/>
      <c r="C17" s="171" t="s">
        <v>16</v>
      </c>
      <c r="D17" s="3"/>
      <c r="E17" s="3" t="s">
        <v>17</v>
      </c>
      <c r="F17" s="3"/>
      <c r="G17" s="3"/>
      <c r="H17" s="3"/>
      <c r="I17" s="3"/>
      <c r="J17" s="3"/>
      <c r="K17" s="3"/>
      <c r="L17" s="3"/>
      <c r="M17" s="3"/>
      <c r="N17" s="3"/>
      <c r="O17" s="3"/>
      <c r="P17" s="100"/>
    </row>
    <row r="18" spans="2:16" x14ac:dyDescent="0.25">
      <c r="B18" s="97"/>
      <c r="C18" s="171" t="s">
        <v>18</v>
      </c>
      <c r="D18" s="3"/>
      <c r="E18" s="3" t="s">
        <v>19</v>
      </c>
      <c r="F18" s="3"/>
      <c r="G18" s="3"/>
      <c r="H18" s="3"/>
      <c r="I18" s="3"/>
      <c r="J18" s="3"/>
      <c r="K18" s="3"/>
      <c r="L18" s="3"/>
      <c r="M18" s="3"/>
      <c r="N18" s="3"/>
      <c r="O18" s="3"/>
      <c r="P18" s="100"/>
    </row>
    <row r="19" spans="2:16" x14ac:dyDescent="0.25">
      <c r="B19" s="97"/>
      <c r="C19" s="171"/>
      <c r="D19" s="3"/>
      <c r="E19" s="3"/>
      <c r="F19" s="3"/>
      <c r="G19" s="3"/>
      <c r="H19" s="3"/>
      <c r="I19" s="3"/>
      <c r="J19" s="3"/>
      <c r="K19" s="3"/>
      <c r="L19" s="3"/>
      <c r="M19" s="3"/>
      <c r="N19" s="3"/>
      <c r="O19" s="3"/>
      <c r="P19" s="100"/>
    </row>
    <row r="20" spans="2:16" x14ac:dyDescent="0.25">
      <c r="B20" s="97"/>
      <c r="C20" s="192" t="s">
        <v>20</v>
      </c>
      <c r="D20" s="3"/>
      <c r="E20" s="3"/>
      <c r="F20" s="3"/>
      <c r="G20" s="3"/>
      <c r="H20" s="3"/>
      <c r="I20" s="3"/>
      <c r="J20" s="3"/>
      <c r="K20" s="3"/>
      <c r="L20" s="3"/>
      <c r="M20" s="3"/>
      <c r="N20" s="3"/>
      <c r="O20" s="3"/>
      <c r="P20" s="100"/>
    </row>
    <row r="21" spans="2:16" x14ac:dyDescent="0.25">
      <c r="B21" s="97"/>
      <c r="C21" s="193" t="s">
        <v>21</v>
      </c>
      <c r="D21" s="3"/>
      <c r="E21" s="3"/>
      <c r="F21" s="3"/>
      <c r="G21" s="3"/>
      <c r="H21" s="3"/>
      <c r="I21" s="3"/>
      <c r="J21" s="3"/>
      <c r="K21" s="3"/>
      <c r="L21" s="3"/>
      <c r="M21" s="3"/>
      <c r="N21" s="3"/>
      <c r="O21" s="3"/>
      <c r="P21" s="100"/>
    </row>
    <row r="22" spans="2:16" x14ac:dyDescent="0.25">
      <c r="B22" s="97"/>
      <c r="C22" s="208" t="s">
        <v>22</v>
      </c>
      <c r="D22" s="3"/>
      <c r="E22" s="3"/>
      <c r="F22" s="3"/>
      <c r="G22" s="3"/>
      <c r="H22" s="3"/>
      <c r="I22" s="3"/>
      <c r="J22" s="3"/>
      <c r="K22" s="3"/>
      <c r="L22" s="3"/>
      <c r="M22" s="3"/>
      <c r="N22" s="3"/>
      <c r="O22" s="3"/>
      <c r="P22" s="100"/>
    </row>
    <row r="23" spans="2:16" x14ac:dyDescent="0.25">
      <c r="B23" s="97"/>
      <c r="C23" s="193" t="s">
        <v>23</v>
      </c>
      <c r="D23" s="3"/>
      <c r="E23" s="3"/>
      <c r="F23" s="3"/>
      <c r="G23" s="3"/>
      <c r="H23" s="3"/>
      <c r="I23" s="3"/>
      <c r="J23" s="3"/>
      <c r="K23" s="3"/>
      <c r="L23" s="3"/>
      <c r="M23" s="3"/>
      <c r="N23" s="3"/>
      <c r="O23" s="3"/>
      <c r="P23" s="100"/>
    </row>
    <row r="24" spans="2:16" x14ac:dyDescent="0.25">
      <c r="B24" s="97"/>
      <c r="C24" s="193" t="s">
        <v>24</v>
      </c>
      <c r="D24" s="3"/>
      <c r="E24" s="3"/>
      <c r="F24" s="3"/>
      <c r="G24" s="3"/>
      <c r="H24" s="3"/>
      <c r="I24" s="3"/>
      <c r="J24" s="3"/>
      <c r="K24" s="3"/>
      <c r="L24" s="3"/>
      <c r="M24" s="3"/>
      <c r="N24" s="3"/>
      <c r="O24" s="3"/>
      <c r="P24" s="100"/>
    </row>
    <row r="25" spans="2:16" x14ac:dyDescent="0.25">
      <c r="B25" s="97"/>
      <c r="C25" s="171"/>
      <c r="D25" s="3"/>
      <c r="E25" s="3"/>
      <c r="F25" s="3"/>
      <c r="G25" s="3"/>
      <c r="H25" s="3"/>
      <c r="I25" s="3"/>
      <c r="J25" s="3"/>
      <c r="K25" s="3"/>
      <c r="L25" s="3"/>
      <c r="M25" s="3"/>
      <c r="N25" s="3"/>
      <c r="O25" s="3"/>
      <c r="P25" s="100"/>
    </row>
    <row r="26" spans="2:16" x14ac:dyDescent="0.25">
      <c r="B26" s="97"/>
      <c r="C26" s="192" t="s">
        <v>25</v>
      </c>
      <c r="D26" s="3"/>
      <c r="E26" s="3"/>
      <c r="F26" s="3"/>
      <c r="G26" s="3"/>
      <c r="H26" s="3"/>
      <c r="I26" s="3"/>
      <c r="J26" s="3"/>
      <c r="K26" s="3"/>
      <c r="L26" s="3"/>
      <c r="M26" s="3"/>
      <c r="N26" s="3"/>
      <c r="O26" s="3"/>
      <c r="P26" s="100"/>
    </row>
    <row r="27" spans="2:16" ht="47.25" customHeight="1" x14ac:dyDescent="0.25">
      <c r="B27" s="97"/>
      <c r="C27" s="251" t="s">
        <v>26</v>
      </c>
      <c r="D27" s="251"/>
      <c r="E27" s="251"/>
      <c r="F27" s="251"/>
      <c r="G27" s="251"/>
      <c r="H27" s="251"/>
      <c r="I27" s="251"/>
      <c r="J27" s="98"/>
      <c r="K27" s="98"/>
      <c r="L27" s="98"/>
      <c r="M27" s="98"/>
      <c r="N27" s="98"/>
      <c r="O27" s="98"/>
      <c r="P27" s="100"/>
    </row>
    <row r="28" spans="2:16" ht="15" customHeight="1" x14ac:dyDescent="0.25">
      <c r="B28" s="97"/>
      <c r="C28" s="193" t="s">
        <v>27</v>
      </c>
      <c r="D28" s="106"/>
      <c r="E28" s="106"/>
      <c r="F28" s="106"/>
      <c r="G28" s="106"/>
      <c r="H28" s="106"/>
      <c r="I28" s="106"/>
      <c r="J28" s="106"/>
      <c r="K28" s="106"/>
      <c r="L28" s="106"/>
      <c r="M28" s="106"/>
      <c r="N28" s="106"/>
      <c r="O28" s="106"/>
      <c r="P28" s="100"/>
    </row>
    <row r="29" spans="2:16" x14ac:dyDescent="0.25">
      <c r="B29" s="101"/>
      <c r="C29" s="124"/>
      <c r="D29" s="124"/>
      <c r="E29" s="124"/>
      <c r="F29" s="124"/>
      <c r="G29" s="124"/>
      <c r="H29" s="124"/>
      <c r="I29" s="124"/>
      <c r="J29" s="124"/>
      <c r="K29" s="124"/>
      <c r="L29" s="124"/>
      <c r="M29" s="124"/>
      <c r="N29" s="124"/>
      <c r="O29" s="124"/>
      <c r="P29" s="102"/>
    </row>
  </sheetData>
  <sheetProtection algorithmName="SHA-512" hashValue="RPb3fkqGKUkOMtw8wHTX2Anrvx9yi0wTzgWP5i5DaJmuV2FPeh389LLeChCrE2x61nz2XUR9V3oIQaQF67auOw==" saltValue="IdrrGHbIqfzwBZV9Rmujpw==" spinCount="100000" sheet="1" objects="1" scenarios="1"/>
  <mergeCells count="4">
    <mergeCell ref="E14:O14"/>
    <mergeCell ref="E16:O16"/>
    <mergeCell ref="C8:O8"/>
    <mergeCell ref="C27:I27"/>
  </mergeCells>
  <hyperlinks>
    <hyperlink ref="C21" r:id="rId1" xr:uid="{00000000-0004-0000-0000-000000000000}"/>
    <hyperlink ref="C28" r:id="rId2" xr:uid="{00000000-0004-0000-0000-000001000000}"/>
    <hyperlink ref="C22" r:id="rId3" xr:uid="{00000000-0004-0000-0000-000002000000}"/>
    <hyperlink ref="C23" r:id="rId4" xr:uid="{00000000-0004-0000-0000-000003000000}"/>
    <hyperlink ref="C24" r:id="rId5" xr:uid="{00000000-0004-0000-0000-000004000000}"/>
  </hyperlinks>
  <pageMargins left="0.7" right="0.7" top="0.75" bottom="0.75" header="0.3" footer="0.3"/>
  <pageSetup paperSize="9" orientation="portrait" r:id="rId6"/>
  <headerFooter>
    <oddHeader>&amp;L&amp;"Calibri"&amp;10&amp;K000000ST Classification: OFFICIAL PERSONAL&amp;1#</oddHeader>
  </headerFooter>
  <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outlinePr summaryBelow="0"/>
  </sheetPr>
  <dimension ref="A1:M115"/>
  <sheetViews>
    <sheetView showGridLines="0" zoomScaleNormal="100" workbookViewId="0">
      <pane ySplit="9" topLeftCell="A10" activePane="bottomLeft" state="frozen"/>
      <selection activeCell="C8" sqref="C8:O8"/>
      <selection pane="bottomLeft" activeCell="C8" sqref="C8:O8"/>
    </sheetView>
  </sheetViews>
  <sheetFormatPr defaultColWidth="0" defaultRowHeight="15" outlineLevelRow="1" x14ac:dyDescent="0.25"/>
  <cols>
    <col min="1" max="1" width="3.5703125" style="29" customWidth="1"/>
    <col min="2" max="2" width="2.85546875" style="29" customWidth="1"/>
    <col min="3" max="3" width="84.7109375" style="29" bestFit="1" customWidth="1"/>
    <col min="4" max="4" width="33" style="29" customWidth="1"/>
    <col min="5" max="5" width="20" style="29" customWidth="1"/>
    <col min="6" max="7" width="20.140625" style="29" customWidth="1"/>
    <col min="8" max="8" width="25.28515625" style="29" hidden="1" customWidth="1"/>
    <col min="9" max="9" width="24.140625" style="29" hidden="1" customWidth="1"/>
    <col min="10" max="10" width="44.42578125" style="29" hidden="1" customWidth="1"/>
    <col min="11" max="11" width="2.85546875" style="29" customWidth="1"/>
    <col min="12" max="12" width="3.85546875" style="29" customWidth="1"/>
    <col min="13" max="13" width="9.140625" style="29" hidden="1" customWidth="1"/>
    <col min="14" max="16384" width="9.140625" hidden="1"/>
  </cols>
  <sheetData>
    <row r="1" spans="2:11" s="29" customFormat="1" ht="15.75" thickBot="1" x14ac:dyDescent="0.3"/>
    <row r="2" spans="2:11" x14ac:dyDescent="0.25">
      <c r="B2" s="11"/>
      <c r="C2" s="12"/>
      <c r="D2" s="12"/>
      <c r="E2" s="12"/>
      <c r="F2" s="12"/>
      <c r="G2" s="12"/>
      <c r="H2" s="12"/>
      <c r="I2" s="12"/>
      <c r="J2" s="12"/>
      <c r="K2" s="13"/>
    </row>
    <row r="3" spans="2:11" x14ac:dyDescent="0.25">
      <c r="B3" s="14"/>
      <c r="C3"/>
      <c r="D3" s="4"/>
      <c r="E3"/>
      <c r="F3"/>
      <c r="G3"/>
      <c r="H3" s="4"/>
      <c r="I3"/>
      <c r="J3"/>
      <c r="K3" s="15"/>
    </row>
    <row r="4" spans="2:11" ht="15.75" x14ac:dyDescent="0.25">
      <c r="B4" s="14"/>
      <c r="C4" s="252" t="s">
        <v>28</v>
      </c>
      <c r="D4" s="252"/>
      <c r="E4" s="252"/>
      <c r="F4" s="252"/>
      <c r="G4" s="252"/>
      <c r="H4" s="252"/>
      <c r="I4" s="252"/>
      <c r="J4" s="252"/>
      <c r="K4" s="15"/>
    </row>
    <row r="5" spans="2:11" x14ac:dyDescent="0.25">
      <c r="B5" s="14"/>
      <c r="C5"/>
      <c r="D5"/>
      <c r="E5"/>
      <c r="F5"/>
      <c r="G5"/>
      <c r="H5"/>
      <c r="I5"/>
      <c r="J5"/>
      <c r="K5" s="15"/>
    </row>
    <row r="6" spans="2:11" ht="15.75" x14ac:dyDescent="0.25">
      <c r="B6" s="14"/>
      <c r="C6" s="16" t="s">
        <v>29</v>
      </c>
      <c r="D6"/>
      <c r="E6"/>
      <c r="F6"/>
      <c r="G6"/>
      <c r="H6"/>
      <c r="I6"/>
      <c r="J6"/>
      <c r="K6" s="15"/>
    </row>
    <row r="7" spans="2:11" x14ac:dyDescent="0.25">
      <c r="B7" s="14"/>
      <c r="C7"/>
      <c r="D7"/>
      <c r="E7"/>
      <c r="F7"/>
      <c r="G7"/>
      <c r="H7"/>
      <c r="I7"/>
      <c r="J7"/>
      <c r="K7" s="15"/>
    </row>
    <row r="8" spans="2:11" ht="18" customHeight="1" x14ac:dyDescent="0.25">
      <c r="B8" s="14"/>
      <c r="C8" s="17"/>
      <c r="D8" s="17"/>
      <c r="E8" s="253" t="s">
        <v>30</v>
      </c>
      <c r="F8" s="253"/>
      <c r="G8" s="253"/>
      <c r="H8" s="17"/>
      <c r="I8" s="17"/>
      <c r="J8" s="17"/>
      <c r="K8" s="15"/>
    </row>
    <row r="9" spans="2:11" ht="30" x14ac:dyDescent="0.25">
      <c r="B9" s="14"/>
      <c r="C9" s="37" t="s">
        <v>31</v>
      </c>
      <c r="D9" s="68" t="s">
        <v>32</v>
      </c>
      <c r="E9" s="38" t="s">
        <v>33</v>
      </c>
      <c r="F9" s="38" t="s">
        <v>34</v>
      </c>
      <c r="G9" s="38" t="s">
        <v>35</v>
      </c>
      <c r="H9" s="39" t="s">
        <v>36</v>
      </c>
      <c r="I9" s="39" t="s">
        <v>37</v>
      </c>
      <c r="J9" s="38" t="s">
        <v>38</v>
      </c>
      <c r="K9" s="15"/>
    </row>
    <row r="10" spans="2:11" x14ac:dyDescent="0.25">
      <c r="B10" s="14"/>
      <c r="C10" s="55" t="s">
        <v>39</v>
      </c>
      <c r="D10" s="55"/>
      <c r="E10" s="55"/>
      <c r="F10" s="55"/>
      <c r="G10" s="55"/>
      <c r="H10" s="55"/>
      <c r="I10" s="55"/>
      <c r="J10" s="18"/>
      <c r="K10" s="15"/>
    </row>
    <row r="11" spans="2:11" s="29" customFormat="1" outlineLevel="1" x14ac:dyDescent="0.25">
      <c r="B11" s="14"/>
      <c r="C11" s="56" t="s">
        <v>40</v>
      </c>
      <c r="D11" s="56"/>
      <c r="E11" s="56"/>
      <c r="F11" s="56"/>
      <c r="G11" s="56"/>
      <c r="H11" s="56"/>
      <c r="I11" s="56"/>
      <c r="J11" s="30"/>
      <c r="K11" s="15" t="s">
        <v>41</v>
      </c>
    </row>
    <row r="12" spans="2:11" s="29" customFormat="1" ht="18" outlineLevel="1" x14ac:dyDescent="0.35">
      <c r="B12" s="14"/>
      <c r="C12" s="6" t="s">
        <v>42</v>
      </c>
      <c r="D12" s="6" t="s">
        <v>43</v>
      </c>
      <c r="E12" s="49">
        <v>335280</v>
      </c>
      <c r="F12" s="49">
        <v>372265</v>
      </c>
      <c r="G12" s="49">
        <v>417330.46299999999</v>
      </c>
      <c r="H12" s="36"/>
      <c r="I12" s="46">
        <v>308756</v>
      </c>
      <c r="J12" s="6" t="s">
        <v>44</v>
      </c>
      <c r="K12" s="15"/>
    </row>
    <row r="13" spans="2:11" s="29" customFormat="1" ht="18" outlineLevel="1" x14ac:dyDescent="0.35">
      <c r="B13" s="14"/>
      <c r="C13" s="6" t="s">
        <v>45</v>
      </c>
      <c r="D13" s="6" t="s">
        <v>43</v>
      </c>
      <c r="E13" s="49">
        <v>182768</v>
      </c>
      <c r="F13" s="49">
        <v>159638</v>
      </c>
      <c r="G13" s="49">
        <v>149963.79991577999</v>
      </c>
      <c r="H13" s="52"/>
      <c r="I13" s="46">
        <v>199635</v>
      </c>
      <c r="J13" s="6" t="s">
        <v>44</v>
      </c>
      <c r="K13" s="15" t="s">
        <v>41</v>
      </c>
    </row>
    <row r="14" spans="2:11" s="29" customFormat="1" ht="18" outlineLevel="1" x14ac:dyDescent="0.35">
      <c r="B14" s="14"/>
      <c r="C14" s="6" t="s">
        <v>46</v>
      </c>
      <c r="D14" s="6" t="s">
        <v>43</v>
      </c>
      <c r="E14" s="49">
        <v>1</v>
      </c>
      <c r="F14" s="49">
        <v>0</v>
      </c>
      <c r="G14" s="49">
        <v>7.6338191199999983</v>
      </c>
      <c r="H14" s="52"/>
      <c r="I14" s="46"/>
      <c r="J14" s="6"/>
      <c r="K14" s="15"/>
    </row>
    <row r="15" spans="2:11" s="29" customFormat="1" ht="18" outlineLevel="1" x14ac:dyDescent="0.35">
      <c r="B15" s="14"/>
      <c r="C15" s="6" t="s">
        <v>47</v>
      </c>
      <c r="D15" s="6" t="s">
        <v>43</v>
      </c>
      <c r="E15" s="49">
        <v>459612</v>
      </c>
      <c r="F15" s="49">
        <v>528586</v>
      </c>
      <c r="G15" s="49">
        <v>541771.54</v>
      </c>
      <c r="H15" s="36"/>
      <c r="I15" s="46">
        <v>21639</v>
      </c>
      <c r="J15" s="6" t="s">
        <v>44</v>
      </c>
      <c r="K15" s="15" t="s">
        <v>41</v>
      </c>
    </row>
    <row r="16" spans="2:11" s="29" customFormat="1" ht="18" outlineLevel="1" x14ac:dyDescent="0.35">
      <c r="B16" s="14"/>
      <c r="C16" s="6" t="s">
        <v>48</v>
      </c>
      <c r="D16" s="89" t="s">
        <v>49</v>
      </c>
      <c r="E16" s="49">
        <v>294</v>
      </c>
      <c r="F16" s="49">
        <v>282</v>
      </c>
      <c r="G16" s="49">
        <v>269.93392125803888</v>
      </c>
      <c r="H16" s="36"/>
      <c r="I16" s="46">
        <v>287.5</v>
      </c>
      <c r="J16" s="10"/>
      <c r="K16" s="15"/>
    </row>
    <row r="17" spans="2:11" s="29" customFormat="1" outlineLevel="1" x14ac:dyDescent="0.25">
      <c r="B17" s="14"/>
      <c r="C17" s="6" t="s">
        <v>50</v>
      </c>
      <c r="D17" s="6" t="s">
        <v>51</v>
      </c>
      <c r="E17" s="70" t="s">
        <v>52</v>
      </c>
      <c r="F17" s="70" t="s">
        <v>53</v>
      </c>
      <c r="G17" s="70" t="s">
        <v>53</v>
      </c>
      <c r="H17" s="36"/>
      <c r="I17" s="46"/>
      <c r="J17" s="10"/>
      <c r="K17" s="15"/>
    </row>
    <row r="18" spans="2:11" s="29" customFormat="1" outlineLevel="1" x14ac:dyDescent="0.25">
      <c r="B18" s="14"/>
      <c r="C18" s="56" t="s">
        <v>54</v>
      </c>
      <c r="D18" s="56"/>
      <c r="E18" s="56"/>
      <c r="F18" s="56"/>
      <c r="G18" s="56"/>
      <c r="H18" s="56"/>
      <c r="I18" s="56"/>
      <c r="J18" s="30"/>
      <c r="K18" s="15"/>
    </row>
    <row r="19" spans="2:11" s="29" customFormat="1" outlineLevel="1" x14ac:dyDescent="0.25">
      <c r="B19" s="14"/>
      <c r="C19" s="6" t="s">
        <v>55</v>
      </c>
      <c r="D19" s="6" t="s">
        <v>56</v>
      </c>
      <c r="E19" s="49">
        <v>2064</v>
      </c>
      <c r="F19" s="49">
        <v>2035</v>
      </c>
      <c r="G19" s="49">
        <v>2002</v>
      </c>
      <c r="H19" s="54" t="s">
        <v>57</v>
      </c>
      <c r="I19" s="54" t="s">
        <v>58</v>
      </c>
      <c r="J19" s="6" t="s">
        <v>59</v>
      </c>
      <c r="K19" s="15" t="s">
        <v>41</v>
      </c>
    </row>
    <row r="20" spans="2:11" s="29" customFormat="1" outlineLevel="1" x14ac:dyDescent="0.25">
      <c r="B20" s="14"/>
      <c r="C20" s="6" t="s">
        <v>60</v>
      </c>
      <c r="D20" s="6" t="s">
        <v>56</v>
      </c>
      <c r="E20" s="49">
        <v>1008</v>
      </c>
      <c r="F20" s="49">
        <v>1064</v>
      </c>
      <c r="G20" s="49">
        <v>1116</v>
      </c>
      <c r="H20" s="53"/>
      <c r="I20" s="36"/>
      <c r="J20" s="10"/>
      <c r="K20" s="15"/>
    </row>
    <row r="21" spans="2:11" s="29" customFormat="1" outlineLevel="1" x14ac:dyDescent="0.25">
      <c r="B21" s="14"/>
      <c r="C21" s="6" t="s">
        <v>61</v>
      </c>
      <c r="D21" s="6" t="s">
        <v>62</v>
      </c>
      <c r="E21" s="46">
        <v>1.1299999999999999</v>
      </c>
      <c r="F21" s="46">
        <v>1.05</v>
      </c>
      <c r="G21" s="46">
        <v>0.92</v>
      </c>
      <c r="H21" s="53"/>
      <c r="I21" s="36"/>
      <c r="J21" s="10"/>
      <c r="K21" s="15"/>
    </row>
    <row r="22" spans="2:11" s="29" customFormat="1" outlineLevel="1" x14ac:dyDescent="0.25">
      <c r="B22" s="14"/>
      <c r="C22" s="31" t="s">
        <v>63</v>
      </c>
      <c r="D22" s="6"/>
      <c r="E22" s="61"/>
      <c r="F22" s="61"/>
      <c r="G22" s="61"/>
      <c r="H22" s="10"/>
      <c r="I22" s="10"/>
      <c r="J22" s="10"/>
      <c r="K22" s="15"/>
    </row>
    <row r="23" spans="2:11" s="29" customFormat="1" outlineLevel="1" x14ac:dyDescent="0.25">
      <c r="B23" s="14"/>
      <c r="C23" s="6" t="s">
        <v>64</v>
      </c>
      <c r="D23" s="6" t="s">
        <v>56</v>
      </c>
      <c r="E23" s="49">
        <v>784</v>
      </c>
      <c r="F23" s="49">
        <v>752</v>
      </c>
      <c r="G23" s="49">
        <v>775</v>
      </c>
      <c r="H23" s="53"/>
      <c r="I23" s="36"/>
      <c r="J23" s="10"/>
      <c r="K23" s="15"/>
    </row>
    <row r="24" spans="2:11" s="29" customFormat="1" outlineLevel="1" x14ac:dyDescent="0.25">
      <c r="B24" s="14"/>
      <c r="C24" s="6" t="s">
        <v>65</v>
      </c>
      <c r="D24" s="6" t="s">
        <v>56</v>
      </c>
      <c r="E24" s="49">
        <v>184</v>
      </c>
      <c r="F24" s="49">
        <v>170</v>
      </c>
      <c r="G24" s="49">
        <v>153</v>
      </c>
      <c r="H24" s="36"/>
      <c r="I24" s="36"/>
      <c r="J24" s="10"/>
      <c r="K24" s="15"/>
    </row>
    <row r="25" spans="2:11" s="29" customFormat="1" outlineLevel="1" x14ac:dyDescent="0.25">
      <c r="B25" s="14"/>
      <c r="C25" s="6" t="s">
        <v>66</v>
      </c>
      <c r="D25" s="6" t="s">
        <v>56</v>
      </c>
      <c r="E25" s="49">
        <v>174</v>
      </c>
      <c r="F25" s="49">
        <v>160</v>
      </c>
      <c r="G25" s="49">
        <v>153</v>
      </c>
      <c r="H25" s="53"/>
      <c r="I25" s="36"/>
      <c r="J25" s="10"/>
      <c r="K25" s="15"/>
    </row>
    <row r="26" spans="2:11" s="29" customFormat="1" outlineLevel="1" x14ac:dyDescent="0.25">
      <c r="B26" s="14"/>
      <c r="C26" s="31" t="s">
        <v>67</v>
      </c>
      <c r="D26" s="6"/>
      <c r="E26" s="61"/>
      <c r="F26" s="61"/>
      <c r="G26" s="61"/>
      <c r="H26" s="10"/>
      <c r="I26" s="10"/>
      <c r="J26" s="10"/>
      <c r="K26" s="15"/>
    </row>
    <row r="27" spans="2:11" s="29" customFormat="1" outlineLevel="1" x14ac:dyDescent="0.25">
      <c r="B27" s="14"/>
      <c r="C27" s="6" t="s">
        <v>68</v>
      </c>
      <c r="D27" s="6" t="s">
        <v>56</v>
      </c>
      <c r="E27" s="49">
        <v>120</v>
      </c>
      <c r="F27" s="49">
        <v>208</v>
      </c>
      <c r="G27" s="49">
        <v>233</v>
      </c>
      <c r="H27" s="53"/>
      <c r="I27" s="36"/>
      <c r="J27" s="10"/>
      <c r="K27" s="15"/>
    </row>
    <row r="28" spans="2:11" s="29" customFormat="1" outlineLevel="1" x14ac:dyDescent="0.25">
      <c r="B28" s="14"/>
      <c r="C28" s="6" t="s">
        <v>69</v>
      </c>
      <c r="D28" s="6" t="s">
        <v>56</v>
      </c>
      <c r="E28" s="49">
        <v>872</v>
      </c>
      <c r="F28" s="49">
        <v>801</v>
      </c>
      <c r="G28" s="49">
        <v>733</v>
      </c>
      <c r="H28" s="36"/>
      <c r="I28" s="36"/>
      <c r="J28" s="10"/>
      <c r="K28" s="15"/>
    </row>
    <row r="29" spans="2:11" s="29" customFormat="1" outlineLevel="1" x14ac:dyDescent="0.25">
      <c r="B29" s="14"/>
      <c r="C29" s="6" t="s">
        <v>70</v>
      </c>
      <c r="D29" s="6" t="s">
        <v>56</v>
      </c>
      <c r="E29" s="49">
        <v>245</v>
      </c>
      <c r="F29" s="49">
        <v>296</v>
      </c>
      <c r="G29" s="49">
        <v>403</v>
      </c>
      <c r="H29" s="53"/>
      <c r="I29" s="36"/>
      <c r="J29" s="10"/>
      <c r="K29" s="15"/>
    </row>
    <row r="30" spans="2:11" s="29" customFormat="1" outlineLevel="1" x14ac:dyDescent="0.25">
      <c r="B30" s="14"/>
      <c r="C30" s="31" t="s">
        <v>71</v>
      </c>
      <c r="D30" s="6"/>
      <c r="E30" s="61"/>
      <c r="F30" s="61"/>
      <c r="G30" s="61"/>
      <c r="H30" s="10"/>
      <c r="I30" s="10"/>
      <c r="J30" s="10"/>
      <c r="K30" s="15"/>
    </row>
    <row r="31" spans="2:11" s="29" customFormat="1" ht="30" outlineLevel="1" x14ac:dyDescent="0.25">
      <c r="B31" s="14"/>
      <c r="C31" s="69" t="s">
        <v>72</v>
      </c>
      <c r="D31" s="6" t="s">
        <v>56</v>
      </c>
      <c r="E31" s="49">
        <v>23</v>
      </c>
      <c r="F31" s="49">
        <v>31</v>
      </c>
      <c r="G31" s="49">
        <v>31</v>
      </c>
      <c r="H31" s="53"/>
      <c r="I31" s="36"/>
      <c r="J31" s="10"/>
      <c r="K31" s="15"/>
    </row>
    <row r="32" spans="2:11" s="29" customFormat="1" outlineLevel="1" x14ac:dyDescent="0.25">
      <c r="B32" s="14"/>
      <c r="C32" s="6" t="s">
        <v>73</v>
      </c>
      <c r="D32" s="6" t="s">
        <v>56</v>
      </c>
      <c r="E32" s="49">
        <v>77</v>
      </c>
      <c r="F32" s="49">
        <v>71</v>
      </c>
      <c r="G32" s="49">
        <v>74</v>
      </c>
      <c r="H32" s="36"/>
      <c r="I32" s="36"/>
      <c r="J32" s="10"/>
      <c r="K32" s="15"/>
    </row>
    <row r="33" spans="2:11" s="29" customFormat="1" outlineLevel="1" x14ac:dyDescent="0.25">
      <c r="B33" s="14"/>
      <c r="C33" s="69" t="s">
        <v>74</v>
      </c>
      <c r="D33" s="6" t="s">
        <v>56</v>
      </c>
      <c r="E33" s="49">
        <v>4</v>
      </c>
      <c r="F33" s="49">
        <v>2</v>
      </c>
      <c r="G33" s="49">
        <v>2</v>
      </c>
      <c r="H33" s="53"/>
      <c r="I33" s="36"/>
      <c r="J33" s="10"/>
      <c r="K33" s="15"/>
    </row>
    <row r="34" spans="2:11" s="29" customFormat="1" outlineLevel="1" x14ac:dyDescent="0.25">
      <c r="B34" s="14"/>
      <c r="C34" s="6" t="s">
        <v>75</v>
      </c>
      <c r="D34" s="6" t="s">
        <v>76</v>
      </c>
      <c r="E34" s="49">
        <v>89</v>
      </c>
      <c r="F34" s="49">
        <v>85</v>
      </c>
      <c r="G34" s="49">
        <v>83</v>
      </c>
      <c r="H34" s="36"/>
      <c r="I34" s="36"/>
      <c r="J34" s="10"/>
      <c r="K34" s="15"/>
    </row>
    <row r="35" spans="2:11" s="29" customFormat="1" outlineLevel="1" x14ac:dyDescent="0.25">
      <c r="B35" s="14"/>
      <c r="C35" s="6" t="s">
        <v>77</v>
      </c>
      <c r="D35" s="6" t="s">
        <v>76</v>
      </c>
      <c r="E35" s="49">
        <v>38</v>
      </c>
      <c r="F35" s="49">
        <v>37</v>
      </c>
      <c r="G35" s="49">
        <f>G23/G19*100</f>
        <v>38.711288711288709</v>
      </c>
      <c r="H35" s="53"/>
      <c r="I35" s="36"/>
      <c r="J35" s="10"/>
      <c r="K35" s="15"/>
    </row>
    <row r="36" spans="2:11" s="29" customFormat="1" outlineLevel="1" x14ac:dyDescent="0.25">
      <c r="B36" s="14"/>
      <c r="C36" s="6" t="s">
        <v>78</v>
      </c>
      <c r="D36" s="6" t="s">
        <v>79</v>
      </c>
      <c r="E36" s="49">
        <v>7430400</v>
      </c>
      <c r="F36" s="49">
        <v>7326000</v>
      </c>
      <c r="G36" s="49">
        <f>G19*3600</f>
        <v>7207200</v>
      </c>
      <c r="H36" s="36"/>
      <c r="I36" s="36"/>
      <c r="J36" s="10"/>
      <c r="K36" s="15"/>
    </row>
    <row r="37" spans="2:11" s="29" customFormat="1" outlineLevel="1" x14ac:dyDescent="0.25">
      <c r="B37" s="14"/>
      <c r="C37" s="56" t="s">
        <v>80</v>
      </c>
      <c r="D37" s="56"/>
      <c r="E37" s="56"/>
      <c r="F37" s="56"/>
      <c r="G37" s="56"/>
      <c r="H37" s="56"/>
      <c r="I37" s="56"/>
      <c r="J37" s="30"/>
      <c r="K37" s="15"/>
    </row>
    <row r="38" spans="2:11" s="29" customFormat="1" outlineLevel="1" x14ac:dyDescent="0.25">
      <c r="B38" s="14"/>
      <c r="C38" s="6" t="s">
        <v>81</v>
      </c>
      <c r="D38" s="6" t="s">
        <v>82</v>
      </c>
      <c r="E38" s="34" t="s">
        <v>83</v>
      </c>
      <c r="F38" s="34" t="s">
        <v>84</v>
      </c>
      <c r="G38" s="34" t="s">
        <v>85</v>
      </c>
      <c r="H38" s="36"/>
      <c r="I38" s="36"/>
      <c r="J38" s="10"/>
      <c r="K38" s="15"/>
    </row>
    <row r="39" spans="2:11" s="29" customFormat="1" outlineLevel="1" x14ac:dyDescent="0.25">
      <c r="B39" s="14"/>
      <c r="C39" s="6" t="s">
        <v>86</v>
      </c>
      <c r="D39" s="6" t="s">
        <v>87</v>
      </c>
      <c r="E39" s="34" t="s">
        <v>84</v>
      </c>
      <c r="F39" s="34" t="s">
        <v>88</v>
      </c>
      <c r="G39" s="34" t="s">
        <v>88</v>
      </c>
      <c r="H39" s="36"/>
      <c r="I39" s="36"/>
      <c r="J39" s="10"/>
      <c r="K39" s="15"/>
    </row>
    <row r="40" spans="2:11" s="29" customFormat="1" outlineLevel="1" x14ac:dyDescent="0.25">
      <c r="B40" s="14"/>
      <c r="C40" s="6" t="s">
        <v>89</v>
      </c>
      <c r="D40" s="6" t="s">
        <v>90</v>
      </c>
      <c r="E40" s="34">
        <v>14.4</v>
      </c>
      <c r="F40" s="62">
        <v>15</v>
      </c>
      <c r="G40" s="62">
        <v>14.9</v>
      </c>
      <c r="H40" s="36"/>
      <c r="I40" s="36"/>
      <c r="J40" s="10"/>
      <c r="K40" s="15"/>
    </row>
    <row r="41" spans="2:11" s="29" customFormat="1" outlineLevel="1" x14ac:dyDescent="0.25">
      <c r="B41" s="14"/>
      <c r="C41" s="6" t="s">
        <v>91</v>
      </c>
      <c r="D41" s="6" t="s">
        <v>92</v>
      </c>
      <c r="E41" s="34" t="s">
        <v>93</v>
      </c>
      <c r="F41" s="34" t="s">
        <v>93</v>
      </c>
      <c r="G41" s="34" t="s">
        <v>94</v>
      </c>
      <c r="H41" s="36"/>
      <c r="I41" s="36"/>
      <c r="J41" s="10"/>
      <c r="K41" s="15"/>
    </row>
    <row r="42" spans="2:11" s="29" customFormat="1" outlineLevel="1" x14ac:dyDescent="0.25">
      <c r="B42" s="14"/>
      <c r="C42" s="6" t="s">
        <v>95</v>
      </c>
      <c r="D42" s="6" t="s">
        <v>51</v>
      </c>
      <c r="E42" s="59" t="s">
        <v>53</v>
      </c>
      <c r="F42" s="59" t="s">
        <v>53</v>
      </c>
      <c r="G42" s="59" t="s">
        <v>53</v>
      </c>
      <c r="H42" s="36"/>
      <c r="I42" s="36"/>
      <c r="J42" s="10"/>
      <c r="K42" s="15"/>
    </row>
    <row r="43" spans="2:11" s="29" customFormat="1" outlineLevel="1" x14ac:dyDescent="0.25">
      <c r="B43" s="14"/>
      <c r="C43" s="6" t="s">
        <v>96</v>
      </c>
      <c r="D43" s="6" t="s">
        <v>97</v>
      </c>
      <c r="E43" s="59" t="s">
        <v>98</v>
      </c>
      <c r="F43" s="59" t="s">
        <v>99</v>
      </c>
      <c r="G43" s="59" t="s">
        <v>100</v>
      </c>
      <c r="H43" s="36"/>
      <c r="I43" s="36"/>
      <c r="J43" s="10"/>
      <c r="K43" s="15"/>
    </row>
    <row r="44" spans="2:11" s="29" customFormat="1" outlineLevel="1" x14ac:dyDescent="0.25">
      <c r="B44" s="14"/>
      <c r="C44" s="6" t="s">
        <v>101</v>
      </c>
      <c r="D44" s="6" t="s">
        <v>51</v>
      </c>
      <c r="E44" s="59" t="s">
        <v>53</v>
      </c>
      <c r="F44" s="59" t="s">
        <v>53</v>
      </c>
      <c r="G44" s="59" t="s">
        <v>53</v>
      </c>
      <c r="H44" s="36"/>
      <c r="I44" s="36"/>
      <c r="J44" s="10"/>
      <c r="K44" s="15"/>
    </row>
    <row r="45" spans="2:11" s="29" customFormat="1" outlineLevel="1" x14ac:dyDescent="0.25">
      <c r="B45" s="14"/>
      <c r="C45" s="6" t="s">
        <v>102</v>
      </c>
      <c r="D45" s="6" t="s">
        <v>103</v>
      </c>
      <c r="E45" s="59" t="s">
        <v>104</v>
      </c>
      <c r="F45" s="59" t="s">
        <v>105</v>
      </c>
      <c r="G45" s="59" t="s">
        <v>52</v>
      </c>
      <c r="H45" s="36"/>
      <c r="I45" s="36"/>
      <c r="J45" s="10"/>
      <c r="K45" s="15"/>
    </row>
    <row r="46" spans="2:11" s="29" customFormat="1" outlineLevel="1" x14ac:dyDescent="0.25">
      <c r="B46" s="14"/>
      <c r="C46" s="6" t="s">
        <v>106</v>
      </c>
      <c r="D46" s="6" t="s">
        <v>51</v>
      </c>
      <c r="E46" s="59" t="s">
        <v>53</v>
      </c>
      <c r="F46" s="59" t="s">
        <v>53</v>
      </c>
      <c r="G46" s="59" t="s">
        <v>53</v>
      </c>
      <c r="H46" s="36"/>
      <c r="I46" s="36"/>
      <c r="J46" s="10"/>
      <c r="K46" s="15"/>
    </row>
    <row r="47" spans="2:11" s="29" customFormat="1" outlineLevel="1" x14ac:dyDescent="0.25">
      <c r="B47" s="14"/>
      <c r="C47" s="56" t="s">
        <v>107</v>
      </c>
      <c r="D47" s="76"/>
      <c r="E47" s="56"/>
      <c r="F47" s="56"/>
      <c r="G47" s="56"/>
      <c r="H47" s="56"/>
      <c r="I47" s="56"/>
      <c r="J47" s="30"/>
      <c r="K47" s="15"/>
    </row>
    <row r="48" spans="2:11" s="29" customFormat="1" outlineLevel="1" x14ac:dyDescent="0.25">
      <c r="B48" s="14"/>
      <c r="C48" s="6" t="s">
        <v>108</v>
      </c>
      <c r="D48" s="6" t="s">
        <v>109</v>
      </c>
      <c r="E48" s="219">
        <v>2632</v>
      </c>
      <c r="F48" s="219">
        <v>4696</v>
      </c>
      <c r="G48" s="219">
        <v>7727</v>
      </c>
      <c r="H48" s="10"/>
      <c r="I48" s="10"/>
      <c r="J48" s="10"/>
      <c r="K48" s="15"/>
    </row>
    <row r="49" spans="2:11" s="29" customFormat="1" outlineLevel="1" x14ac:dyDescent="0.25">
      <c r="B49" s="14"/>
      <c r="C49" s="56" t="s">
        <v>110</v>
      </c>
      <c r="D49" s="56"/>
      <c r="E49" s="56"/>
      <c r="F49" s="56"/>
      <c r="G49" s="56"/>
      <c r="H49" s="56"/>
      <c r="I49" s="56"/>
      <c r="J49" s="30"/>
      <c r="K49" s="15"/>
    </row>
    <row r="50" spans="2:11" s="29" customFormat="1" outlineLevel="1" x14ac:dyDescent="0.25">
      <c r="B50" s="14"/>
      <c r="C50" s="77" t="s">
        <v>111</v>
      </c>
      <c r="D50" s="77" t="s">
        <v>112</v>
      </c>
      <c r="E50" s="78">
        <v>264284</v>
      </c>
      <c r="F50" s="49">
        <v>306286</v>
      </c>
      <c r="G50" s="49">
        <v>397265.61</v>
      </c>
      <c r="H50" s="36"/>
      <c r="I50" s="36"/>
      <c r="J50" s="10"/>
      <c r="K50" s="15"/>
    </row>
    <row r="51" spans="2:11" s="29" customFormat="1" outlineLevel="1" x14ac:dyDescent="0.25">
      <c r="B51" s="14"/>
      <c r="C51" s="6" t="s">
        <v>113</v>
      </c>
      <c r="D51" s="6" t="s">
        <v>112</v>
      </c>
      <c r="E51" s="49">
        <v>35065</v>
      </c>
      <c r="F51" s="49">
        <v>30629</v>
      </c>
      <c r="G51" s="49">
        <v>33171.678435000002</v>
      </c>
      <c r="H51" s="36"/>
      <c r="I51" s="36"/>
      <c r="J51" s="10"/>
      <c r="K51" s="15"/>
    </row>
    <row r="52" spans="2:11" s="29" customFormat="1" outlineLevel="1" x14ac:dyDescent="0.25">
      <c r="B52" s="14"/>
      <c r="C52" s="6" t="s">
        <v>114</v>
      </c>
      <c r="D52" s="6" t="s">
        <v>112</v>
      </c>
      <c r="E52" s="49">
        <v>229219</v>
      </c>
      <c r="F52" s="49">
        <v>275658</v>
      </c>
      <c r="G52" s="49">
        <v>364093.93156499998</v>
      </c>
      <c r="H52" s="36"/>
      <c r="I52" s="36"/>
      <c r="J52" s="10"/>
      <c r="K52" s="15"/>
    </row>
    <row r="53" spans="2:11" s="29" customFormat="1" outlineLevel="1" x14ac:dyDescent="0.25">
      <c r="B53" s="14"/>
      <c r="C53" s="69" t="s">
        <v>115</v>
      </c>
      <c r="D53" s="6" t="s">
        <v>112</v>
      </c>
      <c r="E53" s="49">
        <v>86647</v>
      </c>
      <c r="F53" s="49">
        <v>119630</v>
      </c>
      <c r="G53" s="49">
        <v>83378.67</v>
      </c>
      <c r="H53" s="36"/>
      <c r="I53" s="36"/>
      <c r="J53" s="10"/>
      <c r="K53" s="15"/>
    </row>
    <row r="54" spans="2:11" s="29" customFormat="1" outlineLevel="1" x14ac:dyDescent="0.25">
      <c r="B54" s="14"/>
      <c r="C54" s="6" t="s">
        <v>116</v>
      </c>
      <c r="D54" s="6" t="s">
        <v>112</v>
      </c>
      <c r="E54" s="49">
        <v>4011</v>
      </c>
      <c r="F54" s="49">
        <v>5510</v>
      </c>
      <c r="G54" s="49">
        <f>3262.91+133.52</f>
        <v>3396.43</v>
      </c>
      <c r="H54" s="36"/>
      <c r="I54" s="36"/>
      <c r="J54" s="10"/>
      <c r="K54" s="15"/>
    </row>
    <row r="55" spans="2:11" s="29" customFormat="1" outlineLevel="1" x14ac:dyDescent="0.25">
      <c r="B55" s="14"/>
      <c r="C55" s="6" t="s">
        <v>117</v>
      </c>
      <c r="D55" s="6" t="s">
        <v>112</v>
      </c>
      <c r="E55" s="49">
        <v>47</v>
      </c>
      <c r="F55" s="49">
        <v>13</v>
      </c>
      <c r="G55" s="49">
        <f>7.9+0.04</f>
        <v>7.94</v>
      </c>
      <c r="H55" s="36"/>
      <c r="I55" s="36"/>
      <c r="J55" s="10"/>
      <c r="K55" s="15"/>
    </row>
    <row r="56" spans="2:11" s="29" customFormat="1" outlineLevel="1" x14ac:dyDescent="0.25">
      <c r="B56" s="14"/>
      <c r="C56" s="6" t="s">
        <v>118</v>
      </c>
      <c r="D56" s="6" t="s">
        <v>112</v>
      </c>
      <c r="E56" s="49">
        <v>44</v>
      </c>
      <c r="F56" s="59" t="s">
        <v>119</v>
      </c>
      <c r="G56" s="59">
        <v>51.57</v>
      </c>
      <c r="H56" s="36"/>
      <c r="I56" s="36"/>
      <c r="J56" s="10"/>
      <c r="K56" s="15"/>
    </row>
    <row r="57" spans="2:11" s="29" customFormat="1" outlineLevel="1" x14ac:dyDescent="0.25">
      <c r="B57" s="14"/>
      <c r="C57" s="6" t="s">
        <v>120</v>
      </c>
      <c r="D57" s="6" t="s">
        <v>112</v>
      </c>
      <c r="E57" s="49">
        <v>81</v>
      </c>
      <c r="F57" s="59" t="s">
        <v>119</v>
      </c>
      <c r="G57" s="59">
        <v>0.51</v>
      </c>
      <c r="H57" s="36"/>
      <c r="I57" s="36"/>
      <c r="J57" s="10"/>
      <c r="K57" s="15"/>
    </row>
    <row r="58" spans="2:11" s="29" customFormat="1" outlineLevel="1" x14ac:dyDescent="0.25">
      <c r="B58" s="14"/>
      <c r="C58" s="6" t="s">
        <v>121</v>
      </c>
      <c r="D58" s="6" t="s">
        <v>112</v>
      </c>
      <c r="E58" s="49">
        <v>24770</v>
      </c>
      <c r="F58" s="49">
        <v>20444</v>
      </c>
      <c r="G58" s="49">
        <f>25351+52.45</f>
        <v>25403.45</v>
      </c>
      <c r="H58" s="36"/>
      <c r="I58" s="36"/>
      <c r="J58" s="10"/>
      <c r="K58" s="15"/>
    </row>
    <row r="59" spans="2:11" s="29" customFormat="1" outlineLevel="1" x14ac:dyDescent="0.25">
      <c r="B59" s="14"/>
      <c r="C59" s="6" t="s">
        <v>122</v>
      </c>
      <c r="D59" s="6" t="s">
        <v>112</v>
      </c>
      <c r="E59" s="49">
        <v>1064</v>
      </c>
      <c r="F59" s="49">
        <v>279</v>
      </c>
      <c r="G59" s="49">
        <v>1003.1</v>
      </c>
      <c r="H59" s="36"/>
      <c r="I59" s="36"/>
      <c r="J59" s="10"/>
      <c r="K59" s="15"/>
    </row>
    <row r="60" spans="2:11" s="29" customFormat="1" outlineLevel="1" x14ac:dyDescent="0.25">
      <c r="B60" s="14"/>
      <c r="C60" s="6" t="s">
        <v>123</v>
      </c>
      <c r="D60" s="6" t="s">
        <v>112</v>
      </c>
      <c r="E60" s="49">
        <v>2916</v>
      </c>
      <c r="F60" s="49">
        <v>2916</v>
      </c>
      <c r="G60" s="59" t="s">
        <v>119</v>
      </c>
      <c r="H60" s="36"/>
      <c r="I60" s="36"/>
      <c r="J60" s="10"/>
      <c r="K60" s="15"/>
    </row>
    <row r="61" spans="2:11" s="29" customFormat="1" outlineLevel="1" x14ac:dyDescent="0.25">
      <c r="B61" s="14"/>
      <c r="C61" s="6" t="s">
        <v>124</v>
      </c>
      <c r="D61" s="6" t="s">
        <v>112</v>
      </c>
      <c r="E61" s="49">
        <v>144553</v>
      </c>
      <c r="F61" s="49">
        <v>145860</v>
      </c>
      <c r="G61" s="49">
        <v>161109.74</v>
      </c>
      <c r="H61" s="36"/>
      <c r="I61" s="36"/>
      <c r="J61" s="10"/>
      <c r="K61" s="15"/>
    </row>
    <row r="62" spans="2:11" s="29" customFormat="1" outlineLevel="1" x14ac:dyDescent="0.25">
      <c r="B62" s="14"/>
      <c r="C62" s="6" t="s">
        <v>125</v>
      </c>
      <c r="D62" s="6" t="s">
        <v>112</v>
      </c>
      <c r="E62" s="49">
        <v>32</v>
      </c>
      <c r="F62" s="60" t="s">
        <v>119</v>
      </c>
      <c r="G62" s="60">
        <v>18.489999999999998</v>
      </c>
      <c r="H62" s="36"/>
      <c r="I62" s="36"/>
      <c r="J62" s="10"/>
      <c r="K62" s="15"/>
    </row>
    <row r="63" spans="2:11" s="29" customFormat="1" outlineLevel="1" x14ac:dyDescent="0.25">
      <c r="B63" s="14"/>
      <c r="C63" s="6" t="s">
        <v>126</v>
      </c>
      <c r="D63" s="6" t="s">
        <v>112</v>
      </c>
      <c r="E63" s="49">
        <v>36</v>
      </c>
      <c r="F63" s="49">
        <v>26</v>
      </c>
      <c r="G63" s="59" t="s">
        <v>119</v>
      </c>
      <c r="H63" s="36"/>
      <c r="I63" s="36"/>
      <c r="J63" s="10"/>
      <c r="K63" s="15"/>
    </row>
    <row r="64" spans="2:11" s="29" customFormat="1" outlineLevel="1" x14ac:dyDescent="0.25">
      <c r="B64" s="14"/>
      <c r="C64" s="6" t="s">
        <v>127</v>
      </c>
      <c r="D64" s="6" t="s">
        <v>112</v>
      </c>
      <c r="E64" s="49">
        <v>83</v>
      </c>
      <c r="F64" s="49">
        <v>83</v>
      </c>
      <c r="G64" s="49">
        <v>20.399999999999999</v>
      </c>
      <c r="H64" s="36"/>
      <c r="I64" s="36"/>
      <c r="J64" s="10"/>
      <c r="K64" s="15"/>
    </row>
    <row r="65" spans="2:11" s="29" customFormat="1" x14ac:dyDescent="0.25">
      <c r="B65" s="14"/>
      <c r="C65" s="20" t="s">
        <v>128</v>
      </c>
      <c r="D65" s="21"/>
      <c r="E65" s="21"/>
      <c r="F65" s="21"/>
      <c r="G65" s="21"/>
      <c r="H65" s="21"/>
      <c r="I65" s="21"/>
      <c r="J65" s="21"/>
      <c r="K65" s="15"/>
    </row>
    <row r="66" spans="2:11" s="29" customFormat="1" outlineLevel="1" x14ac:dyDescent="0.25">
      <c r="B66" s="14"/>
      <c r="C66" s="56" t="s">
        <v>129</v>
      </c>
      <c r="D66" s="56"/>
      <c r="E66" s="56"/>
      <c r="F66" s="56"/>
      <c r="G66" s="56"/>
      <c r="H66" s="56"/>
      <c r="I66" s="56"/>
      <c r="J66" s="30"/>
      <c r="K66" s="15"/>
    </row>
    <row r="67" spans="2:11" s="29" customFormat="1" outlineLevel="1" x14ac:dyDescent="0.25">
      <c r="B67" s="14"/>
      <c r="C67" t="s">
        <v>130</v>
      </c>
      <c r="D67" t="s">
        <v>76</v>
      </c>
      <c r="E67">
        <v>71.400000000000006</v>
      </c>
      <c r="F67">
        <v>71</v>
      </c>
      <c r="G67">
        <v>71</v>
      </c>
      <c r="H67"/>
      <c r="I67"/>
      <c r="J67"/>
      <c r="K67" s="15"/>
    </row>
    <row r="68" spans="2:11" s="29" customFormat="1" outlineLevel="1" x14ac:dyDescent="0.25">
      <c r="B68" s="14"/>
      <c r="C68" t="s">
        <v>131</v>
      </c>
      <c r="D68" t="s">
        <v>76</v>
      </c>
      <c r="E68">
        <v>28.6</v>
      </c>
      <c r="F68">
        <v>29</v>
      </c>
      <c r="G68">
        <v>29</v>
      </c>
      <c r="H68"/>
      <c r="I68"/>
      <c r="J68"/>
      <c r="K68" s="15"/>
    </row>
    <row r="69" spans="2:11" s="29" customFormat="1" outlineLevel="1" x14ac:dyDescent="0.25">
      <c r="B69" s="14"/>
      <c r="C69" t="s">
        <v>132</v>
      </c>
      <c r="D69" t="s">
        <v>51</v>
      </c>
      <c r="E69" s="34" t="s">
        <v>53</v>
      </c>
      <c r="F69" s="34" t="s">
        <v>53</v>
      </c>
      <c r="G69" s="34" t="s">
        <v>53</v>
      </c>
      <c r="H69"/>
      <c r="I69"/>
      <c r="J69"/>
      <c r="K69" s="15"/>
    </row>
    <row r="70" spans="2:11" s="29" customFormat="1" outlineLevel="1" x14ac:dyDescent="0.25">
      <c r="B70" s="14"/>
      <c r="C70" t="s">
        <v>133</v>
      </c>
      <c r="D70" t="s">
        <v>51</v>
      </c>
      <c r="E70" s="34" t="s">
        <v>53</v>
      </c>
      <c r="F70" s="34" t="s">
        <v>53</v>
      </c>
      <c r="G70" s="34" t="s">
        <v>53</v>
      </c>
      <c r="H70"/>
      <c r="I70"/>
      <c r="J70"/>
      <c r="K70" s="15"/>
    </row>
    <row r="71" spans="2:11" s="29" customFormat="1" outlineLevel="1" x14ac:dyDescent="0.25">
      <c r="B71" s="14"/>
      <c r="C71" t="s">
        <v>134</v>
      </c>
      <c r="D71" t="s">
        <v>76</v>
      </c>
      <c r="E71">
        <v>33</v>
      </c>
      <c r="F71">
        <v>44</v>
      </c>
      <c r="G71">
        <v>33</v>
      </c>
      <c r="H71"/>
      <c r="I71"/>
      <c r="J71"/>
      <c r="K71" s="15"/>
    </row>
    <row r="72" spans="2:11" s="29" customFormat="1" outlineLevel="1" x14ac:dyDescent="0.25">
      <c r="B72" s="14"/>
      <c r="C72" t="s">
        <v>135</v>
      </c>
      <c r="D72" t="s">
        <v>76</v>
      </c>
      <c r="E72">
        <v>42.3</v>
      </c>
      <c r="F72">
        <v>44</v>
      </c>
      <c r="G72">
        <v>39</v>
      </c>
      <c r="H72"/>
      <c r="I72"/>
      <c r="J72"/>
      <c r="K72" s="15"/>
    </row>
    <row r="73" spans="2:11" s="29" customFormat="1" outlineLevel="1" x14ac:dyDescent="0.25">
      <c r="B73" s="14"/>
      <c r="C73" t="s">
        <v>136</v>
      </c>
      <c r="D73" t="s">
        <v>76</v>
      </c>
      <c r="E73">
        <v>56</v>
      </c>
      <c r="F73">
        <v>50</v>
      </c>
      <c r="G73">
        <v>56</v>
      </c>
      <c r="H73"/>
      <c r="I73"/>
      <c r="J73"/>
      <c r="K73" s="15"/>
    </row>
    <row r="74" spans="2:11" s="29" customFormat="1" outlineLevel="1" x14ac:dyDescent="0.25">
      <c r="B74" s="14"/>
      <c r="C74" t="s">
        <v>137</v>
      </c>
      <c r="D74" t="s">
        <v>76</v>
      </c>
      <c r="E74">
        <v>9</v>
      </c>
      <c r="F74" s="57">
        <v>10</v>
      </c>
      <c r="G74" s="57">
        <v>11</v>
      </c>
      <c r="H74"/>
      <c r="I74"/>
      <c r="J74"/>
      <c r="K74" s="15"/>
    </row>
    <row r="75" spans="2:11" s="29" customFormat="1" outlineLevel="1" x14ac:dyDescent="0.25">
      <c r="B75" s="14"/>
      <c r="C75" t="s">
        <v>138</v>
      </c>
      <c r="D75" t="s">
        <v>76</v>
      </c>
      <c r="E75">
        <v>7.7</v>
      </c>
      <c r="F75" s="63">
        <v>8</v>
      </c>
      <c r="G75" s="63">
        <v>6</v>
      </c>
      <c r="H75"/>
      <c r="I75"/>
      <c r="J75"/>
      <c r="K75" s="15"/>
    </row>
    <row r="76" spans="2:11" s="29" customFormat="1" outlineLevel="1" x14ac:dyDescent="0.25">
      <c r="B76" s="14"/>
      <c r="C76" s="56" t="s">
        <v>139</v>
      </c>
      <c r="D76" s="56"/>
      <c r="E76" s="56"/>
      <c r="F76" s="56"/>
      <c r="G76" s="56"/>
      <c r="H76" s="56"/>
      <c r="I76" s="56"/>
      <c r="J76" s="30"/>
      <c r="K76" s="15"/>
    </row>
    <row r="77" spans="2:11" s="29" customFormat="1" outlineLevel="1" x14ac:dyDescent="0.25">
      <c r="B77" s="14"/>
      <c r="C77" t="s">
        <v>140</v>
      </c>
      <c r="D77" t="s">
        <v>76</v>
      </c>
      <c r="E77">
        <v>6.39</v>
      </c>
      <c r="F77">
        <v>10.14</v>
      </c>
      <c r="G77">
        <v>14.69</v>
      </c>
      <c r="H77"/>
      <c r="I77"/>
      <c r="J77"/>
      <c r="K77" s="15"/>
    </row>
    <row r="78" spans="2:11" s="29" customFormat="1" outlineLevel="1" x14ac:dyDescent="0.25">
      <c r="B78" s="14"/>
      <c r="C78" t="s">
        <v>141</v>
      </c>
      <c r="D78" t="s">
        <v>76</v>
      </c>
      <c r="E78">
        <v>8.31</v>
      </c>
      <c r="F78">
        <v>13.27</v>
      </c>
      <c r="G78">
        <v>22.09</v>
      </c>
      <c r="H78"/>
      <c r="I78"/>
      <c r="J78"/>
      <c r="K78" s="15"/>
    </row>
    <row r="79" spans="2:11" s="29" customFormat="1" outlineLevel="1" x14ac:dyDescent="0.25">
      <c r="B79" s="14"/>
      <c r="C79" t="s">
        <v>142</v>
      </c>
      <c r="D79" t="s">
        <v>143</v>
      </c>
      <c r="E79" s="47">
        <v>1.02</v>
      </c>
      <c r="F79" s="47">
        <v>3.83</v>
      </c>
      <c r="G79" s="47">
        <v>3.8</v>
      </c>
      <c r="H79"/>
      <c r="I79"/>
      <c r="J79"/>
      <c r="K79" s="15"/>
    </row>
    <row r="80" spans="2:11" s="29" customFormat="1" outlineLevel="1" x14ac:dyDescent="0.25">
      <c r="B80" s="14"/>
      <c r="C80" t="s">
        <v>144</v>
      </c>
      <c r="D80" t="s">
        <v>143</v>
      </c>
      <c r="E80" s="222">
        <v>7152</v>
      </c>
      <c r="F80" s="58">
        <v>27836</v>
      </c>
      <c r="G80" s="58">
        <v>30190</v>
      </c>
      <c r="H80"/>
      <c r="I80"/>
      <c r="J80"/>
      <c r="K80" s="15"/>
    </row>
    <row r="81" spans="2:11" s="29" customFormat="1" outlineLevel="1" x14ac:dyDescent="0.25">
      <c r="B81" s="14"/>
      <c r="C81" t="s">
        <v>145</v>
      </c>
      <c r="D81" t="s">
        <v>76</v>
      </c>
      <c r="E81">
        <v>93</v>
      </c>
      <c r="F81" s="57">
        <v>90.4</v>
      </c>
      <c r="G81" s="57">
        <v>100</v>
      </c>
      <c r="H81"/>
      <c r="I81"/>
      <c r="J81" t="s">
        <v>146</v>
      </c>
      <c r="K81" s="15" t="s">
        <v>41</v>
      </c>
    </row>
    <row r="82" spans="2:11" s="29" customFormat="1" outlineLevel="1" x14ac:dyDescent="0.25">
      <c r="B82" s="14"/>
      <c r="C82" t="s">
        <v>147</v>
      </c>
      <c r="D82" t="s">
        <v>143</v>
      </c>
      <c r="E82" s="47">
        <v>69</v>
      </c>
      <c r="F82" s="47">
        <v>77</v>
      </c>
      <c r="G82" s="47">
        <f>35+16+175+37</f>
        <v>263</v>
      </c>
      <c r="H82"/>
      <c r="I82"/>
      <c r="J82"/>
      <c r="K82" s="15"/>
    </row>
    <row r="83" spans="2:11" s="29" customFormat="1" outlineLevel="1" x14ac:dyDescent="0.25">
      <c r="B83" s="14"/>
      <c r="C83" t="s">
        <v>148</v>
      </c>
      <c r="D83" t="s">
        <v>76</v>
      </c>
      <c r="E83">
        <v>87</v>
      </c>
      <c r="F83">
        <v>67</v>
      </c>
      <c r="G83">
        <v>50</v>
      </c>
      <c r="H83"/>
      <c r="I83"/>
      <c r="J83"/>
      <c r="K83" s="15"/>
    </row>
    <row r="84" spans="2:11" s="29" customFormat="1" outlineLevel="1" x14ac:dyDescent="0.25">
      <c r="B84" s="14"/>
      <c r="C84" t="s">
        <v>149</v>
      </c>
      <c r="D84" t="s">
        <v>150</v>
      </c>
      <c r="E84" s="59" t="s">
        <v>53</v>
      </c>
      <c r="F84" s="59" t="s">
        <v>53</v>
      </c>
      <c r="G84" s="59" t="s">
        <v>53</v>
      </c>
      <c r="H84"/>
      <c r="I84"/>
      <c r="J84" t="s">
        <v>151</v>
      </c>
      <c r="K84" s="15" t="s">
        <v>41</v>
      </c>
    </row>
    <row r="85" spans="2:11" s="29" customFormat="1" ht="17.25" outlineLevel="1" x14ac:dyDescent="0.25">
      <c r="B85" s="14"/>
      <c r="C85" t="s">
        <v>152</v>
      </c>
      <c r="D85" t="s">
        <v>143</v>
      </c>
      <c r="E85">
        <v>9</v>
      </c>
      <c r="F85">
        <v>7</v>
      </c>
      <c r="G85" s="34" t="s">
        <v>153</v>
      </c>
      <c r="H85"/>
      <c r="I85"/>
      <c r="J85"/>
      <c r="K85" s="15"/>
    </row>
    <row r="86" spans="2:11" s="29" customFormat="1" outlineLevel="1" x14ac:dyDescent="0.25">
      <c r="B86" s="14"/>
      <c r="C86" t="s">
        <v>154</v>
      </c>
      <c r="D86" t="s">
        <v>155</v>
      </c>
      <c r="E86" s="42">
        <v>1.5</v>
      </c>
      <c r="F86" s="42">
        <v>1.86</v>
      </c>
      <c r="G86" s="42">
        <v>2</v>
      </c>
      <c r="H86"/>
      <c r="I86"/>
      <c r="J86"/>
      <c r="K86" s="15"/>
    </row>
    <row r="87" spans="2:11" s="29" customFormat="1" outlineLevel="1" x14ac:dyDescent="0.25">
      <c r="B87" s="14"/>
      <c r="C87" s="56" t="s">
        <v>156</v>
      </c>
      <c r="D87" s="56"/>
      <c r="E87" s="56"/>
      <c r="F87" s="56"/>
      <c r="G87" s="56"/>
      <c r="H87" s="56"/>
      <c r="I87" s="56"/>
      <c r="J87" s="30"/>
      <c r="K87" s="15"/>
    </row>
    <row r="88" spans="2:11" s="29" customFormat="1" outlineLevel="1" x14ac:dyDescent="0.25">
      <c r="B88" s="14"/>
      <c r="C88" s="2" t="s">
        <v>157</v>
      </c>
      <c r="D88" t="s">
        <v>143</v>
      </c>
      <c r="E88">
        <v>1.2</v>
      </c>
      <c r="F88">
        <v>1.1000000000000001</v>
      </c>
      <c r="G88">
        <v>1.1000000000000001</v>
      </c>
      <c r="H88"/>
      <c r="I88"/>
      <c r="J88" t="s">
        <v>158</v>
      </c>
      <c r="K88" s="15"/>
    </row>
    <row r="89" spans="2:11" s="29" customFormat="1" outlineLevel="1" x14ac:dyDescent="0.25">
      <c r="B89" s="14"/>
      <c r="C89" t="s">
        <v>159</v>
      </c>
      <c r="D89" t="s">
        <v>143</v>
      </c>
      <c r="E89">
        <v>0.16</v>
      </c>
      <c r="F89">
        <v>0.14000000000000001</v>
      </c>
      <c r="G89">
        <v>0.11</v>
      </c>
      <c r="H89" s="35" t="s">
        <v>160</v>
      </c>
      <c r="I89"/>
      <c r="J89" s="35" t="s">
        <v>161</v>
      </c>
      <c r="K89" s="15" t="s">
        <v>41</v>
      </c>
    </row>
    <row r="90" spans="2:11" s="29" customFormat="1" outlineLevel="1" x14ac:dyDescent="0.25">
      <c r="B90" s="14"/>
      <c r="C90" t="s">
        <v>162</v>
      </c>
      <c r="D90" t="s">
        <v>143</v>
      </c>
      <c r="E90">
        <v>1.4999999999999999E-2</v>
      </c>
      <c r="F90" s="57">
        <v>0</v>
      </c>
      <c r="G90" s="57">
        <v>0</v>
      </c>
      <c r="H90"/>
      <c r="I90"/>
      <c r="J90"/>
      <c r="K90" s="15"/>
    </row>
    <row r="91" spans="2:11" s="29" customFormat="1" outlineLevel="1" x14ac:dyDescent="0.25">
      <c r="B91" s="14"/>
      <c r="C91" t="s">
        <v>163</v>
      </c>
      <c r="D91" t="s">
        <v>143</v>
      </c>
      <c r="E91" s="57">
        <v>0</v>
      </c>
      <c r="F91" s="57">
        <v>0</v>
      </c>
      <c r="G91" s="57">
        <v>0</v>
      </c>
      <c r="H91"/>
      <c r="I91"/>
      <c r="J91"/>
      <c r="K91" s="15"/>
    </row>
    <row r="92" spans="2:11" s="29" customFormat="1" outlineLevel="1" x14ac:dyDescent="0.25">
      <c r="B92" s="14"/>
      <c r="C92" s="56" t="s">
        <v>164</v>
      </c>
      <c r="D92" s="56"/>
      <c r="E92" s="56"/>
      <c r="F92" s="56"/>
      <c r="G92" s="56"/>
      <c r="H92" s="56"/>
      <c r="I92" s="56"/>
      <c r="J92" s="30"/>
      <c r="K92" s="15"/>
    </row>
    <row r="93" spans="2:11" s="29" customFormat="1" outlineLevel="1" x14ac:dyDescent="0.25">
      <c r="B93" s="14"/>
      <c r="C93" s="6" t="s">
        <v>165</v>
      </c>
      <c r="D93" s="6" t="s">
        <v>143</v>
      </c>
      <c r="E93" s="49">
        <v>7033</v>
      </c>
      <c r="F93" s="49">
        <v>7118</v>
      </c>
      <c r="G93" s="49">
        <v>7651</v>
      </c>
      <c r="H93" s="6"/>
      <c r="I93" s="6"/>
      <c r="J93" s="6"/>
      <c r="K93" s="15"/>
    </row>
    <row r="94" spans="2:11" s="29" customFormat="1" outlineLevel="1" x14ac:dyDescent="0.25">
      <c r="B94" s="14"/>
      <c r="C94" t="s">
        <v>166</v>
      </c>
      <c r="D94" t="s">
        <v>167</v>
      </c>
      <c r="E94" s="47">
        <v>8.3000000000000007</v>
      </c>
      <c r="F94" s="47">
        <v>8.1999999999999993</v>
      </c>
      <c r="G94" s="47">
        <v>8.4</v>
      </c>
      <c r="H94"/>
      <c r="I94"/>
      <c r="J94" t="s">
        <v>168</v>
      </c>
      <c r="K94" s="15"/>
    </row>
    <row r="95" spans="2:11" s="29" customFormat="1" x14ac:dyDescent="0.25">
      <c r="B95" s="14"/>
      <c r="C95" s="22" t="s">
        <v>169</v>
      </c>
      <c r="D95" s="23"/>
      <c r="E95" s="23"/>
      <c r="F95" s="23"/>
      <c r="G95" s="23"/>
      <c r="H95" s="23"/>
      <c r="I95" s="23"/>
      <c r="J95" s="23"/>
      <c r="K95" s="15"/>
    </row>
    <row r="96" spans="2:11" s="29" customFormat="1" outlineLevel="1" x14ac:dyDescent="0.25">
      <c r="B96" s="14"/>
      <c r="C96" s="56" t="s">
        <v>139</v>
      </c>
      <c r="D96" s="56"/>
      <c r="E96" s="56"/>
      <c r="F96" s="56"/>
      <c r="G96" s="56"/>
      <c r="H96" s="56"/>
      <c r="I96" s="56"/>
      <c r="J96" s="30"/>
      <c r="K96" s="15"/>
    </row>
    <row r="97" spans="2:11" s="29" customFormat="1" outlineLevel="1" x14ac:dyDescent="0.25">
      <c r="B97" s="14"/>
      <c r="C97" s="6" t="s">
        <v>170</v>
      </c>
      <c r="D97" s="6" t="s">
        <v>143</v>
      </c>
      <c r="E97" s="50">
        <v>9</v>
      </c>
      <c r="F97" s="50">
        <v>10</v>
      </c>
      <c r="G97" s="50">
        <v>10</v>
      </c>
      <c r="H97" s="36"/>
      <c r="I97" s="36"/>
      <c r="J97" s="10"/>
      <c r="K97" s="15"/>
    </row>
    <row r="98" spans="2:11" s="29" customFormat="1" outlineLevel="1" x14ac:dyDescent="0.25">
      <c r="B98" s="14"/>
      <c r="C98" s="6" t="s">
        <v>171</v>
      </c>
      <c r="D98" s="6" t="s">
        <v>155</v>
      </c>
      <c r="E98" s="65">
        <v>287.8</v>
      </c>
      <c r="F98" s="65">
        <v>299.10000000000002</v>
      </c>
      <c r="G98" s="65">
        <v>315.10000000000002</v>
      </c>
      <c r="H98" s="36"/>
      <c r="I98" s="36"/>
      <c r="J98" s="10"/>
      <c r="K98" s="15"/>
    </row>
    <row r="99" spans="2:11" s="29" customFormat="1" outlineLevel="1" x14ac:dyDescent="0.25">
      <c r="B99" s="14"/>
      <c r="C99" s="56" t="s">
        <v>172</v>
      </c>
      <c r="D99" s="56"/>
      <c r="E99" s="56"/>
      <c r="F99" s="56"/>
      <c r="G99" s="56"/>
      <c r="H99" s="56"/>
      <c r="I99" s="56"/>
      <c r="J99" s="30"/>
      <c r="K99" s="15"/>
    </row>
    <row r="100" spans="2:11" s="29" customFormat="1" ht="17.25" outlineLevel="1" x14ac:dyDescent="0.25">
      <c r="B100" s="14"/>
      <c r="C100" s="6" t="s">
        <v>173</v>
      </c>
      <c r="D100" s="6" t="s">
        <v>174</v>
      </c>
      <c r="E100" s="49">
        <v>3084000</v>
      </c>
      <c r="F100" s="214">
        <v>3948400</v>
      </c>
      <c r="G100" s="49">
        <v>3209300</v>
      </c>
      <c r="H100" s="36"/>
      <c r="I100" s="36"/>
      <c r="J100" s="10"/>
      <c r="K100" s="15"/>
    </row>
    <row r="101" spans="2:11" s="29" customFormat="1" outlineLevel="1" x14ac:dyDescent="0.25">
      <c r="B101" s="14"/>
      <c r="C101" t="s">
        <v>175</v>
      </c>
      <c r="D101" t="s">
        <v>176</v>
      </c>
      <c r="E101" s="34" t="s">
        <v>53</v>
      </c>
      <c r="F101" s="34" t="s">
        <v>53</v>
      </c>
      <c r="G101" s="34" t="s">
        <v>53</v>
      </c>
      <c r="H101" s="36"/>
      <c r="I101" s="36"/>
      <c r="J101"/>
      <c r="K101" s="15"/>
    </row>
    <row r="102" spans="2:11" s="29" customFormat="1" outlineLevel="1" x14ac:dyDescent="0.25">
      <c r="B102" s="14"/>
      <c r="C102" s="56" t="s">
        <v>177</v>
      </c>
      <c r="D102" s="56"/>
      <c r="E102" s="56"/>
      <c r="F102" s="56"/>
      <c r="G102" s="56"/>
      <c r="H102" s="56"/>
      <c r="I102" s="56"/>
      <c r="J102" s="30"/>
      <c r="K102" s="15"/>
    </row>
    <row r="103" spans="2:11" s="29" customFormat="1" outlineLevel="1" x14ac:dyDescent="0.25">
      <c r="B103" s="14"/>
      <c r="C103" s="6" t="s">
        <v>178</v>
      </c>
      <c r="D103" s="6" t="s">
        <v>76</v>
      </c>
      <c r="E103" s="50">
        <v>100</v>
      </c>
      <c r="F103" s="50">
        <v>100</v>
      </c>
      <c r="G103" s="50">
        <v>100</v>
      </c>
      <c r="H103" s="10"/>
      <c r="I103" s="10"/>
      <c r="J103" s="10"/>
      <c r="K103" s="15"/>
    </row>
    <row r="104" spans="2:11" s="29" customFormat="1" outlineLevel="1" x14ac:dyDescent="0.25">
      <c r="B104" s="14"/>
      <c r="C104" s="56" t="s">
        <v>179</v>
      </c>
      <c r="D104" s="56"/>
      <c r="E104" s="56"/>
      <c r="F104" s="56"/>
      <c r="G104" s="56"/>
      <c r="H104" s="56"/>
      <c r="I104" s="56"/>
      <c r="J104" s="30"/>
      <c r="K104" s="15"/>
    </row>
    <row r="105" spans="2:11" s="29" customFormat="1" outlineLevel="1" x14ac:dyDescent="0.25">
      <c r="B105" s="14"/>
      <c r="C105" s="6" t="s">
        <v>180</v>
      </c>
      <c r="D105" s="6" t="s">
        <v>76</v>
      </c>
      <c r="E105" s="50">
        <v>98</v>
      </c>
      <c r="F105" s="50">
        <v>99</v>
      </c>
      <c r="G105" s="50">
        <v>99</v>
      </c>
      <c r="H105" s="10"/>
      <c r="I105" s="10"/>
      <c r="J105" s="10"/>
      <c r="K105" s="15"/>
    </row>
    <row r="106" spans="2:11" s="29" customFormat="1" outlineLevel="1" x14ac:dyDescent="0.25">
      <c r="B106" s="14"/>
      <c r="C106" s="30" t="s">
        <v>181</v>
      </c>
      <c r="D106" s="30"/>
      <c r="E106" s="30"/>
      <c r="F106" s="30"/>
      <c r="G106" s="30"/>
      <c r="H106" s="30"/>
      <c r="I106" s="30"/>
      <c r="J106" s="30"/>
      <c r="K106" s="15"/>
    </row>
    <row r="107" spans="2:11" s="29" customFormat="1" outlineLevel="1" x14ac:dyDescent="0.25">
      <c r="B107" s="14"/>
      <c r="C107" s="6" t="s">
        <v>182</v>
      </c>
      <c r="D107" s="6" t="s">
        <v>155</v>
      </c>
      <c r="E107" s="51">
        <v>1827.2</v>
      </c>
      <c r="F107" s="51">
        <v>1943.3</v>
      </c>
      <c r="G107" s="51">
        <v>2165.1</v>
      </c>
      <c r="H107" s="10"/>
      <c r="I107" s="10"/>
      <c r="J107" s="10"/>
      <c r="K107" s="15"/>
    </row>
    <row r="108" spans="2:11" s="29" customFormat="1" outlineLevel="1" x14ac:dyDescent="0.25">
      <c r="B108" s="14"/>
      <c r="C108" s="33" t="s">
        <v>183</v>
      </c>
      <c r="D108" s="32"/>
      <c r="E108" s="32"/>
      <c r="F108" s="32"/>
      <c r="G108" s="32"/>
      <c r="H108" s="32"/>
      <c r="I108" s="32"/>
      <c r="J108" s="32"/>
      <c r="K108" s="15"/>
    </row>
    <row r="109" spans="2:11" s="29" customFormat="1" outlineLevel="1" x14ac:dyDescent="0.25">
      <c r="B109" s="14"/>
      <c r="C109" t="s">
        <v>184</v>
      </c>
      <c r="D109" t="s">
        <v>76</v>
      </c>
      <c r="E109">
        <v>99</v>
      </c>
      <c r="F109">
        <v>99</v>
      </c>
      <c r="G109">
        <v>99</v>
      </c>
      <c r="H109"/>
      <c r="I109"/>
      <c r="J109"/>
      <c r="K109" s="15"/>
    </row>
    <row r="110" spans="2:11" s="29" customFormat="1" x14ac:dyDescent="0.25">
      <c r="B110" s="14"/>
      <c r="C110" s="24" t="s">
        <v>185</v>
      </c>
      <c r="D110" s="25"/>
      <c r="E110" s="25"/>
      <c r="F110" s="25"/>
      <c r="G110" s="25"/>
      <c r="H110" s="25"/>
      <c r="I110" s="25"/>
      <c r="J110" s="25"/>
      <c r="K110" s="15"/>
    </row>
    <row r="111" spans="2:11" s="29" customFormat="1" ht="28.5" customHeight="1" collapsed="1" x14ac:dyDescent="0.25">
      <c r="B111" s="14"/>
      <c r="C111" s="254" t="s">
        <v>186</v>
      </c>
      <c r="D111" s="254"/>
      <c r="E111" s="254"/>
      <c r="F111" s="254"/>
      <c r="G111" s="254"/>
      <c r="H111"/>
      <c r="I111"/>
      <c r="J111"/>
      <c r="K111" s="15"/>
    </row>
    <row r="112" spans="2:11" s="29" customFormat="1" x14ac:dyDescent="0.25">
      <c r="B112" s="14"/>
      <c r="C112" s="215" t="s">
        <v>187</v>
      </c>
      <c r="D112" s="172"/>
      <c r="E112" s="172"/>
      <c r="F112" s="172"/>
      <c r="G112" s="172"/>
      <c r="H112"/>
      <c r="I112"/>
      <c r="J112"/>
      <c r="K112" s="15"/>
    </row>
    <row r="113" spans="2:11" s="29" customFormat="1" x14ac:dyDescent="0.25">
      <c r="B113" s="14"/>
      <c r="C113" s="215" t="s">
        <v>188</v>
      </c>
      <c r="D113" s="172"/>
      <c r="E113" s="172"/>
      <c r="F113" s="172"/>
      <c r="G113" s="172"/>
      <c r="H113"/>
      <c r="I113"/>
      <c r="J113"/>
      <c r="K113" s="15"/>
    </row>
    <row r="114" spans="2:11" s="29" customFormat="1" ht="15.75" thickBot="1" x14ac:dyDescent="0.3">
      <c r="B114" s="26"/>
      <c r="C114" s="27" t="s">
        <v>41</v>
      </c>
      <c r="D114" s="27"/>
      <c r="E114" s="27"/>
      <c r="F114" s="27"/>
      <c r="G114" s="27"/>
      <c r="H114" s="27"/>
      <c r="I114" s="27"/>
      <c r="J114" s="27"/>
      <c r="K114" s="28"/>
    </row>
    <row r="115" spans="2:11" s="29" customFormat="1" x14ac:dyDescent="0.25"/>
  </sheetData>
  <sheetProtection algorithmName="SHA-512" hashValue="3Z0OVviw9lt9/PfE+pRJCYk23/P9za3X7DtsKykEClZjE4JanbGh92DKpGrzClGISTOLtTT+NABC4erK0icctg==" saltValue="XPBYpO6NYDeaSZ1vh5TGFA==" spinCount="100000" sheet="1" objects="1" scenarios="1"/>
  <mergeCells count="3">
    <mergeCell ref="C4:J4"/>
    <mergeCell ref="E8:G8"/>
    <mergeCell ref="C111:G111"/>
  </mergeCells>
  <conditionalFormatting sqref="C19:H21">
    <cfRule type="expression" dxfId="80" priority="39">
      <formula>MOD(ROW(),2)=0</formula>
    </cfRule>
  </conditionalFormatting>
  <conditionalFormatting sqref="C23:H25">
    <cfRule type="expression" dxfId="79" priority="48">
      <formula>MOD(ROW(),2)=0</formula>
    </cfRule>
  </conditionalFormatting>
  <conditionalFormatting sqref="C27:H29">
    <cfRule type="expression" dxfId="78" priority="47">
      <formula>MOD(ROW(),2)=0</formula>
    </cfRule>
  </conditionalFormatting>
  <conditionalFormatting sqref="C31:H36">
    <cfRule type="expression" dxfId="77" priority="46">
      <formula>MOD(ROW(),2)=0</formula>
    </cfRule>
  </conditionalFormatting>
  <conditionalFormatting sqref="C51:H64">
    <cfRule type="expression" dxfId="76" priority="4">
      <formula>MOD(ROW(),2)=0</formula>
    </cfRule>
  </conditionalFormatting>
  <conditionalFormatting sqref="C100:H101">
    <cfRule type="expression" dxfId="75" priority="41">
      <formula>MOD(ROW(),2)=0</formula>
    </cfRule>
  </conditionalFormatting>
  <conditionalFormatting sqref="C12:J17 C38:H46 J38:J46">
    <cfRule type="expression" dxfId="74" priority="45" stopIfTrue="1">
      <formula>MOD(ROW(),2)=0</formula>
    </cfRule>
  </conditionalFormatting>
  <conditionalFormatting sqref="C107:J107">
    <cfRule type="expression" dxfId="73" priority="37">
      <formula>MOD(ROW(),2)=0</formula>
    </cfRule>
  </conditionalFormatting>
  <conditionalFormatting sqref="F50:H50">
    <cfRule type="expression" dxfId="72" priority="1">
      <formula>MOD(ROW(),2)=0</formula>
    </cfRule>
  </conditionalFormatting>
  <conditionalFormatting sqref="H12">
    <cfRule type="expression" dxfId="71" priority="36" stopIfTrue="1">
      <formula>MOD(ROW(),2)=0</formula>
    </cfRule>
  </conditionalFormatting>
  <conditionalFormatting sqref="H15:H17">
    <cfRule type="expression" dxfId="70" priority="34" stopIfTrue="1">
      <formula>MOD(ROW(),2)=0</formula>
    </cfRule>
  </conditionalFormatting>
  <conditionalFormatting sqref="H19">
    <cfRule type="expression" dxfId="69" priority="24" stopIfTrue="1">
      <formula>MOD(ROW(),2)=0</formula>
    </cfRule>
  </conditionalFormatting>
  <conditionalFormatting sqref="H20:H21">
    <cfRule type="expression" dxfId="68" priority="32" stopIfTrue="1">
      <formula>MOD(ROW(),2)=0</formula>
    </cfRule>
  </conditionalFormatting>
  <conditionalFormatting sqref="H23">
    <cfRule type="expression" dxfId="67" priority="31" stopIfTrue="1">
      <formula>MOD(ROW(),2)=0</formula>
    </cfRule>
  </conditionalFormatting>
  <conditionalFormatting sqref="H24">
    <cfRule type="expression" dxfId="66" priority="23" stopIfTrue="1">
      <formula>MOD(ROW(),2)=0</formula>
    </cfRule>
  </conditionalFormatting>
  <conditionalFormatting sqref="H25">
    <cfRule type="expression" dxfId="65" priority="30" stopIfTrue="1">
      <formula>MOD(ROW(),2)=0</formula>
    </cfRule>
  </conditionalFormatting>
  <conditionalFormatting sqref="H27">
    <cfRule type="expression" dxfId="64" priority="29" stopIfTrue="1">
      <formula>MOD(ROW(),2)=0</formula>
    </cfRule>
  </conditionalFormatting>
  <conditionalFormatting sqref="H28">
    <cfRule type="expression" dxfId="63" priority="22" stopIfTrue="1">
      <formula>MOD(ROW(),2)=0</formula>
    </cfRule>
  </conditionalFormatting>
  <conditionalFormatting sqref="H29">
    <cfRule type="expression" dxfId="62" priority="28" stopIfTrue="1">
      <formula>MOD(ROW(),2)=0</formula>
    </cfRule>
  </conditionalFormatting>
  <conditionalFormatting sqref="H31">
    <cfRule type="expression" dxfId="61" priority="27" stopIfTrue="1">
      <formula>MOD(ROW(),2)=0</formula>
    </cfRule>
  </conditionalFormatting>
  <conditionalFormatting sqref="H32">
    <cfRule type="expression" dxfId="60" priority="21" stopIfTrue="1">
      <formula>MOD(ROW(),2)=0</formula>
    </cfRule>
  </conditionalFormatting>
  <conditionalFormatting sqref="H33">
    <cfRule type="expression" dxfId="59" priority="26" stopIfTrue="1">
      <formula>MOD(ROW(),2)=0</formula>
    </cfRule>
  </conditionalFormatting>
  <conditionalFormatting sqref="H34">
    <cfRule type="expression" dxfId="58" priority="20" stopIfTrue="1">
      <formula>MOD(ROW(),2)=0</formula>
    </cfRule>
  </conditionalFormatting>
  <conditionalFormatting sqref="H35">
    <cfRule type="expression" dxfId="57" priority="25" stopIfTrue="1">
      <formula>MOD(ROW(),2)=0</formula>
    </cfRule>
  </conditionalFormatting>
  <conditionalFormatting sqref="H36">
    <cfRule type="expression" dxfId="56" priority="19" stopIfTrue="1">
      <formula>MOD(ROW(),2)=0</formula>
    </cfRule>
  </conditionalFormatting>
  <conditionalFormatting sqref="H50:I64">
    <cfRule type="expression" dxfId="55" priority="2" stopIfTrue="1">
      <formula>MOD(ROW(),2)=0</formula>
    </cfRule>
  </conditionalFormatting>
  <conditionalFormatting sqref="H97:I98 H38:I46">
    <cfRule type="expression" dxfId="54" priority="50" stopIfTrue="1">
      <formula>MOD(ROW(),2)=0</formula>
    </cfRule>
  </conditionalFormatting>
  <conditionalFormatting sqref="H100:I101">
    <cfRule type="expression" dxfId="53" priority="5" stopIfTrue="1">
      <formula>MOD(ROW(),2)=0</formula>
    </cfRule>
  </conditionalFormatting>
  <conditionalFormatting sqref="I19:I21">
    <cfRule type="expression" dxfId="52" priority="18" stopIfTrue="1">
      <formula>MOD(ROW(),2)=0</formula>
    </cfRule>
  </conditionalFormatting>
  <conditionalFormatting sqref="I23:I25">
    <cfRule type="expression" dxfId="51" priority="17" stopIfTrue="1">
      <formula>MOD(ROW(),2)=0</formula>
    </cfRule>
  </conditionalFormatting>
  <conditionalFormatting sqref="I27:I29">
    <cfRule type="expression" dxfId="50" priority="16" stopIfTrue="1">
      <formula>MOD(ROW(),2)=0</formula>
    </cfRule>
  </conditionalFormatting>
  <conditionalFormatting sqref="I31:I36">
    <cfRule type="expression" dxfId="49" priority="15" stopIfTrue="1">
      <formula>MOD(ROW(),2)=0</formula>
    </cfRule>
  </conditionalFormatting>
  <conditionalFormatting sqref="J19:J21 J23:J25 J27:J29 J31:J36 J51:J64 C67:J75 C77:J86 C88:J91 C93:J94 C97:H98 J97:J98 J100:J101 C103:J103 C105:J105 C109:J109">
    <cfRule type="expression" dxfId="48" priority="49">
      <formula>MOD(ROW(),2)=0</formula>
    </cfRule>
  </conditionalFormatting>
  <pageMargins left="0.7" right="0.7" top="0.75" bottom="0.75" header="0.3" footer="0.3"/>
  <pageSetup paperSize="9" orientation="portrait" r:id="rId1"/>
  <headerFooter>
    <oddHeader>&amp;L&amp;"Calibri"&amp;10&amp;K000000ST Classification: OFFICIAL PERSONAL&amp;1#_x000D_&amp;"Calibri"&amp;11&amp;K000000</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outlinePr summaryBelow="0"/>
  </sheetPr>
  <dimension ref="A1:N78"/>
  <sheetViews>
    <sheetView showGridLines="0" zoomScaleNormal="100" workbookViewId="0">
      <pane ySplit="9" topLeftCell="A10" activePane="bottomLeft" state="frozen"/>
      <selection activeCell="C8" sqref="C8:O8"/>
      <selection pane="bottomLeft" activeCell="G66" sqref="G66"/>
    </sheetView>
  </sheetViews>
  <sheetFormatPr defaultColWidth="0" defaultRowHeight="15" outlineLevelRow="1" x14ac:dyDescent="0.25"/>
  <cols>
    <col min="1" max="1" width="3.5703125" style="29" customWidth="1"/>
    <col min="2" max="2" width="2.85546875" style="29" customWidth="1"/>
    <col min="3" max="3" width="72.42578125" style="29" bestFit="1" customWidth="1"/>
    <col min="4" max="4" width="35.28515625" style="29" bestFit="1" customWidth="1"/>
    <col min="5" max="5" width="20" style="29" customWidth="1"/>
    <col min="6" max="7" width="20.140625" style="29" customWidth="1"/>
    <col min="8" max="8" width="25.28515625" style="29" hidden="1" customWidth="1"/>
    <col min="9" max="9" width="24.140625" style="29" hidden="1" customWidth="1"/>
    <col min="10" max="10" width="44.42578125" style="29" hidden="1" customWidth="1"/>
    <col min="11" max="11" width="15.85546875" style="29" hidden="1" customWidth="1"/>
    <col min="12" max="12" width="2.85546875" style="29" customWidth="1"/>
    <col min="13" max="13" width="3.85546875" style="29" customWidth="1"/>
    <col min="14" max="14" width="9.140625" style="29" hidden="1" customWidth="1"/>
    <col min="15" max="16384" width="9.140625" hidden="1"/>
  </cols>
  <sheetData>
    <row r="1" spans="2:12" s="29" customFormat="1" ht="15.75" thickBot="1" x14ac:dyDescent="0.3"/>
    <row r="2" spans="2:12" x14ac:dyDescent="0.25">
      <c r="B2" s="11"/>
      <c r="C2" s="12"/>
      <c r="D2" s="12"/>
      <c r="E2" s="12"/>
      <c r="F2" s="12"/>
      <c r="G2" s="12"/>
      <c r="H2" s="12"/>
      <c r="I2" s="12"/>
      <c r="J2" s="12"/>
      <c r="K2" s="12"/>
      <c r="L2" s="13"/>
    </row>
    <row r="3" spans="2:12" x14ac:dyDescent="0.25">
      <c r="B3" s="14"/>
      <c r="C3"/>
      <c r="D3" s="4"/>
      <c r="E3"/>
      <c r="F3"/>
      <c r="G3"/>
      <c r="H3" s="4"/>
      <c r="I3"/>
      <c r="J3"/>
      <c r="K3"/>
      <c r="L3" s="15"/>
    </row>
    <row r="4" spans="2:12" ht="15.75" x14ac:dyDescent="0.25">
      <c r="B4" s="14"/>
      <c r="C4" s="252" t="s">
        <v>189</v>
      </c>
      <c r="D4" s="252"/>
      <c r="E4" s="252"/>
      <c r="F4" s="252"/>
      <c r="G4" s="252"/>
      <c r="H4" s="252"/>
      <c r="I4" s="252"/>
      <c r="J4" s="252"/>
      <c r="K4" s="233"/>
      <c r="L4" s="15"/>
    </row>
    <row r="5" spans="2:12" x14ac:dyDescent="0.25">
      <c r="B5" s="14"/>
      <c r="C5"/>
      <c r="D5"/>
      <c r="E5"/>
      <c r="F5"/>
      <c r="G5"/>
      <c r="H5"/>
      <c r="I5"/>
      <c r="J5"/>
      <c r="K5"/>
      <c r="L5" s="15"/>
    </row>
    <row r="6" spans="2:12" ht="15.75" x14ac:dyDescent="0.25">
      <c r="B6" s="14"/>
      <c r="C6" s="16" t="s">
        <v>29</v>
      </c>
      <c r="D6"/>
      <c r="E6"/>
      <c r="F6"/>
      <c r="G6"/>
      <c r="H6"/>
      <c r="I6"/>
      <c r="J6"/>
      <c r="K6"/>
      <c r="L6" s="15"/>
    </row>
    <row r="7" spans="2:12" x14ac:dyDescent="0.25">
      <c r="B7" s="14"/>
      <c r="C7"/>
      <c r="D7"/>
      <c r="E7"/>
      <c r="F7"/>
      <c r="G7"/>
      <c r="H7"/>
      <c r="I7"/>
      <c r="J7"/>
      <c r="K7"/>
      <c r="L7" s="15"/>
    </row>
    <row r="8" spans="2:12" ht="18" customHeight="1" x14ac:dyDescent="0.25">
      <c r="B8" s="14"/>
      <c r="C8" s="17"/>
      <c r="D8" s="17"/>
      <c r="E8" s="253" t="s">
        <v>30</v>
      </c>
      <c r="F8" s="253"/>
      <c r="G8" s="253"/>
      <c r="H8" s="17"/>
      <c r="I8" s="17"/>
      <c r="J8" s="17"/>
      <c r="K8" s="235"/>
      <c r="L8" s="15"/>
    </row>
    <row r="9" spans="2:12" ht="30" x14ac:dyDescent="0.25">
      <c r="B9" s="14"/>
      <c r="C9" s="37" t="s">
        <v>31</v>
      </c>
      <c r="D9" s="68" t="s">
        <v>32</v>
      </c>
      <c r="E9" s="38" t="s">
        <v>33</v>
      </c>
      <c r="F9" s="38" t="s">
        <v>34</v>
      </c>
      <c r="G9" s="38" t="s">
        <v>35</v>
      </c>
      <c r="H9" s="39" t="s">
        <v>36</v>
      </c>
      <c r="I9" s="39" t="s">
        <v>37</v>
      </c>
      <c r="J9" s="38" t="s">
        <v>38</v>
      </c>
      <c r="K9" s="234" t="s">
        <v>190</v>
      </c>
      <c r="L9" s="15"/>
    </row>
    <row r="10" spans="2:12" x14ac:dyDescent="0.25">
      <c r="B10" s="14"/>
      <c r="C10" s="55" t="s">
        <v>39</v>
      </c>
      <c r="D10" s="55"/>
      <c r="E10" s="55"/>
      <c r="F10" s="55"/>
      <c r="G10" s="55"/>
      <c r="H10" s="55"/>
      <c r="I10" s="55"/>
      <c r="J10" s="18"/>
      <c r="K10" s="18"/>
      <c r="L10" s="15"/>
    </row>
    <row r="11" spans="2:12" outlineLevel="1" x14ac:dyDescent="0.25">
      <c r="B11" s="14"/>
      <c r="C11" s="56" t="s">
        <v>191</v>
      </c>
      <c r="D11" s="56"/>
      <c r="E11" s="56"/>
      <c r="F11" s="56"/>
      <c r="G11" s="56"/>
      <c r="H11" s="56"/>
      <c r="I11" s="56"/>
      <c r="J11" s="30"/>
      <c r="K11" s="10"/>
      <c r="L11" s="15"/>
    </row>
    <row r="12" spans="2:12" outlineLevel="1" x14ac:dyDescent="0.25">
      <c r="B12" s="14"/>
      <c r="C12" t="s">
        <v>192</v>
      </c>
      <c r="D12" t="s">
        <v>143</v>
      </c>
      <c r="E12" s="9">
        <v>1.5</v>
      </c>
      <c r="F12" s="9">
        <v>2.4300000000000002</v>
      </c>
      <c r="G12" s="9">
        <v>5.65</v>
      </c>
      <c r="H12">
        <v>0</v>
      </c>
      <c r="I12"/>
      <c r="J12"/>
      <c r="K12"/>
      <c r="L12" s="15"/>
    </row>
    <row r="13" spans="2:12" outlineLevel="1" x14ac:dyDescent="0.25">
      <c r="B13" s="14"/>
      <c r="C13" t="s">
        <v>193</v>
      </c>
      <c r="D13" t="s">
        <v>194</v>
      </c>
      <c r="E13" s="72">
        <v>7.8819444444444432E-3</v>
      </c>
      <c r="F13" s="72">
        <v>8.7893864987035018E-3</v>
      </c>
      <c r="G13" s="72">
        <v>6.3657407407407404E-3</v>
      </c>
      <c r="H13" s="19">
        <v>4.2592592592592595E-3</v>
      </c>
      <c r="I13"/>
      <c r="J13"/>
      <c r="K13"/>
      <c r="L13" s="15"/>
    </row>
    <row r="14" spans="2:12" outlineLevel="1" x14ac:dyDescent="0.25">
      <c r="B14" s="14"/>
      <c r="C14" t="s">
        <v>195</v>
      </c>
      <c r="D14" t="s">
        <v>196</v>
      </c>
      <c r="E14" s="9">
        <v>448.2</v>
      </c>
      <c r="F14" s="9">
        <v>441.4</v>
      </c>
      <c r="G14">
        <v>404.8</v>
      </c>
      <c r="H14" s="36"/>
      <c r="I14"/>
      <c r="J14"/>
      <c r="K14">
        <v>404.8</v>
      </c>
      <c r="L14" s="15"/>
    </row>
    <row r="15" spans="2:12" outlineLevel="1" x14ac:dyDescent="0.25">
      <c r="B15" s="14"/>
      <c r="C15" t="s">
        <v>195</v>
      </c>
      <c r="D15" t="s">
        <v>197</v>
      </c>
      <c r="E15" s="9">
        <v>414.6</v>
      </c>
      <c r="F15" s="9">
        <v>445.8</v>
      </c>
      <c r="G15" s="63">
        <f>AVERAGE(A14,B14,G14)</f>
        <v>404.8</v>
      </c>
      <c r="H15" s="47">
        <v>448.4</v>
      </c>
      <c r="I15"/>
      <c r="J15"/>
      <c r="K15" s="63">
        <f>AVERAGE(E14,F14,K14)</f>
        <v>431.46666666666664</v>
      </c>
      <c r="L15" s="15"/>
    </row>
    <row r="16" spans="2:12" outlineLevel="1" x14ac:dyDescent="0.25">
      <c r="B16" s="14"/>
      <c r="C16" t="s">
        <v>198</v>
      </c>
      <c r="D16" t="s">
        <v>199</v>
      </c>
      <c r="E16" s="73">
        <v>133.4</v>
      </c>
      <c r="F16" s="9">
        <v>132.19999999999999</v>
      </c>
      <c r="G16">
        <v>137.6</v>
      </c>
      <c r="H16">
        <v>125.4</v>
      </c>
      <c r="I16"/>
      <c r="J16"/>
      <c r="K16">
        <v>137.6</v>
      </c>
      <c r="L16" s="15"/>
    </row>
    <row r="17" spans="2:12" outlineLevel="1" x14ac:dyDescent="0.25">
      <c r="B17" s="14"/>
      <c r="C17" t="s">
        <v>200</v>
      </c>
      <c r="D17" t="s">
        <v>201</v>
      </c>
      <c r="E17" s="80">
        <v>122</v>
      </c>
      <c r="F17" s="80">
        <v>100</v>
      </c>
      <c r="G17" s="80">
        <v>128.9</v>
      </c>
      <c r="H17" s="40">
        <v>121.8</v>
      </c>
      <c r="I17"/>
      <c r="J17"/>
      <c r="K17"/>
      <c r="L17" s="15"/>
    </row>
    <row r="18" spans="2:12" outlineLevel="1" x14ac:dyDescent="0.25">
      <c r="B18" s="14"/>
      <c r="C18" t="s">
        <v>202</v>
      </c>
      <c r="D18" t="s">
        <v>76</v>
      </c>
      <c r="E18" s="74">
        <v>1.05</v>
      </c>
      <c r="F18" s="74">
        <v>1.27</v>
      </c>
      <c r="G18" s="74">
        <v>1.1499999999999999</v>
      </c>
      <c r="H18" s="40">
        <v>2.34</v>
      </c>
      <c r="I18"/>
      <c r="J18"/>
      <c r="K18"/>
      <c r="L18" s="15"/>
    </row>
    <row r="19" spans="2:12" outlineLevel="1" x14ac:dyDescent="0.25">
      <c r="B19" s="14"/>
      <c r="C19" t="s">
        <v>203</v>
      </c>
      <c r="D19" t="s">
        <v>76</v>
      </c>
      <c r="E19" s="79">
        <v>56.2</v>
      </c>
      <c r="F19" s="79">
        <v>56.2</v>
      </c>
      <c r="G19" s="79">
        <v>56.2</v>
      </c>
      <c r="H19" s="40">
        <v>56.2</v>
      </c>
      <c r="I19" s="36"/>
      <c r="J19"/>
      <c r="K19"/>
      <c r="L19" s="15"/>
    </row>
    <row r="20" spans="2:12" outlineLevel="1" x14ac:dyDescent="0.25">
      <c r="B20" s="14"/>
      <c r="C20" t="s">
        <v>204</v>
      </c>
      <c r="D20" t="s">
        <v>76</v>
      </c>
      <c r="E20" s="79">
        <v>2.6</v>
      </c>
      <c r="F20" s="79">
        <v>5.7</v>
      </c>
      <c r="G20" s="79">
        <v>7.7</v>
      </c>
      <c r="H20" s="40">
        <v>5.2</v>
      </c>
      <c r="I20"/>
      <c r="J20"/>
      <c r="K20"/>
      <c r="L20" s="15"/>
    </row>
    <row r="21" spans="2:12" outlineLevel="1" x14ac:dyDescent="0.25">
      <c r="B21" s="14"/>
      <c r="C21" t="s">
        <v>205</v>
      </c>
      <c r="D21" t="s">
        <v>206</v>
      </c>
      <c r="E21" s="74">
        <v>1.86</v>
      </c>
      <c r="F21" s="74">
        <v>1.61</v>
      </c>
      <c r="G21" s="74">
        <v>1.65</v>
      </c>
      <c r="H21" s="40">
        <v>1.63</v>
      </c>
      <c r="I21"/>
      <c r="J21"/>
      <c r="K21"/>
      <c r="L21" s="15"/>
    </row>
    <row r="22" spans="2:12" outlineLevel="1" x14ac:dyDescent="0.25">
      <c r="B22" s="14"/>
      <c r="C22" t="s">
        <v>207</v>
      </c>
      <c r="D22" t="s">
        <v>208</v>
      </c>
      <c r="E22" s="74">
        <v>20.6</v>
      </c>
      <c r="F22" s="74">
        <v>21.81</v>
      </c>
      <c r="G22" s="74">
        <v>20.64</v>
      </c>
      <c r="H22" s="40">
        <v>23.74</v>
      </c>
      <c r="I22"/>
      <c r="J22"/>
      <c r="K22"/>
      <c r="L22" s="15"/>
    </row>
    <row r="23" spans="2:12" outlineLevel="1" x14ac:dyDescent="0.25">
      <c r="B23" s="14"/>
      <c r="C23" t="s">
        <v>209</v>
      </c>
      <c r="D23" t="s">
        <v>76</v>
      </c>
      <c r="E23" s="74">
        <v>6.28</v>
      </c>
      <c r="F23" s="74">
        <v>6.05</v>
      </c>
      <c r="G23" s="74">
        <v>5.76</v>
      </c>
      <c r="H23" s="40">
        <v>4.07</v>
      </c>
      <c r="I23"/>
      <c r="J23"/>
      <c r="K23"/>
      <c r="L23" s="15"/>
    </row>
    <row r="24" spans="2:12" outlineLevel="1" x14ac:dyDescent="0.25">
      <c r="B24" s="14"/>
      <c r="C24" t="s">
        <v>210</v>
      </c>
      <c r="D24" t="s">
        <v>211</v>
      </c>
      <c r="E24" s="74">
        <v>7.74</v>
      </c>
      <c r="F24" s="74">
        <v>7.42</v>
      </c>
      <c r="G24" s="74">
        <v>7.18</v>
      </c>
      <c r="H24" s="40">
        <v>8</v>
      </c>
      <c r="I24"/>
      <c r="J24"/>
      <c r="K24"/>
      <c r="L24" s="15"/>
    </row>
    <row r="25" spans="2:12" outlineLevel="1" x14ac:dyDescent="0.25">
      <c r="B25" s="14"/>
      <c r="C25" t="s">
        <v>212</v>
      </c>
      <c r="D25" t="s">
        <v>76</v>
      </c>
      <c r="E25" s="9">
        <v>99.6</v>
      </c>
      <c r="F25" s="9">
        <v>99.33</v>
      </c>
      <c r="G25" s="9">
        <v>99.33</v>
      </c>
      <c r="H25" s="40">
        <v>100</v>
      </c>
      <c r="I25"/>
      <c r="J25"/>
      <c r="K25"/>
      <c r="L25" s="15"/>
    </row>
    <row r="26" spans="2:12" outlineLevel="1" x14ac:dyDescent="0.25">
      <c r="B26" s="14"/>
      <c r="C26" t="s">
        <v>213</v>
      </c>
      <c r="D26" t="s">
        <v>214</v>
      </c>
      <c r="E26" s="73" t="s">
        <v>215</v>
      </c>
      <c r="F26" s="9" t="s">
        <v>216</v>
      </c>
      <c r="G26" s="9" t="s">
        <v>215</v>
      </c>
      <c r="H26" s="36"/>
      <c r="I26"/>
      <c r="J26"/>
      <c r="K26"/>
      <c r="L26" s="15"/>
    </row>
    <row r="27" spans="2:12" outlineLevel="1" x14ac:dyDescent="0.25">
      <c r="B27" s="14"/>
      <c r="C27" t="s">
        <v>217</v>
      </c>
      <c r="D27" t="s">
        <v>214</v>
      </c>
      <c r="E27" s="73" t="s">
        <v>99</v>
      </c>
      <c r="F27" s="9" t="s">
        <v>218</v>
      </c>
      <c r="G27" s="9" t="s">
        <v>219</v>
      </c>
      <c r="H27" s="36"/>
      <c r="I27"/>
      <c r="J27"/>
      <c r="K27"/>
      <c r="L27" s="15"/>
    </row>
    <row r="28" spans="2:12" outlineLevel="1" x14ac:dyDescent="0.25">
      <c r="B28" s="14"/>
      <c r="C28" t="s">
        <v>220</v>
      </c>
      <c r="D28" t="s">
        <v>143</v>
      </c>
      <c r="E28" s="223">
        <v>177184</v>
      </c>
      <c r="F28" s="224">
        <v>144686</v>
      </c>
      <c r="G28" s="224">
        <v>134818</v>
      </c>
      <c r="H28" s="41">
        <v>145871</v>
      </c>
      <c r="I28"/>
      <c r="J28"/>
      <c r="K28"/>
      <c r="L28" s="15"/>
    </row>
    <row r="29" spans="2:12" outlineLevel="1" x14ac:dyDescent="0.25">
      <c r="B29" s="14"/>
      <c r="C29" t="s">
        <v>221</v>
      </c>
      <c r="D29" t="s">
        <v>143</v>
      </c>
      <c r="E29" s="82">
        <v>748</v>
      </c>
      <c r="F29" s="82">
        <v>823</v>
      </c>
      <c r="G29" s="82">
        <v>637</v>
      </c>
      <c r="H29" s="42">
        <v>688</v>
      </c>
      <c r="I29"/>
      <c r="J29"/>
      <c r="K29"/>
      <c r="L29" s="15"/>
    </row>
    <row r="30" spans="2:12" outlineLevel="1" x14ac:dyDescent="0.25">
      <c r="B30" s="14"/>
      <c r="C30" t="s">
        <v>222</v>
      </c>
      <c r="D30" t="s">
        <v>143</v>
      </c>
      <c r="E30" s="82">
        <v>783</v>
      </c>
      <c r="F30" s="82">
        <v>9620</v>
      </c>
      <c r="G30" s="82">
        <v>3242</v>
      </c>
      <c r="H30" s="42">
        <v>50</v>
      </c>
      <c r="I30"/>
      <c r="J30"/>
      <c r="K30"/>
      <c r="L30" s="15"/>
    </row>
    <row r="31" spans="2:12" outlineLevel="1" x14ac:dyDescent="0.25">
      <c r="B31" s="14"/>
      <c r="C31" t="s">
        <v>223</v>
      </c>
      <c r="D31" t="s">
        <v>76</v>
      </c>
      <c r="E31" s="81">
        <v>67.099999999999994</v>
      </c>
      <c r="F31" s="81">
        <v>65.400000000000006</v>
      </c>
      <c r="G31" s="81">
        <v>64.400000000000006</v>
      </c>
      <c r="H31" s="42">
        <v>63</v>
      </c>
      <c r="I31"/>
      <c r="J31"/>
      <c r="K31"/>
      <c r="L31" s="15"/>
    </row>
    <row r="32" spans="2:12" outlineLevel="1" x14ac:dyDescent="0.25">
      <c r="B32" s="14"/>
      <c r="C32" t="s">
        <v>224</v>
      </c>
      <c r="D32" t="s">
        <v>143</v>
      </c>
      <c r="E32" s="223">
        <v>40728</v>
      </c>
      <c r="F32" s="223">
        <v>80656</v>
      </c>
      <c r="G32" s="223">
        <v>122159</v>
      </c>
      <c r="H32" s="42">
        <v>31050</v>
      </c>
      <c r="I32"/>
      <c r="J32"/>
      <c r="K32"/>
      <c r="L32" s="15"/>
    </row>
    <row r="33" spans="2:12" outlineLevel="1" x14ac:dyDescent="0.25">
      <c r="B33" s="14"/>
      <c r="C33" t="s">
        <v>225</v>
      </c>
      <c r="D33" t="s">
        <v>143</v>
      </c>
      <c r="E33" s="82">
        <v>0</v>
      </c>
      <c r="F33" s="82">
        <v>15</v>
      </c>
      <c r="G33" s="82">
        <v>0</v>
      </c>
      <c r="H33" s="43" t="s">
        <v>57</v>
      </c>
      <c r="I33"/>
      <c r="J33"/>
      <c r="K33"/>
      <c r="L33" s="15"/>
    </row>
    <row r="34" spans="2:12" outlineLevel="1" x14ac:dyDescent="0.25">
      <c r="B34" s="14"/>
      <c r="C34" t="s">
        <v>226</v>
      </c>
      <c r="D34" t="s">
        <v>109</v>
      </c>
      <c r="E34" s="81">
        <v>1617.9</v>
      </c>
      <c r="F34" s="81">
        <v>3267.6</v>
      </c>
      <c r="G34" s="81">
        <v>5408.4</v>
      </c>
      <c r="H34" s="42">
        <v>381</v>
      </c>
      <c r="I34"/>
      <c r="J34"/>
      <c r="K34"/>
      <c r="L34" s="15"/>
    </row>
    <row r="35" spans="2:12" outlineLevel="1" x14ac:dyDescent="0.25">
      <c r="B35" s="14"/>
      <c r="C35" t="s">
        <v>227</v>
      </c>
      <c r="D35" t="s">
        <v>109</v>
      </c>
      <c r="E35" s="81">
        <v>1014.1</v>
      </c>
      <c r="F35" s="81">
        <v>1428</v>
      </c>
      <c r="G35" s="81">
        <v>2319.1</v>
      </c>
      <c r="H35" s="48">
        <v>0</v>
      </c>
      <c r="I35"/>
      <c r="J35"/>
      <c r="K35"/>
      <c r="L35" s="15"/>
    </row>
    <row r="36" spans="2:12" outlineLevel="1" x14ac:dyDescent="0.25">
      <c r="B36" s="14"/>
      <c r="C36" t="s">
        <v>228</v>
      </c>
      <c r="D36" t="s">
        <v>76</v>
      </c>
      <c r="E36" s="82">
        <v>100</v>
      </c>
      <c r="F36" s="82">
        <v>100</v>
      </c>
      <c r="G36" s="82">
        <v>100</v>
      </c>
      <c r="H36" s="42">
        <v>100</v>
      </c>
      <c r="I36"/>
      <c r="J36"/>
      <c r="K36"/>
      <c r="L36" s="15"/>
    </row>
    <row r="37" spans="2:12" outlineLevel="1" x14ac:dyDescent="0.25">
      <c r="B37" s="14"/>
      <c r="C37" t="s">
        <v>229</v>
      </c>
      <c r="D37" t="s">
        <v>76</v>
      </c>
      <c r="E37" s="81">
        <v>35</v>
      </c>
      <c r="F37" s="81">
        <v>48</v>
      </c>
      <c r="G37" s="81">
        <v>52</v>
      </c>
      <c r="H37" s="42">
        <v>42</v>
      </c>
      <c r="I37"/>
      <c r="J37"/>
      <c r="K37"/>
      <c r="L37" s="15"/>
    </row>
    <row r="38" spans="2:12" outlineLevel="1" x14ac:dyDescent="0.25">
      <c r="B38" s="14"/>
      <c r="C38" t="s">
        <v>230</v>
      </c>
      <c r="D38" t="s">
        <v>143</v>
      </c>
      <c r="E38" s="82">
        <v>3606</v>
      </c>
      <c r="F38" s="82">
        <v>4526</v>
      </c>
      <c r="G38" s="82">
        <v>5353</v>
      </c>
      <c r="H38" s="42">
        <v>3574</v>
      </c>
      <c r="I38"/>
      <c r="J38"/>
      <c r="K38"/>
      <c r="L38" s="15"/>
    </row>
    <row r="39" spans="2:12" outlineLevel="1" x14ac:dyDescent="0.25">
      <c r="B39" s="14"/>
      <c r="C39" t="s">
        <v>231</v>
      </c>
      <c r="D39" t="s">
        <v>143</v>
      </c>
      <c r="E39" s="82">
        <v>32429</v>
      </c>
      <c r="F39" s="82">
        <v>31033</v>
      </c>
      <c r="G39" s="82">
        <v>34581</v>
      </c>
      <c r="H39" s="41">
        <v>42000</v>
      </c>
      <c r="I39"/>
      <c r="J39"/>
      <c r="K39"/>
      <c r="L39" s="15"/>
    </row>
    <row r="40" spans="2:12" outlineLevel="1" x14ac:dyDescent="0.25">
      <c r="B40" s="14"/>
      <c r="C40" t="s">
        <v>232</v>
      </c>
      <c r="D40" t="s">
        <v>143</v>
      </c>
      <c r="E40" s="82">
        <v>1050</v>
      </c>
      <c r="F40" s="82">
        <v>1296</v>
      </c>
      <c r="G40" s="82">
        <v>1526</v>
      </c>
      <c r="H40" s="41">
        <v>1975</v>
      </c>
      <c r="I40"/>
      <c r="J40"/>
      <c r="K40"/>
      <c r="L40" s="15"/>
    </row>
    <row r="41" spans="2:12" outlineLevel="1" x14ac:dyDescent="0.25">
      <c r="B41" s="14"/>
      <c r="C41" t="s">
        <v>233</v>
      </c>
      <c r="D41" t="s">
        <v>155</v>
      </c>
      <c r="E41" s="75">
        <v>0</v>
      </c>
      <c r="F41" s="75">
        <v>0.16700000000000001</v>
      </c>
      <c r="G41" s="75">
        <v>0.217</v>
      </c>
      <c r="H41" s="41">
        <v>0.12</v>
      </c>
      <c r="I41"/>
      <c r="J41"/>
      <c r="K41"/>
      <c r="L41" s="15"/>
    </row>
    <row r="42" spans="2:12" outlineLevel="1" x14ac:dyDescent="0.25">
      <c r="B42" s="14"/>
      <c r="C42" t="s">
        <v>234</v>
      </c>
      <c r="D42" t="s">
        <v>143</v>
      </c>
      <c r="E42" s="82">
        <v>0</v>
      </c>
      <c r="F42" s="84">
        <v>0</v>
      </c>
      <c r="G42" s="84">
        <v>0</v>
      </c>
      <c r="H42" s="35" t="s">
        <v>57</v>
      </c>
      <c r="I42"/>
      <c r="J42"/>
      <c r="K42"/>
      <c r="L42" s="15"/>
    </row>
    <row r="43" spans="2:12" outlineLevel="1" x14ac:dyDescent="0.25">
      <c r="B43" s="14"/>
      <c r="C43" t="s">
        <v>235</v>
      </c>
      <c r="D43" t="s">
        <v>236</v>
      </c>
      <c r="E43" s="81">
        <v>5.6</v>
      </c>
      <c r="F43" s="81">
        <v>5</v>
      </c>
      <c r="G43" s="81">
        <v>4.4000000000000004</v>
      </c>
      <c r="H43" s="41">
        <v>6.1</v>
      </c>
      <c r="I43"/>
      <c r="J43"/>
      <c r="K43"/>
      <c r="L43" s="15"/>
    </row>
    <row r="44" spans="2:12" outlineLevel="1" x14ac:dyDescent="0.25">
      <c r="B44" s="14"/>
      <c r="C44" t="s">
        <v>237</v>
      </c>
      <c r="D44" t="s">
        <v>143</v>
      </c>
      <c r="E44" s="82">
        <v>8386</v>
      </c>
      <c r="F44" s="82">
        <v>11976</v>
      </c>
      <c r="G44" s="82">
        <v>4372</v>
      </c>
      <c r="H44" s="41">
        <v>18869</v>
      </c>
      <c r="I44"/>
      <c r="J44"/>
      <c r="K44"/>
      <c r="L44" s="15"/>
    </row>
    <row r="45" spans="2:12" outlineLevel="1" x14ac:dyDescent="0.25">
      <c r="B45" s="14"/>
      <c r="C45" s="2" t="s">
        <v>238</v>
      </c>
      <c r="D45" t="s">
        <v>239</v>
      </c>
      <c r="E45" s="82">
        <v>110</v>
      </c>
      <c r="F45" s="82">
        <v>0</v>
      </c>
      <c r="G45" s="82">
        <v>-80</v>
      </c>
      <c r="H45" s="41">
        <v>0</v>
      </c>
      <c r="I45"/>
      <c r="J45"/>
      <c r="K45"/>
      <c r="L45" s="15"/>
    </row>
    <row r="46" spans="2:12" outlineLevel="1" x14ac:dyDescent="0.25">
      <c r="B46" s="14"/>
      <c r="C46" t="s">
        <v>240</v>
      </c>
      <c r="D46" t="s">
        <v>76</v>
      </c>
      <c r="E46" s="81">
        <v>88.2</v>
      </c>
      <c r="F46" s="83">
        <v>88.2</v>
      </c>
      <c r="G46" s="83">
        <v>88.2</v>
      </c>
      <c r="H46" s="35" t="s">
        <v>57</v>
      </c>
      <c r="I46"/>
      <c r="J46"/>
      <c r="K46"/>
      <c r="L46" s="15"/>
    </row>
    <row r="47" spans="2:12" outlineLevel="1" x14ac:dyDescent="0.25">
      <c r="B47" s="14"/>
      <c r="C47" t="s">
        <v>241</v>
      </c>
      <c r="D47" t="s">
        <v>76</v>
      </c>
      <c r="E47" s="82">
        <v>92</v>
      </c>
      <c r="F47" s="81">
        <v>93.1</v>
      </c>
      <c r="G47" s="81">
        <v>94.1</v>
      </c>
      <c r="H47" s="41">
        <v>92</v>
      </c>
      <c r="I47"/>
      <c r="J47"/>
      <c r="K47"/>
      <c r="L47" s="15"/>
    </row>
    <row r="48" spans="2:12" outlineLevel="1" x14ac:dyDescent="0.25">
      <c r="B48" s="14"/>
      <c r="C48" t="s">
        <v>242</v>
      </c>
      <c r="D48" t="s">
        <v>196</v>
      </c>
      <c r="E48" s="82">
        <v>0</v>
      </c>
      <c r="F48" s="84">
        <v>0</v>
      </c>
      <c r="G48" s="84">
        <v>0</v>
      </c>
      <c r="H48"/>
      <c r="I48"/>
      <c r="J48"/>
      <c r="K48"/>
      <c r="L48" s="15"/>
    </row>
    <row r="49" spans="2:12" outlineLevel="1" x14ac:dyDescent="0.25">
      <c r="B49" s="14"/>
      <c r="C49" t="s">
        <v>243</v>
      </c>
      <c r="D49" t="s">
        <v>143</v>
      </c>
      <c r="E49" s="223">
        <v>83274</v>
      </c>
      <c r="F49" s="223">
        <v>110100</v>
      </c>
      <c r="G49" s="223">
        <v>100108</v>
      </c>
      <c r="H49" s="41">
        <v>56686</v>
      </c>
      <c r="I49"/>
      <c r="J49"/>
      <c r="K49"/>
      <c r="L49" s="15"/>
    </row>
    <row r="50" spans="2:12" outlineLevel="1" x14ac:dyDescent="0.25">
      <c r="B50" s="14"/>
      <c r="C50" t="s">
        <v>244</v>
      </c>
      <c r="D50" t="s">
        <v>143</v>
      </c>
      <c r="E50" s="223">
        <v>9468</v>
      </c>
      <c r="F50" s="223">
        <v>8123</v>
      </c>
      <c r="G50" s="223">
        <v>7467</v>
      </c>
      <c r="H50" s="41">
        <v>9700</v>
      </c>
      <c r="I50"/>
      <c r="J50"/>
      <c r="K50"/>
      <c r="L50" s="15"/>
    </row>
    <row r="51" spans="2:12" outlineLevel="1" x14ac:dyDescent="0.25">
      <c r="B51" s="14"/>
      <c r="C51" t="s">
        <v>245</v>
      </c>
      <c r="D51" t="s">
        <v>143</v>
      </c>
      <c r="E51" s="82">
        <v>0</v>
      </c>
      <c r="F51" s="84">
        <v>0</v>
      </c>
      <c r="G51">
        <v>23</v>
      </c>
      <c r="H51" s="35" t="s">
        <v>57</v>
      </c>
      <c r="I51"/>
      <c r="J51"/>
      <c r="K51">
        <v>23</v>
      </c>
      <c r="L51" s="15"/>
    </row>
    <row r="52" spans="2:12" outlineLevel="1" x14ac:dyDescent="0.25">
      <c r="B52" s="14"/>
      <c r="C52" t="s">
        <v>246</v>
      </c>
      <c r="D52" t="s">
        <v>143</v>
      </c>
      <c r="E52" s="82">
        <v>351</v>
      </c>
      <c r="F52" s="84">
        <v>286</v>
      </c>
      <c r="G52">
        <v>741</v>
      </c>
      <c r="H52" s="35" t="s">
        <v>57</v>
      </c>
      <c r="I52"/>
      <c r="J52"/>
      <c r="K52">
        <v>741</v>
      </c>
      <c r="L52" s="15"/>
    </row>
    <row r="53" spans="2:12" outlineLevel="1" x14ac:dyDescent="0.25">
      <c r="B53" s="14"/>
      <c r="C53" s="56" t="s">
        <v>247</v>
      </c>
      <c r="D53" s="56"/>
      <c r="E53" s="56"/>
      <c r="F53" s="56"/>
      <c r="G53" s="56"/>
      <c r="H53" s="56"/>
      <c r="I53" s="56"/>
      <c r="J53" s="30"/>
      <c r="K53" s="10"/>
      <c r="L53" s="15"/>
    </row>
    <row r="54" spans="2:12" outlineLevel="1" x14ac:dyDescent="0.25">
      <c r="B54" s="14"/>
      <c r="C54" t="s">
        <v>248</v>
      </c>
      <c r="D54" t="s">
        <v>196</v>
      </c>
      <c r="E54" s="42">
        <v>1980.51</v>
      </c>
      <c r="F54" s="42">
        <v>1979.2</v>
      </c>
      <c r="G54" s="42">
        <v>1958.83</v>
      </c>
      <c r="H54"/>
      <c r="I54"/>
      <c r="J54" t="s">
        <v>249</v>
      </c>
      <c r="K54"/>
      <c r="L54" s="15" t="s">
        <v>41</v>
      </c>
    </row>
    <row r="55" spans="2:12" ht="17.25" outlineLevel="1" x14ac:dyDescent="0.25">
      <c r="B55" s="14"/>
      <c r="C55" t="s">
        <v>248</v>
      </c>
      <c r="D55" t="s">
        <v>250</v>
      </c>
      <c r="E55" s="66">
        <v>722886150</v>
      </c>
      <c r="F55" s="66">
        <v>722408000</v>
      </c>
      <c r="G55" s="66">
        <v>714972950</v>
      </c>
      <c r="H55"/>
      <c r="I55"/>
      <c r="J55"/>
      <c r="K55"/>
      <c r="L55" s="15" t="s">
        <v>41</v>
      </c>
    </row>
    <row r="56" spans="2:12" outlineLevel="1" x14ac:dyDescent="0.25">
      <c r="B56" s="14"/>
      <c r="C56" t="s">
        <v>251</v>
      </c>
      <c r="D56" t="s">
        <v>252</v>
      </c>
      <c r="E56" s="7">
        <v>47354</v>
      </c>
      <c r="F56" s="7">
        <v>47634.1</v>
      </c>
      <c r="G56" s="7">
        <v>47873.4</v>
      </c>
      <c r="H56" s="36"/>
      <c r="I56"/>
      <c r="J56"/>
      <c r="K56"/>
      <c r="L56" s="15" t="s">
        <v>41</v>
      </c>
    </row>
    <row r="57" spans="2:12" outlineLevel="1" x14ac:dyDescent="0.25">
      <c r="B57" s="14"/>
      <c r="C57" t="s">
        <v>253</v>
      </c>
      <c r="D57" t="s">
        <v>76</v>
      </c>
      <c r="E57" s="42">
        <v>20.78</v>
      </c>
      <c r="F57" s="42">
        <v>22.31</v>
      </c>
      <c r="G57" s="42">
        <v>21.22</v>
      </c>
      <c r="H57" s="36"/>
      <c r="I57"/>
      <c r="J57" t="s">
        <v>254</v>
      </c>
      <c r="K57"/>
      <c r="L57" s="15" t="s">
        <v>41</v>
      </c>
    </row>
    <row r="58" spans="2:12" ht="17.25" outlineLevel="1" x14ac:dyDescent="0.25">
      <c r="B58" s="14"/>
      <c r="C58" t="s">
        <v>255</v>
      </c>
      <c r="D58" t="s">
        <v>256</v>
      </c>
      <c r="E58" s="42">
        <v>3171.4934324449887</v>
      </c>
      <c r="F58" s="42">
        <v>3382.5683701381995</v>
      </c>
      <c r="G58" s="42">
        <v>3173.2235437633426</v>
      </c>
      <c r="H58" s="36"/>
      <c r="I58"/>
      <c r="J58" t="s">
        <v>257</v>
      </c>
      <c r="K58"/>
      <c r="L58" s="15" t="s">
        <v>41</v>
      </c>
    </row>
    <row r="59" spans="2:12" outlineLevel="1" x14ac:dyDescent="0.25">
      <c r="B59" s="14"/>
      <c r="C59" s="2" t="s">
        <v>258</v>
      </c>
      <c r="D59" t="s">
        <v>143</v>
      </c>
      <c r="E59" s="44">
        <v>2.7748447860793169E-3</v>
      </c>
      <c r="F59" s="44">
        <v>3.0293424248595022E-3</v>
      </c>
      <c r="G59" s="44">
        <v>6.6E-3</v>
      </c>
      <c r="H59" s="36"/>
      <c r="I59"/>
      <c r="J59" t="s">
        <v>259</v>
      </c>
      <c r="K59"/>
      <c r="L59" s="15" t="s">
        <v>41</v>
      </c>
    </row>
    <row r="60" spans="2:12" outlineLevel="1" x14ac:dyDescent="0.25">
      <c r="B60" s="14"/>
      <c r="C60" t="s">
        <v>260</v>
      </c>
      <c r="D60" t="s">
        <v>155</v>
      </c>
      <c r="E60" s="45">
        <v>1.37</v>
      </c>
      <c r="F60" s="45">
        <v>1.325</v>
      </c>
      <c r="G60" s="45">
        <v>1.33</v>
      </c>
      <c r="H60" s="36"/>
      <c r="I60"/>
      <c r="J60" t="s">
        <v>261</v>
      </c>
      <c r="K60"/>
      <c r="L60" s="15" t="s">
        <v>41</v>
      </c>
    </row>
    <row r="61" spans="2:12" outlineLevel="1" x14ac:dyDescent="0.25">
      <c r="B61" s="14"/>
      <c r="C61" t="s">
        <v>262</v>
      </c>
      <c r="D61" t="s">
        <v>196</v>
      </c>
      <c r="E61">
        <v>2.98</v>
      </c>
      <c r="F61">
        <v>6.76</v>
      </c>
      <c r="G61">
        <v>-18.29</v>
      </c>
      <c r="H61"/>
      <c r="I61"/>
      <c r="J61" t="s">
        <v>263</v>
      </c>
      <c r="K61"/>
      <c r="L61" s="15" t="s">
        <v>41</v>
      </c>
    </row>
    <row r="62" spans="2:12" ht="17.25" outlineLevel="1" x14ac:dyDescent="0.25">
      <c r="B62" s="14"/>
      <c r="C62" t="s">
        <v>262</v>
      </c>
      <c r="D62" t="s">
        <v>250</v>
      </c>
      <c r="E62" s="66">
        <v>1087700</v>
      </c>
      <c r="F62" s="66">
        <v>2467400</v>
      </c>
      <c r="G62" s="225">
        <v>-6675850</v>
      </c>
      <c r="H62"/>
      <c r="I62"/>
      <c r="J62" t="s">
        <v>263</v>
      </c>
      <c r="K62"/>
      <c r="L62" s="15" t="s">
        <v>41</v>
      </c>
    </row>
    <row r="63" spans="2:12" ht="17.25" outlineLevel="1" x14ac:dyDescent="0.25">
      <c r="B63" s="14"/>
      <c r="C63" t="s">
        <v>264</v>
      </c>
      <c r="D63" t="s">
        <v>265</v>
      </c>
      <c r="E63" s="86">
        <v>452339</v>
      </c>
      <c r="F63" s="86">
        <v>433540</v>
      </c>
      <c r="G63" s="86">
        <v>394424</v>
      </c>
      <c r="H63" s="36"/>
      <c r="I63"/>
      <c r="J63"/>
      <c r="K63"/>
      <c r="L63" s="15" t="s">
        <v>41</v>
      </c>
    </row>
    <row r="64" spans="2:12" outlineLevel="1" x14ac:dyDescent="0.25">
      <c r="B64" s="14"/>
      <c r="C64" t="s">
        <v>266</v>
      </c>
      <c r="D64" t="s">
        <v>267</v>
      </c>
      <c r="E64" s="86">
        <v>1138127</v>
      </c>
      <c r="F64" s="86">
        <v>1117259</v>
      </c>
      <c r="G64" s="86">
        <v>1021255.91</v>
      </c>
      <c r="H64" s="36"/>
      <c r="I64"/>
      <c r="J64"/>
      <c r="K64"/>
      <c r="L64" s="15" t="s">
        <v>41</v>
      </c>
    </row>
    <row r="65" spans="2:12" ht="17.25" outlineLevel="1" x14ac:dyDescent="0.25">
      <c r="B65" s="14"/>
      <c r="C65" t="s">
        <v>268</v>
      </c>
      <c r="D65" t="s">
        <v>269</v>
      </c>
      <c r="E65" s="86">
        <v>3118156</v>
      </c>
      <c r="F65" s="86">
        <v>3060983</v>
      </c>
      <c r="G65" s="86">
        <v>2797961.4</v>
      </c>
      <c r="H65" s="36"/>
      <c r="I65"/>
      <c r="J65"/>
      <c r="K65"/>
      <c r="L65" s="15" t="s">
        <v>41</v>
      </c>
    </row>
    <row r="66" spans="2:12" x14ac:dyDescent="0.25">
      <c r="B66" s="14"/>
      <c r="C66" s="20" t="s">
        <v>128</v>
      </c>
      <c r="D66" s="21"/>
      <c r="E66" s="21"/>
      <c r="F66" s="21"/>
      <c r="G66" s="21"/>
      <c r="H66" s="21"/>
      <c r="I66" s="21"/>
      <c r="J66" s="21"/>
      <c r="K66" s="21"/>
      <c r="L66" s="15"/>
    </row>
    <row r="67" spans="2:12" outlineLevel="1" x14ac:dyDescent="0.25">
      <c r="B67" s="14"/>
      <c r="C67" s="56" t="s">
        <v>270</v>
      </c>
      <c r="D67" s="56"/>
      <c r="E67" s="56"/>
      <c r="F67" s="56"/>
      <c r="G67" s="56"/>
      <c r="H67" s="56"/>
      <c r="I67" s="56"/>
      <c r="J67" s="30"/>
      <c r="K67" s="10"/>
      <c r="L67" s="15"/>
    </row>
    <row r="68" spans="2:12" outlineLevel="1" x14ac:dyDescent="0.25">
      <c r="B68" s="14"/>
      <c r="C68" s="6" t="s">
        <v>271</v>
      </c>
      <c r="D68" s="6" t="s">
        <v>143</v>
      </c>
      <c r="E68" s="49">
        <v>789</v>
      </c>
      <c r="F68" s="49">
        <v>677</v>
      </c>
      <c r="G68" s="49">
        <v>622</v>
      </c>
      <c r="H68" s="10"/>
      <c r="I68" s="10"/>
      <c r="J68" s="10"/>
      <c r="K68" s="10"/>
      <c r="L68" s="15"/>
    </row>
    <row r="69" spans="2:12" outlineLevel="1" x14ac:dyDescent="0.25">
      <c r="B69" s="14"/>
      <c r="C69" s="56" t="s">
        <v>164</v>
      </c>
      <c r="D69" s="56"/>
      <c r="E69" s="56"/>
      <c r="F69" s="56"/>
      <c r="G69" s="56"/>
      <c r="H69" s="56"/>
      <c r="I69" s="56"/>
      <c r="J69" s="30"/>
      <c r="K69" s="10"/>
      <c r="L69" s="15"/>
    </row>
    <row r="70" spans="2:12" outlineLevel="1" x14ac:dyDescent="0.25">
      <c r="B70" s="14"/>
      <c r="C70" s="6" t="s">
        <v>165</v>
      </c>
      <c r="D70" s="6" t="s">
        <v>143</v>
      </c>
      <c r="E70" s="64">
        <v>6536</v>
      </c>
      <c r="F70" s="64">
        <v>6666</v>
      </c>
      <c r="G70" s="64">
        <v>7646</v>
      </c>
      <c r="H70" s="6"/>
      <c r="I70" s="6"/>
      <c r="J70" s="6"/>
      <c r="K70" s="6"/>
      <c r="L70" s="15"/>
    </row>
    <row r="71" spans="2:12" outlineLevel="1" x14ac:dyDescent="0.25">
      <c r="B71" s="14"/>
      <c r="C71" t="s">
        <v>166</v>
      </c>
      <c r="D71" t="s">
        <v>167</v>
      </c>
      <c r="E71" s="47">
        <v>8.3000000000000007</v>
      </c>
      <c r="F71" s="47">
        <v>8.1999999999999993</v>
      </c>
      <c r="G71" s="47">
        <v>8.3000000000000007</v>
      </c>
      <c r="H71"/>
      <c r="I71"/>
      <c r="J71" t="s">
        <v>168</v>
      </c>
      <c r="K71"/>
      <c r="L71" s="15"/>
    </row>
    <row r="72" spans="2:12" x14ac:dyDescent="0.25">
      <c r="B72" s="14"/>
      <c r="C72" s="22" t="s">
        <v>169</v>
      </c>
      <c r="D72" s="23"/>
      <c r="E72" s="23"/>
      <c r="F72" s="23"/>
      <c r="G72" s="23"/>
      <c r="H72" s="23"/>
      <c r="I72" s="23"/>
      <c r="J72" s="23"/>
      <c r="K72" s="23"/>
      <c r="L72" s="15"/>
    </row>
    <row r="73" spans="2:12" outlineLevel="1" x14ac:dyDescent="0.25">
      <c r="B73" s="14"/>
      <c r="C73" s="30" t="s">
        <v>181</v>
      </c>
      <c r="D73" s="30"/>
      <c r="E73" s="30"/>
      <c r="F73" s="30"/>
      <c r="G73" s="30"/>
      <c r="H73" s="30"/>
      <c r="I73" s="30"/>
      <c r="J73" s="30"/>
      <c r="K73" s="10"/>
      <c r="L73" s="15"/>
    </row>
    <row r="74" spans="2:12" outlineLevel="1" x14ac:dyDescent="0.25">
      <c r="B74" s="14"/>
      <c r="C74" s="6" t="s">
        <v>272</v>
      </c>
      <c r="D74" s="6" t="s">
        <v>155</v>
      </c>
      <c r="E74" s="65">
        <v>1598.1079999999999</v>
      </c>
      <c r="F74" s="65">
        <v>1666.3</v>
      </c>
      <c r="G74" s="217">
        <v>1812.7</v>
      </c>
      <c r="H74" s="10"/>
      <c r="I74" s="10"/>
      <c r="J74" s="10"/>
      <c r="K74" s="10"/>
      <c r="L74" s="15"/>
    </row>
    <row r="75" spans="2:12" x14ac:dyDescent="0.25">
      <c r="B75" s="14"/>
      <c r="C75" s="24" t="s">
        <v>185</v>
      </c>
      <c r="D75" s="25"/>
      <c r="E75" s="25"/>
      <c r="F75" s="25"/>
      <c r="G75" s="25"/>
      <c r="H75" s="25"/>
      <c r="I75" s="25"/>
      <c r="J75" s="25"/>
      <c r="K75" s="25"/>
      <c r="L75" s="15"/>
    </row>
    <row r="76" spans="2:12" collapsed="1" x14ac:dyDescent="0.25">
      <c r="B76" s="14"/>
      <c r="C76" s="254" t="s">
        <v>273</v>
      </c>
      <c r="D76" s="254"/>
      <c r="E76" s="254"/>
      <c r="F76" s="254"/>
      <c r="G76" s="254"/>
      <c r="H76"/>
      <c r="I76"/>
      <c r="J76"/>
      <c r="K76"/>
      <c r="L76" s="15"/>
    </row>
    <row r="77" spans="2:12" x14ac:dyDescent="0.25">
      <c r="B77" s="14"/>
      <c r="C77" s="215"/>
      <c r="D77" s="172"/>
      <c r="E77" s="172"/>
      <c r="F77" s="172"/>
      <c r="G77" s="172"/>
      <c r="H77"/>
      <c r="I77"/>
      <c r="J77"/>
      <c r="K77"/>
      <c r="L77" s="15"/>
    </row>
    <row r="78" spans="2:12" ht="15.75" thickBot="1" x14ac:dyDescent="0.3">
      <c r="B78" s="26"/>
      <c r="C78" s="27"/>
      <c r="D78" s="27"/>
      <c r="E78" s="27"/>
      <c r="F78" s="27"/>
      <c r="G78" s="27"/>
      <c r="H78" s="27"/>
      <c r="I78" s="27"/>
      <c r="J78" s="27"/>
      <c r="K78" s="27"/>
      <c r="L78" s="28"/>
    </row>
  </sheetData>
  <sheetProtection algorithmName="SHA-512" hashValue="35eLUS5FBeKHUk4h0h9ZuYGhlrkWUvIX90Rfz4WbgDrSZqoY8rfl68owl6f+oX+uIIwqDAReW8yULxlTC6Tl7Q==" saltValue="7D6folTODtqmBFHtISd6BA==" spinCount="100000" sheet="1" objects="1" scenarios="1"/>
  <mergeCells count="3">
    <mergeCell ref="C4:J4"/>
    <mergeCell ref="E8:G8"/>
    <mergeCell ref="C76:G76"/>
  </mergeCells>
  <conditionalFormatting sqref="C12:K52 C54:K65">
    <cfRule type="expression" dxfId="47" priority="69" stopIfTrue="1">
      <formula>MOD(ROW(),2)=0</formula>
    </cfRule>
  </conditionalFormatting>
  <conditionalFormatting sqref="C68:K68 C70:K71">
    <cfRule type="expression" dxfId="46" priority="67">
      <formula>MOD(ROW(),2)=0</formula>
    </cfRule>
  </conditionalFormatting>
  <conditionalFormatting sqref="C74:K74">
    <cfRule type="expression" dxfId="45" priority="45">
      <formula>MOD(ROW(),2)=0</formula>
    </cfRule>
  </conditionalFormatting>
  <pageMargins left="0.7" right="0.7" top="0.75" bottom="0.75" header="0.3" footer="0.3"/>
  <pageSetup paperSize="9" orientation="portrait" r:id="rId1"/>
  <headerFooter>
    <oddHeader>&amp;L&amp;"Calibri"&amp;10&amp;K000000ST Classification: OFFICIAL PERSONAL&amp;1#_x000D_&amp;"Calibri"&amp;11&amp;K000000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outlinePr summaryBelow="0"/>
  </sheetPr>
  <dimension ref="A1:M59"/>
  <sheetViews>
    <sheetView showGridLines="0" zoomScaleNormal="100" workbookViewId="0">
      <pane ySplit="9" topLeftCell="A10" activePane="bottomLeft" state="frozen"/>
      <selection activeCell="C8" sqref="C8:O8"/>
      <selection pane="bottomLeft" activeCell="G18" sqref="G18"/>
    </sheetView>
  </sheetViews>
  <sheetFormatPr defaultColWidth="0" defaultRowHeight="15" outlineLevelRow="1" x14ac:dyDescent="0.25"/>
  <cols>
    <col min="1" max="1" width="3.5703125" style="29" customWidth="1"/>
    <col min="2" max="2" width="2.85546875" style="29" customWidth="1"/>
    <col min="3" max="3" width="72.42578125" style="29" bestFit="1" customWidth="1"/>
    <col min="4" max="4" width="35.28515625" style="29" bestFit="1" customWidth="1"/>
    <col min="5" max="5" width="20" style="29" customWidth="1"/>
    <col min="6" max="7" width="20.140625" style="29" customWidth="1"/>
    <col min="8" max="8" width="25.28515625" style="29" hidden="1" customWidth="1"/>
    <col min="9" max="9" width="24.140625" style="29" hidden="1" customWidth="1"/>
    <col min="10" max="10" width="44.42578125" style="29" hidden="1" customWidth="1"/>
    <col min="11" max="11" width="2.85546875" style="29" customWidth="1"/>
    <col min="12" max="12" width="3.85546875" style="29" customWidth="1"/>
    <col min="13" max="13" width="9.140625" style="29" hidden="1" customWidth="1"/>
    <col min="14" max="16384" width="9.140625" hidden="1"/>
  </cols>
  <sheetData>
    <row r="1" spans="2:11" s="29" customFormat="1" ht="15.75" thickBot="1" x14ac:dyDescent="0.3"/>
    <row r="2" spans="2:11" x14ac:dyDescent="0.25">
      <c r="B2" s="11"/>
      <c r="C2" s="12"/>
      <c r="D2" s="12"/>
      <c r="E2" s="12"/>
      <c r="F2" s="12"/>
      <c r="G2" s="12"/>
      <c r="H2" s="12"/>
      <c r="I2" s="12"/>
      <c r="J2" s="12"/>
      <c r="K2" s="13"/>
    </row>
    <row r="3" spans="2:11" x14ac:dyDescent="0.25">
      <c r="B3" s="14"/>
      <c r="C3"/>
      <c r="D3" s="4"/>
      <c r="E3"/>
      <c r="F3"/>
      <c r="G3"/>
      <c r="H3" s="4"/>
      <c r="I3"/>
      <c r="J3"/>
      <c r="K3" s="15"/>
    </row>
    <row r="4" spans="2:11" ht="15.75" x14ac:dyDescent="0.25">
      <c r="B4" s="14"/>
      <c r="C4" s="252" t="s">
        <v>274</v>
      </c>
      <c r="D4" s="252"/>
      <c r="E4" s="252"/>
      <c r="F4" s="252"/>
      <c r="G4" s="252"/>
      <c r="H4" s="252"/>
      <c r="I4" s="252"/>
      <c r="J4" s="252"/>
      <c r="K4" s="15"/>
    </row>
    <row r="5" spans="2:11" x14ac:dyDescent="0.25">
      <c r="B5" s="14"/>
      <c r="C5"/>
      <c r="D5"/>
      <c r="E5"/>
      <c r="F5"/>
      <c r="G5"/>
      <c r="H5"/>
      <c r="I5"/>
      <c r="J5"/>
      <c r="K5" s="15"/>
    </row>
    <row r="6" spans="2:11" ht="15.75" x14ac:dyDescent="0.25">
      <c r="B6" s="14"/>
      <c r="C6" s="16" t="s">
        <v>29</v>
      </c>
      <c r="D6"/>
      <c r="E6"/>
      <c r="F6"/>
      <c r="G6"/>
      <c r="H6"/>
      <c r="I6"/>
      <c r="J6"/>
      <c r="K6" s="15"/>
    </row>
    <row r="7" spans="2:11" x14ac:dyDescent="0.25">
      <c r="B7" s="14"/>
      <c r="C7"/>
      <c r="D7"/>
      <c r="E7"/>
      <c r="F7"/>
      <c r="G7"/>
      <c r="H7"/>
      <c r="I7"/>
      <c r="J7"/>
      <c r="K7" s="15"/>
    </row>
    <row r="8" spans="2:11" ht="18" customHeight="1" x14ac:dyDescent="0.25">
      <c r="B8" s="14"/>
      <c r="C8" s="17"/>
      <c r="D8" s="17"/>
      <c r="E8" s="253" t="s">
        <v>30</v>
      </c>
      <c r="F8" s="253"/>
      <c r="G8" s="253"/>
      <c r="H8" s="17"/>
      <c r="I8" s="17"/>
      <c r="J8" s="17"/>
      <c r="K8" s="15"/>
    </row>
    <row r="9" spans="2:11" ht="30" x14ac:dyDescent="0.25">
      <c r="B9" s="14"/>
      <c r="C9" s="37" t="s">
        <v>31</v>
      </c>
      <c r="D9" s="68" t="s">
        <v>32</v>
      </c>
      <c r="E9" s="38" t="s">
        <v>33</v>
      </c>
      <c r="F9" s="38" t="s">
        <v>34</v>
      </c>
      <c r="G9" s="38" t="s">
        <v>35</v>
      </c>
      <c r="H9" s="39" t="s">
        <v>36</v>
      </c>
      <c r="I9" s="39" t="s">
        <v>37</v>
      </c>
      <c r="J9" s="38" t="s">
        <v>38</v>
      </c>
      <c r="K9" s="15"/>
    </row>
    <row r="10" spans="2:11" x14ac:dyDescent="0.25">
      <c r="B10" s="14"/>
      <c r="C10" s="55" t="s">
        <v>39</v>
      </c>
      <c r="D10" s="55"/>
      <c r="E10" s="55"/>
      <c r="F10" s="55"/>
      <c r="G10" s="55"/>
      <c r="H10" s="55"/>
      <c r="I10" s="55"/>
      <c r="J10" s="18"/>
      <c r="K10" s="15"/>
    </row>
    <row r="11" spans="2:11" outlineLevel="1" x14ac:dyDescent="0.25">
      <c r="B11" s="14"/>
      <c r="C11" s="56" t="s">
        <v>191</v>
      </c>
      <c r="D11" s="56"/>
      <c r="E11" s="56"/>
      <c r="F11" s="56"/>
      <c r="G11" s="56"/>
      <c r="H11" s="56"/>
      <c r="I11" s="56"/>
      <c r="J11" s="30"/>
      <c r="K11" s="15"/>
    </row>
    <row r="12" spans="2:11" outlineLevel="1" x14ac:dyDescent="0.25">
      <c r="B12" s="14"/>
      <c r="C12" t="s">
        <v>275</v>
      </c>
      <c r="D12" t="s">
        <v>143</v>
      </c>
      <c r="E12" s="40">
        <v>0.1</v>
      </c>
      <c r="F12">
        <v>0.16</v>
      </c>
      <c r="G12">
        <v>0.56000000000000005</v>
      </c>
      <c r="H12"/>
      <c r="I12"/>
      <c r="J12"/>
      <c r="K12" s="15"/>
    </row>
    <row r="13" spans="2:11" outlineLevel="1" x14ac:dyDescent="0.25">
      <c r="B13" s="14"/>
      <c r="C13" t="s">
        <v>276</v>
      </c>
      <c r="D13" t="s">
        <v>143</v>
      </c>
      <c r="E13" s="40">
        <v>311</v>
      </c>
      <c r="F13">
        <v>359</v>
      </c>
      <c r="G13">
        <v>244</v>
      </c>
      <c r="H13"/>
      <c r="I13"/>
      <c r="J13"/>
      <c r="K13" s="15"/>
    </row>
    <row r="14" spans="2:11" outlineLevel="1" x14ac:dyDescent="0.25">
      <c r="B14" s="14"/>
      <c r="C14" t="s">
        <v>277</v>
      </c>
      <c r="D14" t="s">
        <v>194</v>
      </c>
      <c r="E14" s="19">
        <v>4.7581018518518516E-2</v>
      </c>
      <c r="F14" s="19">
        <v>2.6018518518518521E-2</v>
      </c>
      <c r="G14" s="19">
        <v>1.1562499999999998E-2</v>
      </c>
      <c r="H14" s="19"/>
      <c r="I14"/>
      <c r="J14"/>
      <c r="K14" s="15"/>
    </row>
    <row r="15" spans="2:11" outlineLevel="1" x14ac:dyDescent="0.25">
      <c r="B15" s="14"/>
      <c r="C15" t="s">
        <v>195</v>
      </c>
      <c r="D15" t="s">
        <v>196</v>
      </c>
      <c r="E15">
        <v>14.69</v>
      </c>
      <c r="F15">
        <v>19.91</v>
      </c>
      <c r="G15" s="34">
        <v>14.31</v>
      </c>
      <c r="H15" s="36"/>
      <c r="I15"/>
      <c r="J15"/>
      <c r="K15" s="15"/>
    </row>
    <row r="16" spans="2:11" outlineLevel="1" x14ac:dyDescent="0.25">
      <c r="B16" s="14"/>
      <c r="C16" t="s">
        <v>195</v>
      </c>
      <c r="D16" t="s">
        <v>197</v>
      </c>
      <c r="E16" s="40">
        <v>14.2</v>
      </c>
      <c r="F16">
        <v>13.9</v>
      </c>
      <c r="G16">
        <v>15.3</v>
      </c>
      <c r="H16" s="47"/>
      <c r="I16"/>
      <c r="J16"/>
      <c r="K16" s="15"/>
    </row>
    <row r="17" spans="2:11" outlineLevel="1" x14ac:dyDescent="0.25">
      <c r="B17" s="14"/>
      <c r="C17" t="s">
        <v>278</v>
      </c>
      <c r="D17" t="s">
        <v>199</v>
      </c>
      <c r="E17" s="47">
        <v>139.5</v>
      </c>
      <c r="F17">
        <v>142.5</v>
      </c>
      <c r="G17">
        <v>145.69999999999999</v>
      </c>
      <c r="H17"/>
      <c r="I17"/>
      <c r="J17"/>
      <c r="K17" s="15"/>
    </row>
    <row r="18" spans="2:11" outlineLevel="1" x14ac:dyDescent="0.25">
      <c r="B18" s="14"/>
      <c r="C18" t="s">
        <v>279</v>
      </c>
      <c r="D18" t="s">
        <v>201</v>
      </c>
      <c r="E18" s="40">
        <v>108</v>
      </c>
      <c r="F18" s="40">
        <v>110.9</v>
      </c>
      <c r="G18" s="40">
        <v>132.5</v>
      </c>
      <c r="H18" s="40"/>
      <c r="I18"/>
      <c r="J18"/>
      <c r="K18" s="15"/>
    </row>
    <row r="19" spans="2:11" outlineLevel="1" x14ac:dyDescent="0.25">
      <c r="B19" s="14"/>
      <c r="C19" t="s">
        <v>280</v>
      </c>
      <c r="D19" t="s">
        <v>76</v>
      </c>
      <c r="E19" s="40">
        <v>1.03</v>
      </c>
      <c r="F19" s="40">
        <v>0.01</v>
      </c>
      <c r="G19">
        <v>0.83</v>
      </c>
      <c r="H19" s="40"/>
      <c r="I19"/>
      <c r="J19"/>
      <c r="K19" s="15"/>
    </row>
    <row r="20" spans="2:11" outlineLevel="1" x14ac:dyDescent="0.25">
      <c r="B20" s="14"/>
      <c r="C20" t="s">
        <v>203</v>
      </c>
      <c r="D20" t="s">
        <v>76</v>
      </c>
      <c r="E20" s="57">
        <v>0</v>
      </c>
      <c r="F20" s="57">
        <v>0</v>
      </c>
      <c r="G20" s="57">
        <v>0</v>
      </c>
      <c r="H20" s="40"/>
      <c r="I20" s="36"/>
      <c r="J20"/>
      <c r="K20" s="15"/>
    </row>
    <row r="21" spans="2:11" outlineLevel="1" x14ac:dyDescent="0.25">
      <c r="B21" s="14"/>
      <c r="C21" t="s">
        <v>204</v>
      </c>
      <c r="D21" t="s">
        <v>76</v>
      </c>
      <c r="E21" s="40">
        <v>2.2000000000000002</v>
      </c>
      <c r="F21" s="40">
        <v>4.2</v>
      </c>
      <c r="G21" s="40">
        <v>5.6</v>
      </c>
      <c r="H21" s="40"/>
      <c r="I21"/>
      <c r="J21"/>
      <c r="K21" s="15"/>
    </row>
    <row r="22" spans="2:11" outlineLevel="1" x14ac:dyDescent="0.25">
      <c r="B22" s="14"/>
      <c r="C22" t="s">
        <v>281</v>
      </c>
      <c r="D22" t="s">
        <v>206</v>
      </c>
      <c r="E22" s="40">
        <v>2.81</v>
      </c>
      <c r="F22" s="40">
        <v>2.34</v>
      </c>
      <c r="G22" s="40">
        <v>1.38</v>
      </c>
      <c r="H22" s="40"/>
      <c r="I22"/>
      <c r="J22"/>
      <c r="K22" s="15"/>
    </row>
    <row r="23" spans="2:11" outlineLevel="1" x14ac:dyDescent="0.25">
      <c r="B23" s="14"/>
      <c r="C23" t="s">
        <v>282</v>
      </c>
      <c r="D23" t="s">
        <v>208</v>
      </c>
      <c r="E23" s="40">
        <v>98.81</v>
      </c>
      <c r="F23" s="40">
        <v>39.840000000000003</v>
      </c>
      <c r="G23" s="40">
        <v>39.840000000000003</v>
      </c>
      <c r="H23" s="40"/>
      <c r="I23"/>
      <c r="J23"/>
      <c r="K23" s="15"/>
    </row>
    <row r="24" spans="2:11" outlineLevel="1" x14ac:dyDescent="0.25">
      <c r="B24" s="14"/>
      <c r="C24" t="s">
        <v>209</v>
      </c>
      <c r="D24" t="s">
        <v>76</v>
      </c>
      <c r="E24" s="40">
        <v>10.9</v>
      </c>
      <c r="F24" s="40">
        <v>8.69</v>
      </c>
      <c r="G24" s="40">
        <v>8.69</v>
      </c>
      <c r="H24" s="40"/>
      <c r="I24"/>
      <c r="J24"/>
      <c r="K24" s="15"/>
    </row>
    <row r="25" spans="2:11" outlineLevel="1" x14ac:dyDescent="0.25">
      <c r="B25" s="14"/>
      <c r="C25" t="s">
        <v>283</v>
      </c>
      <c r="D25" t="s">
        <v>211</v>
      </c>
      <c r="E25" s="40">
        <v>16.329999999999998</v>
      </c>
      <c r="F25" s="40">
        <v>22.36</v>
      </c>
      <c r="G25" s="40">
        <v>12.12</v>
      </c>
      <c r="H25" s="40"/>
      <c r="I25"/>
      <c r="J25"/>
      <c r="K25" s="15"/>
    </row>
    <row r="26" spans="2:11" outlineLevel="1" x14ac:dyDescent="0.25">
      <c r="B26" s="14"/>
      <c r="C26" t="s">
        <v>284</v>
      </c>
      <c r="D26" t="s">
        <v>76</v>
      </c>
      <c r="E26" s="40">
        <v>100</v>
      </c>
      <c r="F26" s="40">
        <v>97.87</v>
      </c>
      <c r="G26" s="40">
        <v>97.83</v>
      </c>
      <c r="H26" s="40"/>
      <c r="I26"/>
      <c r="J26"/>
      <c r="K26" s="15"/>
    </row>
    <row r="27" spans="2:11" outlineLevel="1" x14ac:dyDescent="0.25">
      <c r="B27" s="14"/>
      <c r="C27" t="s">
        <v>213</v>
      </c>
      <c r="D27" t="s">
        <v>214</v>
      </c>
      <c r="E27" s="34" t="s">
        <v>285</v>
      </c>
      <c r="F27" s="34" t="s">
        <v>285</v>
      </c>
      <c r="G27" s="34" t="s">
        <v>286</v>
      </c>
      <c r="H27" s="36"/>
      <c r="I27"/>
      <c r="J27"/>
      <c r="K27" s="15"/>
    </row>
    <row r="28" spans="2:11" outlineLevel="1" x14ac:dyDescent="0.25">
      <c r="B28" s="14"/>
      <c r="C28" t="s">
        <v>217</v>
      </c>
      <c r="D28" t="s">
        <v>214</v>
      </c>
      <c r="E28" s="34" t="s">
        <v>287</v>
      </c>
      <c r="F28" s="34" t="s">
        <v>99</v>
      </c>
      <c r="G28" s="34" t="s">
        <v>99</v>
      </c>
      <c r="H28" s="36"/>
      <c r="I28"/>
      <c r="J28"/>
      <c r="K28" s="15"/>
    </row>
    <row r="29" spans="2:11" outlineLevel="1" x14ac:dyDescent="0.25">
      <c r="B29" s="14"/>
      <c r="C29" t="s">
        <v>224</v>
      </c>
      <c r="D29" t="s">
        <v>143</v>
      </c>
      <c r="E29" s="66">
        <v>1286</v>
      </c>
      <c r="F29" s="66">
        <v>1100</v>
      </c>
      <c r="G29" s="66">
        <v>1530</v>
      </c>
      <c r="H29" s="42"/>
      <c r="I29"/>
      <c r="J29"/>
      <c r="K29" s="15"/>
    </row>
    <row r="30" spans="2:11" outlineLevel="1" x14ac:dyDescent="0.25">
      <c r="B30" s="14"/>
      <c r="C30" t="s">
        <v>228</v>
      </c>
      <c r="D30" t="s">
        <v>76</v>
      </c>
      <c r="E30" s="66">
        <v>100</v>
      </c>
      <c r="F30" s="66">
        <v>100</v>
      </c>
      <c r="G30">
        <v>100</v>
      </c>
      <c r="H30" s="42"/>
      <c r="I30"/>
      <c r="J30"/>
      <c r="K30" s="15"/>
    </row>
    <row r="31" spans="2:11" outlineLevel="1" x14ac:dyDescent="0.25">
      <c r="B31" s="14"/>
      <c r="C31" t="s">
        <v>229</v>
      </c>
      <c r="D31" t="s">
        <v>76</v>
      </c>
      <c r="E31" s="66">
        <v>35</v>
      </c>
      <c r="F31" s="66">
        <v>53</v>
      </c>
      <c r="G31">
        <v>66</v>
      </c>
      <c r="H31" s="42"/>
      <c r="I31"/>
      <c r="J31"/>
      <c r="K31" s="15"/>
    </row>
    <row r="32" spans="2:11" outlineLevel="1" x14ac:dyDescent="0.25">
      <c r="B32" s="14"/>
      <c r="C32" t="s">
        <v>288</v>
      </c>
      <c r="D32" t="s">
        <v>143</v>
      </c>
      <c r="E32" s="66">
        <v>247</v>
      </c>
      <c r="F32" s="66">
        <v>221</v>
      </c>
      <c r="G32" s="66">
        <v>244</v>
      </c>
      <c r="H32" s="41"/>
      <c r="I32"/>
      <c r="J32"/>
      <c r="K32" s="15"/>
    </row>
    <row r="33" spans="2:11" outlineLevel="1" x14ac:dyDescent="0.25">
      <c r="B33" s="14"/>
      <c r="C33" t="s">
        <v>289</v>
      </c>
      <c r="D33" t="s">
        <v>290</v>
      </c>
      <c r="E33" s="66">
        <v>208</v>
      </c>
      <c r="F33" s="66">
        <v>340</v>
      </c>
      <c r="G33" s="66">
        <v>224</v>
      </c>
      <c r="H33" s="41"/>
      <c r="I33"/>
      <c r="J33"/>
      <c r="K33" s="15"/>
    </row>
    <row r="34" spans="2:11" outlineLevel="1" x14ac:dyDescent="0.25">
      <c r="B34" s="14"/>
      <c r="C34" t="s">
        <v>291</v>
      </c>
      <c r="D34" t="s">
        <v>76</v>
      </c>
      <c r="E34" s="85">
        <v>9.1</v>
      </c>
      <c r="F34" s="87">
        <v>18.2</v>
      </c>
      <c r="G34" s="87">
        <v>36.4</v>
      </c>
      <c r="H34" s="35"/>
      <c r="I34"/>
      <c r="J34"/>
      <c r="K34" s="15"/>
    </row>
    <row r="35" spans="2:11" outlineLevel="1" x14ac:dyDescent="0.25">
      <c r="B35" s="14"/>
      <c r="C35" s="56" t="s">
        <v>247</v>
      </c>
      <c r="D35" s="56"/>
      <c r="E35" s="56"/>
      <c r="F35" s="56"/>
      <c r="G35" s="56"/>
      <c r="H35" s="56"/>
      <c r="I35" s="56"/>
      <c r="J35" s="30"/>
      <c r="K35" s="15"/>
    </row>
    <row r="36" spans="2:11" outlineLevel="1" x14ac:dyDescent="0.25">
      <c r="B36" s="14"/>
      <c r="C36" t="s">
        <v>292</v>
      </c>
      <c r="D36" t="s">
        <v>196</v>
      </c>
      <c r="E36" s="42">
        <v>61.15</v>
      </c>
      <c r="F36" s="42">
        <v>63.19</v>
      </c>
      <c r="G36" s="42">
        <v>61.4</v>
      </c>
      <c r="H36"/>
      <c r="I36"/>
      <c r="J36"/>
      <c r="K36" s="15" t="s">
        <v>41</v>
      </c>
    </row>
    <row r="37" spans="2:11" ht="17.25" outlineLevel="1" x14ac:dyDescent="0.25">
      <c r="B37" s="14"/>
      <c r="C37" t="s">
        <v>292</v>
      </c>
      <c r="D37" t="s">
        <v>250</v>
      </c>
      <c r="E37" s="66">
        <v>22319750</v>
      </c>
      <c r="F37" s="66">
        <v>23064350</v>
      </c>
      <c r="G37" s="66">
        <v>22411000</v>
      </c>
      <c r="H37"/>
      <c r="I37"/>
      <c r="J37"/>
      <c r="K37" s="15" t="s">
        <v>41</v>
      </c>
    </row>
    <row r="38" spans="2:11" outlineLevel="1" x14ac:dyDescent="0.25">
      <c r="B38" s="14"/>
      <c r="C38" t="s">
        <v>251</v>
      </c>
      <c r="D38" t="s">
        <v>252</v>
      </c>
      <c r="E38" s="88">
        <v>2628.5</v>
      </c>
      <c r="F38" s="1">
        <v>2634</v>
      </c>
      <c r="G38" s="1">
        <v>2640.9</v>
      </c>
      <c r="H38" s="36"/>
      <c r="I38"/>
      <c r="J38"/>
      <c r="K38" s="15" t="s">
        <v>41</v>
      </c>
    </row>
    <row r="39" spans="2:11" outlineLevel="1" x14ac:dyDescent="0.25">
      <c r="B39" s="14"/>
      <c r="C39" t="s">
        <v>253</v>
      </c>
      <c r="D39" t="s">
        <v>76</v>
      </c>
      <c r="E39" s="67">
        <v>24</v>
      </c>
      <c r="F39" s="85">
        <v>31.5</v>
      </c>
      <c r="G39" s="85">
        <v>3</v>
      </c>
      <c r="H39" s="36"/>
      <c r="I39"/>
      <c r="J39"/>
      <c r="K39" s="15" t="s">
        <v>41</v>
      </c>
    </row>
    <row r="40" spans="2:11" ht="17.25" outlineLevel="1" x14ac:dyDescent="0.25">
      <c r="B40" s="14"/>
      <c r="C40" t="s">
        <v>255</v>
      </c>
      <c r="D40" t="s">
        <v>256</v>
      </c>
      <c r="E40" s="42">
        <v>2039.8896709149701</v>
      </c>
      <c r="F40" s="42">
        <v>2758.9787395596049</v>
      </c>
      <c r="G40" s="42">
        <v>1922.5074785111135</v>
      </c>
      <c r="H40" s="36"/>
      <c r="I40"/>
      <c r="J40"/>
      <c r="K40" s="15" t="s">
        <v>41</v>
      </c>
    </row>
    <row r="41" spans="2:11" outlineLevel="1" x14ac:dyDescent="0.25">
      <c r="B41" s="14"/>
      <c r="C41" t="s">
        <v>293</v>
      </c>
      <c r="D41" t="s">
        <v>143</v>
      </c>
      <c r="E41" s="44">
        <v>2.5489823093018831E-3</v>
      </c>
      <c r="F41" s="44">
        <v>9.4912680334092634E-4</v>
      </c>
      <c r="G41" s="44">
        <v>4.4999999999999997E-3</v>
      </c>
      <c r="H41" s="36"/>
      <c r="I41"/>
      <c r="J41"/>
      <c r="K41" s="15" t="s">
        <v>41</v>
      </c>
    </row>
    <row r="42" spans="2:11" outlineLevel="1" x14ac:dyDescent="0.25">
      <c r="B42" s="14"/>
      <c r="C42" t="s">
        <v>260</v>
      </c>
      <c r="D42" t="s">
        <v>155</v>
      </c>
      <c r="E42" s="45">
        <v>1.7999999999999999E-2</v>
      </c>
      <c r="F42" s="45">
        <v>3.0000000000000001E-3</v>
      </c>
      <c r="G42" s="45">
        <v>3.0000000000000001E-3</v>
      </c>
      <c r="H42" s="36"/>
      <c r="I42"/>
      <c r="J42"/>
      <c r="K42" s="15" t="s">
        <v>41</v>
      </c>
    </row>
    <row r="43" spans="2:11" ht="17.25" outlineLevel="1" x14ac:dyDescent="0.25">
      <c r="B43" s="14"/>
      <c r="C43" t="s">
        <v>294</v>
      </c>
      <c r="D43" t="s">
        <v>295</v>
      </c>
      <c r="E43" s="66">
        <v>719992</v>
      </c>
      <c r="F43" s="66">
        <v>703181</v>
      </c>
      <c r="G43" s="216">
        <v>638490</v>
      </c>
      <c r="H43" s="36"/>
      <c r="I43"/>
      <c r="J43"/>
      <c r="K43" s="15" t="s">
        <v>41</v>
      </c>
    </row>
    <row r="44" spans="2:11" outlineLevel="1" x14ac:dyDescent="0.25">
      <c r="B44" s="14"/>
      <c r="C44" t="s">
        <v>296</v>
      </c>
      <c r="D44" t="s">
        <v>267</v>
      </c>
      <c r="E44" s="66">
        <v>6649</v>
      </c>
      <c r="F44" s="66">
        <v>6351</v>
      </c>
      <c r="G44" s="66">
        <v>5473.69</v>
      </c>
      <c r="H44" s="36"/>
      <c r="I44"/>
      <c r="J44"/>
      <c r="K44" s="15" t="s">
        <v>41</v>
      </c>
    </row>
    <row r="45" spans="2:11" ht="17.25" outlineLevel="1" x14ac:dyDescent="0.25">
      <c r="B45" s="14"/>
      <c r="C45" t="s">
        <v>268</v>
      </c>
      <c r="D45" t="s">
        <v>269</v>
      </c>
      <c r="E45" s="66">
        <v>18217</v>
      </c>
      <c r="F45" s="66">
        <v>17399</v>
      </c>
      <c r="G45" s="66">
        <v>14996.410958904109</v>
      </c>
      <c r="H45" s="36"/>
      <c r="I45"/>
      <c r="J45"/>
      <c r="K45" s="15" t="s">
        <v>41</v>
      </c>
    </row>
    <row r="46" spans="2:11" s="29" customFormat="1" x14ac:dyDescent="0.25">
      <c r="B46" s="14"/>
      <c r="C46" s="20" t="s">
        <v>128</v>
      </c>
      <c r="D46" s="21"/>
      <c r="E46" s="21"/>
      <c r="F46" s="21"/>
      <c r="G46" s="21"/>
      <c r="H46" s="21"/>
      <c r="I46" s="21"/>
      <c r="J46" s="21"/>
      <c r="K46" s="15"/>
    </row>
    <row r="47" spans="2:11" s="29" customFormat="1" x14ac:dyDescent="0.25">
      <c r="B47" s="14"/>
      <c r="C47" s="56" t="s">
        <v>270</v>
      </c>
      <c r="D47" s="56"/>
      <c r="E47" s="56"/>
      <c r="F47" s="56"/>
      <c r="G47" s="33"/>
      <c r="H47" s="21"/>
      <c r="I47" s="21"/>
      <c r="J47" s="21"/>
      <c r="K47" s="15"/>
    </row>
    <row r="48" spans="2:11" s="29" customFormat="1" x14ac:dyDescent="0.25">
      <c r="B48" s="14"/>
      <c r="C48" s="6" t="s">
        <v>297</v>
      </c>
      <c r="D48" s="6" t="s">
        <v>143</v>
      </c>
      <c r="E48" s="46">
        <v>25.92</v>
      </c>
      <c r="F48" s="46">
        <v>29.92</v>
      </c>
      <c r="G48" s="46">
        <v>20.329999999999998</v>
      </c>
      <c r="H48" s="21"/>
      <c r="I48" s="21"/>
      <c r="J48" s="21"/>
      <c r="K48" s="15"/>
    </row>
    <row r="49" spans="2:11" s="29" customFormat="1" outlineLevel="1" x14ac:dyDescent="0.25">
      <c r="B49" s="14"/>
      <c r="C49" s="56" t="s">
        <v>164</v>
      </c>
      <c r="D49" s="56"/>
      <c r="E49" s="56"/>
      <c r="F49" s="56"/>
      <c r="G49" s="56"/>
      <c r="H49" s="56"/>
      <c r="I49" s="56"/>
      <c r="J49" s="30"/>
      <c r="K49" s="15"/>
    </row>
    <row r="50" spans="2:11" s="29" customFormat="1" outlineLevel="1" x14ac:dyDescent="0.25">
      <c r="B50" s="14"/>
      <c r="C50" s="6" t="s">
        <v>165</v>
      </c>
      <c r="D50" s="6" t="s">
        <v>143</v>
      </c>
      <c r="E50" s="71">
        <v>132</v>
      </c>
      <c r="F50" s="71">
        <v>137</v>
      </c>
      <c r="G50" s="71">
        <v>179</v>
      </c>
      <c r="H50" s="6"/>
      <c r="I50" s="6"/>
      <c r="J50" s="6"/>
      <c r="K50" s="15"/>
    </row>
    <row r="51" spans="2:11" s="29" customFormat="1" outlineLevel="1" x14ac:dyDescent="0.25">
      <c r="B51" s="14"/>
      <c r="C51" t="s">
        <v>166</v>
      </c>
      <c r="D51" t="s">
        <v>167</v>
      </c>
      <c r="E51">
        <v>8.6</v>
      </c>
      <c r="F51">
        <v>8.6999999999999993</v>
      </c>
      <c r="G51">
        <v>8.6</v>
      </c>
      <c r="H51"/>
      <c r="I51"/>
      <c r="J51" t="s">
        <v>168</v>
      </c>
      <c r="K51" s="15"/>
    </row>
    <row r="52" spans="2:11" s="29" customFormat="1" x14ac:dyDescent="0.25">
      <c r="B52" s="14"/>
      <c r="C52" s="22" t="s">
        <v>169</v>
      </c>
      <c r="D52" s="23"/>
      <c r="E52" s="23"/>
      <c r="F52" s="23"/>
      <c r="G52" s="23"/>
      <c r="H52" s="23"/>
      <c r="I52" s="23"/>
      <c r="J52" s="23"/>
      <c r="K52" s="15"/>
    </row>
    <row r="53" spans="2:11" s="29" customFormat="1" outlineLevel="1" x14ac:dyDescent="0.25">
      <c r="B53" s="14"/>
      <c r="C53" s="30" t="s">
        <v>181</v>
      </c>
      <c r="D53" s="30"/>
      <c r="E53" s="30"/>
      <c r="F53" s="30"/>
      <c r="G53" s="30"/>
      <c r="H53" s="30"/>
      <c r="I53" s="30"/>
      <c r="J53" s="30"/>
      <c r="K53" s="15"/>
    </row>
    <row r="54" spans="2:11" s="29" customFormat="1" outlineLevel="1" x14ac:dyDescent="0.25">
      <c r="B54" s="14"/>
      <c r="C54" s="6" t="s">
        <v>272</v>
      </c>
      <c r="D54" s="6" t="s">
        <v>155</v>
      </c>
      <c r="E54" s="51">
        <v>31</v>
      </c>
      <c r="F54" s="51">
        <v>32.799999999999997</v>
      </c>
      <c r="G54" s="51">
        <v>35.1</v>
      </c>
      <c r="H54" s="10"/>
      <c r="I54" s="10"/>
      <c r="J54" s="10"/>
      <c r="K54" s="15"/>
    </row>
    <row r="55" spans="2:11" s="29" customFormat="1" x14ac:dyDescent="0.25">
      <c r="B55" s="14"/>
      <c r="C55" s="24" t="s">
        <v>185</v>
      </c>
      <c r="D55" s="25"/>
      <c r="E55" s="25"/>
      <c r="F55" s="25"/>
      <c r="G55" s="25"/>
      <c r="H55" s="25"/>
      <c r="I55" s="25"/>
      <c r="J55" s="25"/>
      <c r="K55" s="15"/>
    </row>
    <row r="56" spans="2:11" s="29" customFormat="1" collapsed="1" x14ac:dyDescent="0.25">
      <c r="B56" s="14"/>
      <c r="C56" s="254" t="s">
        <v>298</v>
      </c>
      <c r="D56" s="254"/>
      <c r="E56" s="254"/>
      <c r="F56" s="254"/>
      <c r="G56" s="172"/>
      <c r="H56"/>
      <c r="I56"/>
      <c r="J56"/>
      <c r="K56" s="15"/>
    </row>
    <row r="57" spans="2:11" s="29" customFormat="1" x14ac:dyDescent="0.25">
      <c r="B57" s="14"/>
      <c r="C57" s="215"/>
      <c r="D57" s="172"/>
      <c r="E57" s="172"/>
      <c r="F57" s="172"/>
      <c r="G57" s="172"/>
      <c r="H57"/>
      <c r="I57"/>
      <c r="J57"/>
      <c r="K57" s="15"/>
    </row>
    <row r="58" spans="2:11" s="29" customFormat="1" ht="15.75" thickBot="1" x14ac:dyDescent="0.3">
      <c r="B58" s="26"/>
      <c r="C58" s="27"/>
      <c r="D58" s="27"/>
      <c r="E58" s="27"/>
      <c r="F58" s="27"/>
      <c r="G58" s="27"/>
      <c r="H58" s="27"/>
      <c r="I58" s="27"/>
      <c r="J58" s="27"/>
      <c r="K58" s="28"/>
    </row>
    <row r="59" spans="2:11" s="29" customFormat="1" x14ac:dyDescent="0.25"/>
  </sheetData>
  <sheetProtection algorithmName="SHA-512" hashValue="dWdzt/BEH6JbP6CfjT8rp6FunsuG8Iih3OQNZBJf6BN4JhRcNDJvf+yKTlLLF+dCOBbz7EyhSjI0mldXouwhvQ==" saltValue="OqaacQDDsVgQUioG7G5xdQ==" spinCount="100000" sheet="1" objects="1" scenarios="1"/>
  <mergeCells count="3">
    <mergeCell ref="C4:J4"/>
    <mergeCell ref="C56:F56"/>
    <mergeCell ref="E8:G8"/>
  </mergeCells>
  <conditionalFormatting sqref="C48:G48">
    <cfRule type="expression" dxfId="44" priority="2">
      <formula>MOD(ROW(),2)=0</formula>
    </cfRule>
  </conditionalFormatting>
  <conditionalFormatting sqref="C12:J34 C36:J45">
    <cfRule type="expression" dxfId="43" priority="52" stopIfTrue="1">
      <formula>MOD(ROW(),2)=0</formula>
    </cfRule>
  </conditionalFormatting>
  <conditionalFormatting sqref="C50:J51">
    <cfRule type="expression" dxfId="42" priority="51">
      <formula>MOD(ROW(),2)=0</formula>
    </cfRule>
  </conditionalFormatting>
  <conditionalFormatting sqref="C54:J54">
    <cfRule type="expression" dxfId="41" priority="39">
      <formula>MOD(ROW(),2)=0</formula>
    </cfRule>
  </conditionalFormatting>
  <pageMargins left="0.7" right="0.7" top="0.75" bottom="0.75" header="0.3" footer="0.3"/>
  <pageSetup paperSize="9" orientation="portrait" r:id="rId1"/>
  <headerFooter>
    <oddHeader>&amp;L&amp;"Calibri"&amp;10&amp;K000000ST Classification: OFFICIAL PERSONAL&amp;1#_x000D_&amp;"Calibri"&amp;11&amp;K000000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H1048486"/>
  <sheetViews>
    <sheetView zoomScale="80" zoomScaleNormal="80" workbookViewId="0">
      <pane ySplit="9" topLeftCell="A115" activePane="bottomLeft" state="frozen"/>
      <selection activeCell="C8" sqref="C8:O8"/>
      <selection pane="bottomLeft" activeCell="F115" sqref="F115"/>
    </sheetView>
  </sheetViews>
  <sheetFormatPr defaultColWidth="0" defaultRowHeight="15" zeroHeight="1" outlineLevelRow="1" x14ac:dyDescent="0.25"/>
  <cols>
    <col min="1" max="1" width="3" style="29" customWidth="1"/>
    <col min="2" max="2" width="3.42578125" style="29" customWidth="1"/>
    <col min="3" max="3" width="31.5703125" style="107" customWidth="1"/>
    <col min="4" max="4" width="15" style="118" customWidth="1"/>
    <col min="5" max="5" width="88.28515625" style="113" customWidth="1"/>
    <col min="6" max="6" width="143.5703125" style="119" customWidth="1"/>
    <col min="7" max="7" width="3.7109375" style="29" customWidth="1"/>
    <col min="8" max="8" width="3.5703125" style="29" customWidth="1"/>
    <col min="9" max="16384" width="9.140625" hidden="1"/>
  </cols>
  <sheetData>
    <row r="1" spans="2:7" s="29" customFormat="1" ht="15.75" thickBot="1" x14ac:dyDescent="0.3">
      <c r="D1" s="114"/>
      <c r="E1" s="110"/>
      <c r="F1" s="119"/>
    </row>
    <row r="2" spans="2:7" x14ac:dyDescent="0.25">
      <c r="B2" s="92"/>
      <c r="C2" s="93"/>
      <c r="D2" s="115"/>
      <c r="E2" s="111"/>
      <c r="F2" s="120"/>
      <c r="G2" s="96"/>
    </row>
    <row r="3" spans="2:7" x14ac:dyDescent="0.25">
      <c r="B3" s="97"/>
      <c r="C3" s="98"/>
      <c r="D3" s="108"/>
      <c r="E3" s="106"/>
      <c r="F3" s="121"/>
      <c r="G3" s="100"/>
    </row>
    <row r="4" spans="2:7" ht="15.75" x14ac:dyDescent="0.25">
      <c r="B4" s="256" t="s">
        <v>28</v>
      </c>
      <c r="C4" s="257"/>
      <c r="D4" s="257"/>
      <c r="E4" s="257"/>
      <c r="F4" s="257"/>
      <c r="G4" s="258"/>
    </row>
    <row r="5" spans="2:7" x14ac:dyDescent="0.25">
      <c r="B5" s="97"/>
      <c r="C5" s="98"/>
      <c r="D5" s="108"/>
      <c r="E5" s="106"/>
      <c r="F5" s="121"/>
      <c r="G5" s="100"/>
    </row>
    <row r="6" spans="2:7" ht="15.75" x14ac:dyDescent="0.25">
      <c r="B6" s="97"/>
      <c r="C6" s="155" t="s">
        <v>299</v>
      </c>
      <c r="D6" s="108"/>
      <c r="E6" s="106"/>
      <c r="F6" s="121"/>
      <c r="G6" s="100"/>
    </row>
    <row r="7" spans="2:7" ht="51.75" customHeight="1" x14ac:dyDescent="0.25">
      <c r="B7" s="97"/>
      <c r="C7" s="261" t="s">
        <v>300</v>
      </c>
      <c r="D7" s="261"/>
      <c r="E7" s="261"/>
      <c r="F7" s="261"/>
      <c r="G7" s="100"/>
    </row>
    <row r="8" spans="2:7" x14ac:dyDescent="0.25">
      <c r="B8" s="97"/>
      <c r="C8" s="98"/>
      <c r="D8" s="108"/>
      <c r="E8" s="106"/>
      <c r="F8" s="121"/>
      <c r="G8" s="100"/>
    </row>
    <row r="9" spans="2:7" x14ac:dyDescent="0.25">
      <c r="B9" s="97"/>
      <c r="C9" s="90" t="s">
        <v>301</v>
      </c>
      <c r="D9" s="38" t="s">
        <v>302</v>
      </c>
      <c r="E9" s="91" t="s">
        <v>303</v>
      </c>
      <c r="F9" s="68" t="s">
        <v>304</v>
      </c>
      <c r="G9" s="100"/>
    </row>
    <row r="10" spans="2:7" x14ac:dyDescent="0.25">
      <c r="B10" s="97"/>
      <c r="C10" s="179" t="s">
        <v>305</v>
      </c>
      <c r="D10" s="105"/>
      <c r="E10" s="104"/>
      <c r="F10" s="109"/>
      <c r="G10" s="100"/>
    </row>
    <row r="11" spans="2:7" outlineLevel="1" x14ac:dyDescent="0.25">
      <c r="B11" s="97"/>
      <c r="C11" s="106" t="s">
        <v>306</v>
      </c>
      <c r="D11" s="99" t="s">
        <v>307</v>
      </c>
      <c r="E11" s="106" t="s">
        <v>308</v>
      </c>
      <c r="F11" s="106" t="s">
        <v>309</v>
      </c>
      <c r="G11" s="100"/>
    </row>
    <row r="12" spans="2:7" s="29" customFormat="1" outlineLevel="1" x14ac:dyDescent="0.25">
      <c r="B12" s="97"/>
      <c r="C12" s="180"/>
      <c r="D12" s="99" t="s">
        <v>310</v>
      </c>
      <c r="E12" s="106" t="s">
        <v>311</v>
      </c>
      <c r="F12" s="174" t="s">
        <v>312</v>
      </c>
      <c r="G12" s="100"/>
    </row>
    <row r="13" spans="2:7" s="29" customFormat="1" ht="30" outlineLevel="1" x14ac:dyDescent="0.25">
      <c r="B13" s="97"/>
      <c r="C13" s="106"/>
      <c r="D13" s="99" t="s">
        <v>313</v>
      </c>
      <c r="E13" s="106" t="s">
        <v>314</v>
      </c>
      <c r="F13" s="106" t="s">
        <v>315</v>
      </c>
      <c r="G13" s="100"/>
    </row>
    <row r="14" spans="2:7" s="29" customFormat="1" outlineLevel="1" x14ac:dyDescent="0.25">
      <c r="B14" s="97"/>
      <c r="C14" s="106"/>
      <c r="D14" s="99" t="s">
        <v>316</v>
      </c>
      <c r="E14" s="106" t="s">
        <v>317</v>
      </c>
      <c r="F14" s="106" t="s">
        <v>318</v>
      </c>
      <c r="G14" s="100"/>
    </row>
    <row r="15" spans="2:7" s="29" customFormat="1" outlineLevel="1" x14ac:dyDescent="0.25">
      <c r="B15" s="97"/>
      <c r="C15" s="106"/>
      <c r="D15" s="99" t="s">
        <v>319</v>
      </c>
      <c r="E15" s="106" t="s">
        <v>320</v>
      </c>
      <c r="F15" s="154" t="s">
        <v>321</v>
      </c>
      <c r="G15" s="100"/>
    </row>
    <row r="16" spans="2:7" s="29" customFormat="1" ht="30" outlineLevel="1" x14ac:dyDescent="0.25">
      <c r="B16" s="97"/>
      <c r="C16" s="106"/>
      <c r="D16" s="99" t="s">
        <v>322</v>
      </c>
      <c r="E16" s="106" t="s">
        <v>323</v>
      </c>
      <c r="F16" s="106" t="s">
        <v>324</v>
      </c>
      <c r="G16" s="100"/>
    </row>
    <row r="17" spans="2:7" s="29" customFormat="1" ht="135" outlineLevel="1" x14ac:dyDescent="0.25">
      <c r="B17" s="97"/>
      <c r="C17" s="106"/>
      <c r="D17" s="99" t="s">
        <v>325</v>
      </c>
      <c r="E17" s="106" t="s">
        <v>164</v>
      </c>
      <c r="F17" s="106" t="s">
        <v>326</v>
      </c>
      <c r="G17" s="100"/>
    </row>
    <row r="18" spans="2:7" s="29" customFormat="1" ht="15" customHeight="1" outlineLevel="1" x14ac:dyDescent="0.25">
      <c r="B18" s="97"/>
      <c r="C18" s="106"/>
      <c r="D18" s="99" t="s">
        <v>327</v>
      </c>
      <c r="E18" s="106" t="s">
        <v>328</v>
      </c>
      <c r="F18" s="156" t="s">
        <v>329</v>
      </c>
      <c r="G18" s="100"/>
    </row>
    <row r="19" spans="2:7" s="29" customFormat="1" ht="60" outlineLevel="1" x14ac:dyDescent="0.25">
      <c r="B19" s="97"/>
      <c r="C19" s="106"/>
      <c r="D19" s="99" t="s">
        <v>330</v>
      </c>
      <c r="E19" s="106" t="s">
        <v>331</v>
      </c>
      <c r="F19" s="106" t="s">
        <v>332</v>
      </c>
      <c r="G19" s="100"/>
    </row>
    <row r="20" spans="2:7" s="29" customFormat="1" outlineLevel="1" x14ac:dyDescent="0.25">
      <c r="B20" s="97"/>
      <c r="C20" s="106"/>
      <c r="D20" s="99" t="s">
        <v>333</v>
      </c>
      <c r="E20" s="106" t="s">
        <v>334</v>
      </c>
      <c r="F20" s="156" t="s">
        <v>335</v>
      </c>
      <c r="G20" s="100"/>
    </row>
    <row r="21" spans="2:7" s="29" customFormat="1" outlineLevel="1" x14ac:dyDescent="0.25">
      <c r="B21" s="97"/>
      <c r="C21" s="106"/>
      <c r="D21" s="99" t="s">
        <v>336</v>
      </c>
      <c r="E21" s="106" t="s">
        <v>337</v>
      </c>
      <c r="F21" s="156" t="s">
        <v>338</v>
      </c>
      <c r="G21" s="100"/>
    </row>
    <row r="22" spans="2:7" s="29" customFormat="1" outlineLevel="1" x14ac:dyDescent="0.25">
      <c r="B22" s="97"/>
      <c r="C22" s="106"/>
      <c r="D22" s="99" t="s">
        <v>339</v>
      </c>
      <c r="E22" s="106" t="s">
        <v>340</v>
      </c>
      <c r="F22" s="156" t="s">
        <v>341</v>
      </c>
      <c r="G22" s="100"/>
    </row>
    <row r="23" spans="2:7" s="29" customFormat="1" outlineLevel="1" x14ac:dyDescent="0.25">
      <c r="B23" s="97"/>
      <c r="C23" s="106"/>
      <c r="D23" s="99" t="s">
        <v>342</v>
      </c>
      <c r="E23" s="106" t="s">
        <v>343</v>
      </c>
      <c r="F23" s="156" t="s">
        <v>341</v>
      </c>
      <c r="G23" s="100"/>
    </row>
    <row r="24" spans="2:7" s="29" customFormat="1" ht="15" customHeight="1" outlineLevel="1" x14ac:dyDescent="0.25">
      <c r="B24" s="97"/>
      <c r="C24" s="106"/>
      <c r="D24" s="99" t="s">
        <v>344</v>
      </c>
      <c r="E24" s="106" t="s">
        <v>345</v>
      </c>
      <c r="F24" s="156" t="s">
        <v>341</v>
      </c>
      <c r="G24" s="100"/>
    </row>
    <row r="25" spans="2:7" s="29" customFormat="1" outlineLevel="1" x14ac:dyDescent="0.25">
      <c r="B25" s="97"/>
      <c r="C25" s="106"/>
      <c r="D25" s="99" t="s">
        <v>346</v>
      </c>
      <c r="E25" s="106" t="s">
        <v>347</v>
      </c>
      <c r="F25" s="175" t="s">
        <v>348</v>
      </c>
      <c r="G25" s="100"/>
    </row>
    <row r="26" spans="2:7" s="29" customFormat="1" outlineLevel="1" x14ac:dyDescent="0.25">
      <c r="B26" s="97"/>
      <c r="C26" s="106"/>
      <c r="D26" s="99" t="s">
        <v>349</v>
      </c>
      <c r="E26" s="106" t="s">
        <v>350</v>
      </c>
      <c r="F26" s="156" t="s">
        <v>351</v>
      </c>
      <c r="G26" s="100"/>
    </row>
    <row r="27" spans="2:7" s="29" customFormat="1" ht="15" customHeight="1" outlineLevel="1" x14ac:dyDescent="0.25">
      <c r="B27" s="97"/>
      <c r="C27" s="106"/>
      <c r="D27" s="99" t="s">
        <v>352</v>
      </c>
      <c r="E27" s="106" t="s">
        <v>353</v>
      </c>
      <c r="F27" s="153" t="s">
        <v>354</v>
      </c>
      <c r="G27" s="100"/>
    </row>
    <row r="28" spans="2:7" s="29" customFormat="1" outlineLevel="1" x14ac:dyDescent="0.25">
      <c r="B28" s="97"/>
      <c r="C28" s="106"/>
      <c r="D28" s="99" t="s">
        <v>355</v>
      </c>
      <c r="E28" s="106" t="s">
        <v>356</v>
      </c>
      <c r="F28" s="154" t="s">
        <v>357</v>
      </c>
      <c r="G28" s="100"/>
    </row>
    <row r="29" spans="2:7" s="29" customFormat="1" outlineLevel="1" x14ac:dyDescent="0.25">
      <c r="B29" s="97"/>
      <c r="C29" s="106"/>
      <c r="D29" s="99" t="s">
        <v>358</v>
      </c>
      <c r="E29" s="106" t="s">
        <v>359</v>
      </c>
      <c r="F29" s="175" t="s">
        <v>360</v>
      </c>
      <c r="G29" s="100"/>
    </row>
    <row r="30" spans="2:7" s="29" customFormat="1" ht="15" customHeight="1" outlineLevel="1" x14ac:dyDescent="0.25">
      <c r="B30" s="97"/>
      <c r="C30" s="106"/>
      <c r="D30" s="99" t="s">
        <v>361</v>
      </c>
      <c r="E30" s="106" t="s">
        <v>362</v>
      </c>
      <c r="F30" s="174" t="s">
        <v>360</v>
      </c>
      <c r="G30" s="100"/>
    </row>
    <row r="31" spans="2:7" s="29" customFormat="1" outlineLevel="1" x14ac:dyDescent="0.25">
      <c r="B31" s="97"/>
      <c r="C31" s="106"/>
      <c r="D31" s="99" t="s">
        <v>363</v>
      </c>
      <c r="E31" s="106" t="s">
        <v>364</v>
      </c>
      <c r="F31" s="106" t="s">
        <v>365</v>
      </c>
      <c r="G31" s="100"/>
    </row>
    <row r="32" spans="2:7" s="29" customFormat="1" outlineLevel="1" x14ac:dyDescent="0.25">
      <c r="B32" s="97"/>
      <c r="C32" s="106"/>
      <c r="D32" s="99" t="s">
        <v>366</v>
      </c>
      <c r="E32" s="106" t="s">
        <v>367</v>
      </c>
      <c r="F32" s="156" t="s">
        <v>368</v>
      </c>
      <c r="G32" s="100"/>
    </row>
    <row r="33" spans="2:7" s="29" customFormat="1" outlineLevel="1" x14ac:dyDescent="0.25">
      <c r="B33" s="97"/>
      <c r="C33" s="106"/>
      <c r="D33" s="99" t="s">
        <v>369</v>
      </c>
      <c r="E33" s="106" t="s">
        <v>370</v>
      </c>
      <c r="F33" s="156" t="s">
        <v>371</v>
      </c>
      <c r="G33" s="100"/>
    </row>
    <row r="34" spans="2:7" s="29" customFormat="1" ht="15" customHeight="1" outlineLevel="1" x14ac:dyDescent="0.25">
      <c r="B34" s="97"/>
      <c r="C34" s="106"/>
      <c r="D34" s="99" t="s">
        <v>372</v>
      </c>
      <c r="E34" s="106" t="s">
        <v>373</v>
      </c>
      <c r="F34" s="156" t="s">
        <v>374</v>
      </c>
      <c r="G34" s="100"/>
    </row>
    <row r="35" spans="2:7" s="29" customFormat="1" outlineLevel="1" x14ac:dyDescent="0.25">
      <c r="B35" s="97"/>
      <c r="C35" s="106"/>
      <c r="D35" s="99" t="s">
        <v>375</v>
      </c>
      <c r="E35" s="106" t="s">
        <v>376</v>
      </c>
      <c r="F35" s="193" t="s">
        <v>377</v>
      </c>
      <c r="G35" s="100"/>
    </row>
    <row r="36" spans="2:7" s="29" customFormat="1" outlineLevel="1" x14ac:dyDescent="0.25">
      <c r="B36" s="97"/>
      <c r="C36" s="106"/>
      <c r="D36" s="99" t="s">
        <v>378</v>
      </c>
      <c r="E36" s="106" t="s">
        <v>379</v>
      </c>
      <c r="F36" s="232" t="s">
        <v>380</v>
      </c>
      <c r="G36" s="100"/>
    </row>
    <row r="37" spans="2:7" s="29" customFormat="1" outlineLevel="1" x14ac:dyDescent="0.25">
      <c r="B37" s="97"/>
      <c r="C37" s="106"/>
      <c r="D37" s="99" t="s">
        <v>381</v>
      </c>
      <c r="E37" s="106" t="s">
        <v>382</v>
      </c>
      <c r="F37" s="153" t="s">
        <v>383</v>
      </c>
      <c r="G37" s="100"/>
    </row>
    <row r="38" spans="2:7" s="29" customFormat="1" outlineLevel="1" x14ac:dyDescent="0.25">
      <c r="B38" s="97"/>
      <c r="C38" s="106"/>
      <c r="D38" s="99" t="s">
        <v>384</v>
      </c>
      <c r="E38" s="106" t="s">
        <v>385</v>
      </c>
      <c r="F38" s="156" t="s">
        <v>386</v>
      </c>
      <c r="G38" s="100"/>
    </row>
    <row r="39" spans="2:7" s="29" customFormat="1" ht="30" outlineLevel="1" x14ac:dyDescent="0.25">
      <c r="B39" s="97"/>
      <c r="C39" s="106"/>
      <c r="D39" s="99" t="s">
        <v>387</v>
      </c>
      <c r="E39" s="106" t="s">
        <v>388</v>
      </c>
      <c r="F39" s="154" t="s">
        <v>389</v>
      </c>
      <c r="G39" s="100"/>
    </row>
    <row r="40" spans="2:7" s="29" customFormat="1" ht="30" outlineLevel="1" x14ac:dyDescent="0.25">
      <c r="B40" s="97"/>
      <c r="C40" s="106"/>
      <c r="D40" s="99" t="s">
        <v>390</v>
      </c>
      <c r="E40" s="106" t="s">
        <v>391</v>
      </c>
      <c r="F40" s="106" t="s">
        <v>392</v>
      </c>
      <c r="G40" s="100"/>
    </row>
    <row r="41" spans="2:7" s="29" customFormat="1" x14ac:dyDescent="0.25">
      <c r="B41" s="97"/>
      <c r="C41" s="179" t="s">
        <v>393</v>
      </c>
      <c r="D41" s="105"/>
      <c r="E41" s="104"/>
      <c r="F41" s="109"/>
      <c r="G41" s="100"/>
    </row>
    <row r="42" spans="2:7" s="29" customFormat="1" outlineLevel="1" x14ac:dyDescent="0.25">
      <c r="B42" s="97"/>
      <c r="C42" s="106" t="s">
        <v>394</v>
      </c>
      <c r="D42" s="99" t="s">
        <v>395</v>
      </c>
      <c r="E42" s="106" t="s">
        <v>396</v>
      </c>
      <c r="F42" s="156" t="s">
        <v>397</v>
      </c>
      <c r="G42" s="100"/>
    </row>
    <row r="43" spans="2:7" s="29" customFormat="1" outlineLevel="1" x14ac:dyDescent="0.25">
      <c r="B43" s="97"/>
      <c r="C43" s="106"/>
      <c r="D43" s="99" t="s">
        <v>398</v>
      </c>
      <c r="E43" s="106" t="s">
        <v>399</v>
      </c>
      <c r="F43" s="156" t="s">
        <v>400</v>
      </c>
      <c r="G43" s="100"/>
    </row>
    <row r="44" spans="2:7" s="29" customFormat="1" x14ac:dyDescent="0.25">
      <c r="B44" s="97"/>
      <c r="C44" s="179" t="s">
        <v>401</v>
      </c>
      <c r="D44" s="105"/>
      <c r="E44" s="104"/>
      <c r="F44" s="104"/>
      <c r="G44" s="100"/>
    </row>
    <row r="45" spans="2:7" s="29" customFormat="1" ht="62.25" outlineLevel="1" x14ac:dyDescent="0.25">
      <c r="B45" s="97"/>
      <c r="C45" s="106" t="s">
        <v>402</v>
      </c>
      <c r="D45" s="99" t="s">
        <v>403</v>
      </c>
      <c r="E45" s="106" t="s">
        <v>404</v>
      </c>
      <c r="F45" s="154" t="s">
        <v>405</v>
      </c>
      <c r="G45" s="100"/>
    </row>
    <row r="46" spans="2:7" outlineLevel="1" x14ac:dyDescent="0.25">
      <c r="B46" s="97"/>
      <c r="C46" s="106"/>
      <c r="D46" s="99" t="s">
        <v>406</v>
      </c>
      <c r="E46" s="106" t="s">
        <v>407</v>
      </c>
      <c r="F46" s="156" t="s">
        <v>408</v>
      </c>
      <c r="G46" s="100"/>
    </row>
    <row r="47" spans="2:7" ht="60" outlineLevel="1" x14ac:dyDescent="0.25">
      <c r="B47" s="97"/>
      <c r="C47" s="106"/>
      <c r="D47" s="99" t="s">
        <v>409</v>
      </c>
      <c r="E47" s="106" t="s">
        <v>410</v>
      </c>
      <c r="F47" s="106" t="s">
        <v>411</v>
      </c>
      <c r="G47" s="100"/>
    </row>
    <row r="48" spans="2:7" x14ac:dyDescent="0.25">
      <c r="B48" s="97"/>
      <c r="C48" s="179" t="s">
        <v>412</v>
      </c>
      <c r="D48" s="105"/>
      <c r="E48" s="104"/>
      <c r="F48" s="109"/>
      <c r="G48" s="100"/>
    </row>
    <row r="49" spans="2:7" ht="45" outlineLevel="1" x14ac:dyDescent="0.25">
      <c r="B49" s="97"/>
      <c r="C49" s="106" t="s">
        <v>413</v>
      </c>
      <c r="D49" s="99" t="s">
        <v>414</v>
      </c>
      <c r="E49" s="106" t="s">
        <v>415</v>
      </c>
      <c r="F49" s="106" t="s">
        <v>416</v>
      </c>
      <c r="G49" s="100"/>
    </row>
    <row r="50" spans="2:7" outlineLevel="1" x14ac:dyDescent="0.25">
      <c r="B50" s="97"/>
      <c r="C50" s="106"/>
      <c r="D50" s="99" t="s">
        <v>417</v>
      </c>
      <c r="E50" s="106" t="s">
        <v>418</v>
      </c>
      <c r="F50" s="156" t="s">
        <v>419</v>
      </c>
      <c r="G50" s="100"/>
    </row>
    <row r="51" spans="2:7" x14ac:dyDescent="0.25">
      <c r="B51" s="97"/>
      <c r="C51" s="179" t="s">
        <v>420</v>
      </c>
      <c r="D51" s="105"/>
      <c r="E51" s="104"/>
      <c r="F51" s="109"/>
      <c r="G51" s="100"/>
    </row>
    <row r="52" spans="2:7" ht="30" outlineLevel="1" x14ac:dyDescent="0.25">
      <c r="B52" s="97"/>
      <c r="C52" s="106" t="s">
        <v>421</v>
      </c>
      <c r="D52" s="99" t="s">
        <v>422</v>
      </c>
      <c r="E52" s="106" t="s">
        <v>423</v>
      </c>
      <c r="F52" s="156" t="s">
        <v>424</v>
      </c>
      <c r="G52" s="100"/>
    </row>
    <row r="53" spans="2:7" outlineLevel="1" x14ac:dyDescent="0.25">
      <c r="B53" s="97"/>
      <c r="C53" s="106"/>
      <c r="D53" s="99" t="s">
        <v>425</v>
      </c>
      <c r="E53" s="106" t="s">
        <v>426</v>
      </c>
      <c r="F53" s="156" t="s">
        <v>427</v>
      </c>
      <c r="G53" s="100"/>
    </row>
    <row r="54" spans="2:7" x14ac:dyDescent="0.25">
      <c r="B54" s="97"/>
      <c r="C54" s="179" t="s">
        <v>428</v>
      </c>
      <c r="D54" s="105"/>
      <c r="E54" s="104"/>
      <c r="F54" s="109"/>
      <c r="G54" s="100"/>
    </row>
    <row r="55" spans="2:7" ht="90" outlineLevel="1" x14ac:dyDescent="0.25">
      <c r="B55" s="97"/>
      <c r="C55" s="180" t="s">
        <v>429</v>
      </c>
      <c r="D55" s="181" t="s">
        <v>430</v>
      </c>
      <c r="E55" s="180" t="s">
        <v>431</v>
      </c>
      <c r="F55" s="180" t="s">
        <v>432</v>
      </c>
      <c r="G55" s="100"/>
    </row>
    <row r="56" spans="2:7" x14ac:dyDescent="0.25">
      <c r="B56" s="97"/>
      <c r="C56" s="179" t="s">
        <v>433</v>
      </c>
      <c r="D56" s="105"/>
      <c r="E56" s="104"/>
      <c r="F56" s="109"/>
      <c r="G56" s="100"/>
    </row>
    <row r="57" spans="2:7" ht="45" outlineLevel="1" x14ac:dyDescent="0.25">
      <c r="B57" s="97"/>
      <c r="C57" s="106" t="s">
        <v>434</v>
      </c>
      <c r="D57" s="99" t="s">
        <v>435</v>
      </c>
      <c r="E57" s="106" t="s">
        <v>436</v>
      </c>
      <c r="F57" s="228" t="s">
        <v>437</v>
      </c>
      <c r="G57" s="100"/>
    </row>
    <row r="58" spans="2:7" ht="30" outlineLevel="1" x14ac:dyDescent="0.25">
      <c r="B58" s="97"/>
      <c r="C58" s="106"/>
      <c r="D58" s="99" t="s">
        <v>438</v>
      </c>
      <c r="E58" s="106" t="s">
        <v>439</v>
      </c>
      <c r="F58" s="208" t="s">
        <v>440</v>
      </c>
      <c r="G58" s="100"/>
    </row>
    <row r="59" spans="2:7" outlineLevel="1" x14ac:dyDescent="0.25">
      <c r="B59" s="97"/>
      <c r="C59" s="106"/>
      <c r="D59" s="99" t="s">
        <v>441</v>
      </c>
      <c r="E59" s="106" t="s">
        <v>442</v>
      </c>
      <c r="F59" s="153" t="s">
        <v>443</v>
      </c>
      <c r="G59" s="100"/>
    </row>
    <row r="60" spans="2:7" x14ac:dyDescent="0.25">
      <c r="B60" s="97"/>
      <c r="C60" s="109" t="s">
        <v>444</v>
      </c>
      <c r="D60" s="105"/>
      <c r="E60" s="104"/>
      <c r="F60" s="109"/>
      <c r="G60" s="100"/>
    </row>
    <row r="61" spans="2:7" ht="30" outlineLevel="1" x14ac:dyDescent="0.25">
      <c r="B61" s="97"/>
      <c r="C61" s="180" t="s">
        <v>445</v>
      </c>
      <c r="D61" s="181" t="s">
        <v>446</v>
      </c>
      <c r="E61" s="180" t="s">
        <v>447</v>
      </c>
      <c r="F61" s="176" t="s">
        <v>448</v>
      </c>
      <c r="G61" s="100"/>
    </row>
    <row r="62" spans="2:7" x14ac:dyDescent="0.25">
      <c r="B62" s="97"/>
      <c r="C62" s="104" t="s">
        <v>449</v>
      </c>
      <c r="D62" s="105"/>
      <c r="E62" s="104"/>
      <c r="F62" s="109"/>
      <c r="G62" s="100"/>
    </row>
    <row r="63" spans="2:7" outlineLevel="1" x14ac:dyDescent="0.25">
      <c r="B63" s="97"/>
      <c r="C63" s="106" t="s">
        <v>450</v>
      </c>
      <c r="D63" s="99" t="s">
        <v>451</v>
      </c>
      <c r="E63" s="106" t="s">
        <v>452</v>
      </c>
      <c r="F63" s="213" t="s">
        <v>453</v>
      </c>
      <c r="G63" s="100"/>
    </row>
    <row r="64" spans="2:7" outlineLevel="1" x14ac:dyDescent="0.25">
      <c r="B64" s="97"/>
      <c r="C64" s="106"/>
      <c r="D64" s="99" t="s">
        <v>454</v>
      </c>
      <c r="E64" s="180" t="s">
        <v>455</v>
      </c>
      <c r="F64" s="176" t="s">
        <v>453</v>
      </c>
      <c r="G64" s="100"/>
    </row>
    <row r="65" spans="2:7" outlineLevel="1" x14ac:dyDescent="0.25">
      <c r="B65" s="97"/>
      <c r="C65" s="106"/>
      <c r="D65" s="99" t="s">
        <v>456</v>
      </c>
      <c r="E65" s="106" t="s">
        <v>457</v>
      </c>
      <c r="F65" s="213" t="s">
        <v>453</v>
      </c>
      <c r="G65" s="100"/>
    </row>
    <row r="66" spans="2:7" outlineLevel="1" x14ac:dyDescent="0.25">
      <c r="B66" s="97"/>
      <c r="C66" s="106"/>
      <c r="D66" s="99" t="s">
        <v>458</v>
      </c>
      <c r="E66" s="106" t="s">
        <v>459</v>
      </c>
      <c r="F66" s="156" t="s">
        <v>460</v>
      </c>
      <c r="G66" s="100"/>
    </row>
    <row r="67" spans="2:7" x14ac:dyDescent="0.25">
      <c r="B67" s="97"/>
      <c r="C67" s="104" t="s">
        <v>461</v>
      </c>
      <c r="D67" s="105"/>
      <c r="E67" s="104"/>
      <c r="F67" s="109"/>
      <c r="G67" s="100"/>
    </row>
    <row r="68" spans="2:7" outlineLevel="1" x14ac:dyDescent="0.25">
      <c r="B68" s="97"/>
      <c r="C68" s="106" t="s">
        <v>462</v>
      </c>
      <c r="D68" s="99" t="s">
        <v>463</v>
      </c>
      <c r="E68" s="106" t="s">
        <v>464</v>
      </c>
      <c r="F68" s="106" t="s">
        <v>465</v>
      </c>
      <c r="G68" s="100"/>
    </row>
    <row r="69" spans="2:7" outlineLevel="1" x14ac:dyDescent="0.25">
      <c r="B69" s="97"/>
      <c r="C69" s="106"/>
      <c r="D69" s="99" t="s">
        <v>466</v>
      </c>
      <c r="E69" s="106" t="s">
        <v>467</v>
      </c>
      <c r="F69" s="106" t="s">
        <v>468</v>
      </c>
      <c r="G69" s="100"/>
    </row>
    <row r="70" spans="2:7" outlineLevel="1" x14ac:dyDescent="0.25">
      <c r="B70" s="97"/>
      <c r="C70" s="106"/>
      <c r="D70" s="99" t="s">
        <v>469</v>
      </c>
      <c r="E70" s="106" t="s">
        <v>470</v>
      </c>
      <c r="F70" s="106" t="s">
        <v>471</v>
      </c>
      <c r="G70" s="100"/>
    </row>
    <row r="71" spans="2:7" outlineLevel="1" x14ac:dyDescent="0.25">
      <c r="B71" s="97"/>
      <c r="C71" s="106"/>
      <c r="D71" s="99" t="s">
        <v>472</v>
      </c>
      <c r="E71" s="106" t="s">
        <v>473</v>
      </c>
      <c r="F71" s="106" t="s">
        <v>468</v>
      </c>
      <c r="G71" s="100"/>
    </row>
    <row r="72" spans="2:7" outlineLevel="1" x14ac:dyDescent="0.25">
      <c r="B72" s="97"/>
      <c r="C72" s="106"/>
      <c r="D72" s="99" t="s">
        <v>474</v>
      </c>
      <c r="E72" s="106" t="s">
        <v>475</v>
      </c>
      <c r="F72" s="106" t="s">
        <v>468</v>
      </c>
      <c r="G72" s="100"/>
    </row>
    <row r="73" spans="2:7" x14ac:dyDescent="0.25">
      <c r="B73" s="97"/>
      <c r="C73" s="104" t="s">
        <v>476</v>
      </c>
      <c r="D73" s="105"/>
      <c r="E73" s="104"/>
      <c r="F73" s="109"/>
      <c r="G73" s="100"/>
    </row>
    <row r="74" spans="2:7" ht="33" customHeight="1" outlineLevel="1" x14ac:dyDescent="0.25">
      <c r="B74" s="97"/>
      <c r="C74" s="106" t="s">
        <v>477</v>
      </c>
      <c r="D74" s="99" t="s">
        <v>478</v>
      </c>
      <c r="E74" s="106" t="s">
        <v>479</v>
      </c>
      <c r="F74" s="153" t="s">
        <v>480</v>
      </c>
      <c r="G74" s="100"/>
    </row>
    <row r="75" spans="2:7" ht="17.25" outlineLevel="1" x14ac:dyDescent="0.25">
      <c r="B75" s="97"/>
      <c r="C75" s="106"/>
      <c r="D75" s="99" t="s">
        <v>481</v>
      </c>
      <c r="E75" s="106" t="s">
        <v>482</v>
      </c>
      <c r="F75" s="153" t="s">
        <v>483</v>
      </c>
      <c r="G75" s="100"/>
    </row>
    <row r="76" spans="2:7" ht="92.25" outlineLevel="1" x14ac:dyDescent="0.25">
      <c r="B76" s="97"/>
      <c r="C76" s="106"/>
      <c r="D76" s="99" t="s">
        <v>484</v>
      </c>
      <c r="E76" s="106" t="s">
        <v>485</v>
      </c>
      <c r="F76" s="236" t="s">
        <v>486</v>
      </c>
      <c r="G76" s="100"/>
    </row>
    <row r="77" spans="2:7" ht="17.25" outlineLevel="1" x14ac:dyDescent="0.25">
      <c r="B77" s="97"/>
      <c r="C77" s="106"/>
      <c r="D77" s="99" t="s">
        <v>487</v>
      </c>
      <c r="E77" s="106" t="s">
        <v>488</v>
      </c>
      <c r="F77" s="221" t="s">
        <v>489</v>
      </c>
      <c r="G77" s="100"/>
    </row>
    <row r="78" spans="2:7" x14ac:dyDescent="0.25">
      <c r="B78" s="97"/>
      <c r="C78" s="104" t="s">
        <v>490</v>
      </c>
      <c r="D78" s="105"/>
      <c r="E78" s="104"/>
      <c r="F78" s="109"/>
      <c r="G78" s="100"/>
    </row>
    <row r="79" spans="2:7" ht="45" outlineLevel="1" x14ac:dyDescent="0.25">
      <c r="B79" s="97"/>
      <c r="C79" s="106" t="s">
        <v>491</v>
      </c>
      <c r="D79" s="99" t="s">
        <v>492</v>
      </c>
      <c r="E79" s="106" t="s">
        <v>493</v>
      </c>
      <c r="F79" s="106" t="s">
        <v>494</v>
      </c>
      <c r="G79" s="100"/>
    </row>
    <row r="80" spans="2:7" ht="150" outlineLevel="1" x14ac:dyDescent="0.25">
      <c r="B80" s="97"/>
      <c r="C80" s="106"/>
      <c r="D80" s="99" t="s">
        <v>495</v>
      </c>
      <c r="E80" s="106" t="s">
        <v>496</v>
      </c>
      <c r="F80" s="106" t="s">
        <v>497</v>
      </c>
      <c r="G80" s="100"/>
    </row>
    <row r="81" spans="2:7" ht="30" outlineLevel="1" x14ac:dyDescent="0.25">
      <c r="B81" s="97"/>
      <c r="C81" s="106"/>
      <c r="D81" s="99" t="s">
        <v>498</v>
      </c>
      <c r="E81" s="106" t="s">
        <v>499</v>
      </c>
      <c r="F81" s="106" t="s">
        <v>500</v>
      </c>
      <c r="G81" s="100"/>
    </row>
    <row r="82" spans="2:7" x14ac:dyDescent="0.25">
      <c r="B82" s="97"/>
      <c r="C82" s="104" t="s">
        <v>501</v>
      </c>
      <c r="D82" s="105"/>
      <c r="E82" s="104"/>
      <c r="F82" s="109"/>
      <c r="G82" s="100"/>
    </row>
    <row r="83" spans="2:7" outlineLevel="1" x14ac:dyDescent="0.25">
      <c r="B83" s="97"/>
      <c r="C83" s="106" t="s">
        <v>502</v>
      </c>
      <c r="D83" s="99" t="s">
        <v>503</v>
      </c>
      <c r="E83" s="106" t="s">
        <v>504</v>
      </c>
      <c r="F83" s="106" t="s">
        <v>505</v>
      </c>
      <c r="G83" s="100"/>
    </row>
    <row r="84" spans="2:7" outlineLevel="1" x14ac:dyDescent="0.25">
      <c r="B84" s="97"/>
      <c r="C84" s="106"/>
      <c r="D84" s="99" t="s">
        <v>506</v>
      </c>
      <c r="E84" s="106" t="s">
        <v>507</v>
      </c>
      <c r="F84" s="106" t="s">
        <v>505</v>
      </c>
      <c r="G84" s="100"/>
    </row>
    <row r="85" spans="2:7" outlineLevel="1" x14ac:dyDescent="0.25">
      <c r="B85" s="97"/>
      <c r="C85" s="106"/>
      <c r="D85" s="99" t="s">
        <v>508</v>
      </c>
      <c r="E85" s="106" t="s">
        <v>509</v>
      </c>
      <c r="F85" s="106" t="s">
        <v>505</v>
      </c>
      <c r="G85" s="100"/>
    </row>
    <row r="86" spans="2:7" outlineLevel="1" x14ac:dyDescent="0.25">
      <c r="B86" s="97"/>
      <c r="C86" s="106"/>
      <c r="D86" s="99" t="s">
        <v>510</v>
      </c>
      <c r="E86" s="106" t="s">
        <v>48</v>
      </c>
      <c r="F86" s="106" t="s">
        <v>511</v>
      </c>
      <c r="G86" s="100"/>
    </row>
    <row r="87" spans="2:7" ht="30" outlineLevel="1" x14ac:dyDescent="0.25">
      <c r="B87" s="97"/>
      <c r="C87" s="106"/>
      <c r="D87" s="99" t="s">
        <v>512</v>
      </c>
      <c r="E87" s="106" t="s">
        <v>513</v>
      </c>
      <c r="F87" s="106" t="s">
        <v>514</v>
      </c>
      <c r="G87" s="100"/>
    </row>
    <row r="88" spans="2:7" x14ac:dyDescent="0.25">
      <c r="B88" s="97"/>
      <c r="C88" s="104" t="s">
        <v>515</v>
      </c>
      <c r="D88" s="105"/>
      <c r="E88" s="104"/>
      <c r="F88" s="109"/>
      <c r="G88" s="100"/>
    </row>
    <row r="89" spans="2:7" outlineLevel="1" x14ac:dyDescent="0.25">
      <c r="B89" s="97"/>
      <c r="C89" s="106" t="s">
        <v>516</v>
      </c>
      <c r="D89" s="99" t="s">
        <v>517</v>
      </c>
      <c r="E89" s="106" t="s">
        <v>518</v>
      </c>
      <c r="F89" s="106" t="s">
        <v>519</v>
      </c>
      <c r="G89" s="100"/>
    </row>
    <row r="90" spans="2:7" outlineLevel="1" x14ac:dyDescent="0.25">
      <c r="B90" s="97"/>
      <c r="C90" s="106"/>
      <c r="D90" s="99" t="s">
        <v>520</v>
      </c>
      <c r="E90" s="106" t="s">
        <v>521</v>
      </c>
      <c r="F90" s="106" t="s">
        <v>519</v>
      </c>
      <c r="G90" s="100"/>
    </row>
    <row r="91" spans="2:7" ht="150" outlineLevel="1" x14ac:dyDescent="0.25">
      <c r="B91" s="97"/>
      <c r="C91" s="106"/>
      <c r="D91" s="99" t="s">
        <v>522</v>
      </c>
      <c r="E91" s="106" t="s">
        <v>523</v>
      </c>
      <c r="F91" s="106" t="s">
        <v>524</v>
      </c>
      <c r="G91" s="100"/>
    </row>
    <row r="92" spans="2:7" outlineLevel="1" x14ac:dyDescent="0.25">
      <c r="B92" s="97"/>
      <c r="C92" s="106"/>
      <c r="D92" s="99" t="s">
        <v>525</v>
      </c>
      <c r="E92" s="106" t="s">
        <v>526</v>
      </c>
      <c r="F92" s="106" t="s">
        <v>527</v>
      </c>
      <c r="G92" s="100"/>
    </row>
    <row r="93" spans="2:7" outlineLevel="1" x14ac:dyDescent="0.25">
      <c r="B93" s="97"/>
      <c r="C93" s="106"/>
      <c r="D93" s="99" t="s">
        <v>528</v>
      </c>
      <c r="E93" s="106" t="s">
        <v>529</v>
      </c>
      <c r="F93" s="106" t="s">
        <v>530</v>
      </c>
      <c r="G93" s="100"/>
    </row>
    <row r="94" spans="2:7" x14ac:dyDescent="0.25">
      <c r="B94" s="97"/>
      <c r="C94" s="109" t="s">
        <v>531</v>
      </c>
      <c r="D94" s="105"/>
      <c r="E94" s="104"/>
      <c r="F94" s="109"/>
      <c r="G94" s="100"/>
    </row>
    <row r="95" spans="2:7" ht="195" outlineLevel="1" x14ac:dyDescent="0.25">
      <c r="B95" s="97"/>
      <c r="C95" s="106" t="s">
        <v>532</v>
      </c>
      <c r="D95" s="99" t="s">
        <v>533</v>
      </c>
      <c r="E95" s="106" t="s">
        <v>534</v>
      </c>
      <c r="F95" s="154" t="s">
        <v>535</v>
      </c>
      <c r="G95" s="100"/>
    </row>
    <row r="96" spans="2:7" ht="249" customHeight="1" outlineLevel="1" x14ac:dyDescent="0.25">
      <c r="B96" s="97"/>
      <c r="C96" s="260"/>
      <c r="D96" s="259" t="s">
        <v>536</v>
      </c>
      <c r="E96" s="250" t="s">
        <v>537</v>
      </c>
      <c r="F96" s="229" t="s">
        <v>538</v>
      </c>
      <c r="G96" s="100"/>
    </row>
    <row r="97" spans="2:7" ht="250.5" customHeight="1" outlineLevel="1" x14ac:dyDescent="0.25">
      <c r="B97" s="97"/>
      <c r="C97" s="260"/>
      <c r="D97" s="259"/>
      <c r="E97" s="250"/>
      <c r="F97" s="229" t="s">
        <v>539</v>
      </c>
      <c r="G97" s="100"/>
    </row>
    <row r="98" spans="2:7" ht="138.75" customHeight="1" outlineLevel="1" x14ac:dyDescent="0.25">
      <c r="B98" s="97"/>
      <c r="C98" s="260"/>
      <c r="D98" s="259"/>
      <c r="E98" s="250"/>
      <c r="F98" s="229" t="s">
        <v>540</v>
      </c>
      <c r="G98" s="100"/>
    </row>
    <row r="99" spans="2:7" x14ac:dyDescent="0.25">
      <c r="B99" s="97"/>
      <c r="C99" s="104" t="s">
        <v>541</v>
      </c>
      <c r="D99" s="105"/>
      <c r="E99" s="104"/>
      <c r="F99" s="109"/>
      <c r="G99" s="100"/>
    </row>
    <row r="100" spans="2:7" ht="135" outlineLevel="1" x14ac:dyDescent="0.25">
      <c r="B100" s="97"/>
      <c r="C100" s="106" t="s">
        <v>542</v>
      </c>
      <c r="D100" s="99" t="s">
        <v>543</v>
      </c>
      <c r="E100" s="106" t="s">
        <v>544</v>
      </c>
      <c r="F100" s="180" t="s">
        <v>545</v>
      </c>
      <c r="G100" s="100"/>
    </row>
    <row r="101" spans="2:7" ht="60" outlineLevel="1" x14ac:dyDescent="0.25">
      <c r="B101" s="97"/>
      <c r="C101" s="106"/>
      <c r="D101" s="99" t="s">
        <v>546</v>
      </c>
      <c r="E101" s="106" t="s">
        <v>547</v>
      </c>
      <c r="F101" s="154" t="s">
        <v>548</v>
      </c>
      <c r="G101" s="100"/>
    </row>
    <row r="102" spans="2:7" ht="90" outlineLevel="1" x14ac:dyDescent="0.25">
      <c r="B102" s="97"/>
      <c r="C102" s="106"/>
      <c r="D102" s="99" t="s">
        <v>549</v>
      </c>
      <c r="E102" s="106" t="s">
        <v>550</v>
      </c>
      <c r="F102" s="180" t="s">
        <v>551</v>
      </c>
      <c r="G102" s="100"/>
    </row>
    <row r="103" spans="2:7" x14ac:dyDescent="0.25">
      <c r="B103" s="97"/>
      <c r="C103" s="109" t="s">
        <v>552</v>
      </c>
      <c r="D103" s="105"/>
      <c r="E103" s="104"/>
      <c r="F103" s="109"/>
      <c r="G103" s="100"/>
    </row>
    <row r="104" spans="2:7" ht="45" outlineLevel="1" x14ac:dyDescent="0.25">
      <c r="B104" s="97"/>
      <c r="C104" s="180" t="s">
        <v>553</v>
      </c>
      <c r="D104" s="181" t="s">
        <v>554</v>
      </c>
      <c r="E104" s="180" t="s">
        <v>555</v>
      </c>
      <c r="F104" s="210" t="s">
        <v>556</v>
      </c>
      <c r="G104" s="100"/>
    </row>
    <row r="105" spans="2:7" x14ac:dyDescent="0.25">
      <c r="B105" s="97"/>
      <c r="C105" s="109" t="s">
        <v>557</v>
      </c>
      <c r="D105" s="105"/>
      <c r="E105" s="104"/>
      <c r="F105" s="109"/>
      <c r="G105" s="100"/>
    </row>
    <row r="106" spans="2:7" ht="45" outlineLevel="1" x14ac:dyDescent="0.25">
      <c r="B106" s="97"/>
      <c r="C106" s="106" t="s">
        <v>558</v>
      </c>
      <c r="D106" s="99" t="s">
        <v>559</v>
      </c>
      <c r="E106" s="106" t="s">
        <v>560</v>
      </c>
      <c r="F106" s="176" t="s">
        <v>561</v>
      </c>
      <c r="G106" s="100"/>
    </row>
    <row r="107" spans="2:7" ht="351" customHeight="1" outlineLevel="1" x14ac:dyDescent="0.25">
      <c r="B107" s="97"/>
      <c r="C107" s="106"/>
      <c r="D107" s="99" t="s">
        <v>562</v>
      </c>
      <c r="E107" s="106" t="s">
        <v>563</v>
      </c>
      <c r="F107" s="246" t="s">
        <v>564</v>
      </c>
      <c r="G107" s="100"/>
    </row>
    <row r="108" spans="2:7" outlineLevel="1" x14ac:dyDescent="0.25">
      <c r="B108" s="97"/>
      <c r="C108" s="106"/>
      <c r="D108" s="99" t="s">
        <v>565</v>
      </c>
      <c r="E108" s="106" t="s">
        <v>566</v>
      </c>
      <c r="F108" s="156" t="s">
        <v>567</v>
      </c>
      <c r="G108" s="100"/>
    </row>
    <row r="109" spans="2:7" ht="221.25" customHeight="1" outlineLevel="1" x14ac:dyDescent="0.25">
      <c r="B109" s="97"/>
      <c r="C109" s="106"/>
      <c r="D109" s="99" t="s">
        <v>568</v>
      </c>
      <c r="E109" s="106" t="s">
        <v>569</v>
      </c>
      <c r="F109" s="154" t="s">
        <v>570</v>
      </c>
      <c r="G109" s="100"/>
    </row>
    <row r="110" spans="2:7" ht="122.25" customHeight="1" outlineLevel="1" x14ac:dyDescent="0.25">
      <c r="B110" s="97"/>
      <c r="C110" s="106"/>
      <c r="D110" s="99" t="s">
        <v>571</v>
      </c>
      <c r="E110" s="106" t="s">
        <v>572</v>
      </c>
      <c r="F110" s="106" t="s">
        <v>573</v>
      </c>
      <c r="G110" s="100"/>
    </row>
    <row r="111" spans="2:7" outlineLevel="1" x14ac:dyDescent="0.25">
      <c r="B111" s="97"/>
      <c r="C111" s="106"/>
      <c r="D111" s="99" t="s">
        <v>574</v>
      </c>
      <c r="E111" s="106" t="s">
        <v>575</v>
      </c>
      <c r="F111" s="156" t="s">
        <v>567</v>
      </c>
      <c r="G111" s="100"/>
    </row>
    <row r="112" spans="2:7" ht="120" outlineLevel="1" x14ac:dyDescent="0.25">
      <c r="B112" s="97"/>
      <c r="C112" s="106"/>
      <c r="D112" s="99" t="s">
        <v>576</v>
      </c>
      <c r="E112" s="106" t="s">
        <v>577</v>
      </c>
      <c r="F112" s="154" t="s">
        <v>578</v>
      </c>
      <c r="G112" s="100"/>
    </row>
    <row r="113" spans="2:7" ht="30" outlineLevel="1" x14ac:dyDescent="0.25">
      <c r="B113" s="97"/>
      <c r="C113" s="106"/>
      <c r="D113" s="99" t="s">
        <v>579</v>
      </c>
      <c r="E113" s="106" t="s">
        <v>580</v>
      </c>
      <c r="F113" s="106" t="s">
        <v>581</v>
      </c>
      <c r="G113" s="100"/>
    </row>
    <row r="114" spans="2:7" ht="30" outlineLevel="1" x14ac:dyDescent="0.25">
      <c r="B114" s="97"/>
      <c r="C114" s="106"/>
      <c r="D114" s="99" t="s">
        <v>582</v>
      </c>
      <c r="E114" s="106" t="s">
        <v>583</v>
      </c>
      <c r="F114" s="230" t="s">
        <v>584</v>
      </c>
      <c r="G114" s="100"/>
    </row>
    <row r="115" spans="2:7" outlineLevel="1" x14ac:dyDescent="0.25">
      <c r="B115" s="97"/>
      <c r="C115" s="106"/>
      <c r="D115" s="99" t="s">
        <v>585</v>
      </c>
      <c r="E115" s="106" t="s">
        <v>586</v>
      </c>
      <c r="F115" s="153" t="s">
        <v>587</v>
      </c>
      <c r="G115" s="100"/>
    </row>
    <row r="116" spans="2:7" x14ac:dyDescent="0.25">
      <c r="B116" s="97"/>
      <c r="C116" s="104" t="s">
        <v>588</v>
      </c>
      <c r="D116" s="105"/>
      <c r="E116" s="104"/>
      <c r="F116" s="109"/>
      <c r="G116" s="100"/>
    </row>
    <row r="117" spans="2:7" ht="30" outlineLevel="1" x14ac:dyDescent="0.25">
      <c r="B117" s="97"/>
      <c r="C117" s="106" t="s">
        <v>589</v>
      </c>
      <c r="D117" s="99" t="s">
        <v>590</v>
      </c>
      <c r="E117" s="106" t="s">
        <v>591</v>
      </c>
      <c r="F117" s="106" t="s">
        <v>592</v>
      </c>
      <c r="G117" s="100"/>
    </row>
    <row r="118" spans="2:7" outlineLevel="1" x14ac:dyDescent="0.25">
      <c r="B118" s="97"/>
      <c r="C118" s="106"/>
      <c r="D118" s="99" t="s">
        <v>593</v>
      </c>
      <c r="E118" s="106" t="s">
        <v>594</v>
      </c>
      <c r="F118" s="156" t="s">
        <v>595</v>
      </c>
      <c r="G118" s="100"/>
    </row>
    <row r="119" spans="2:7" outlineLevel="1" x14ac:dyDescent="0.25">
      <c r="B119" s="97"/>
      <c r="C119" s="106"/>
      <c r="D119" s="99" t="s">
        <v>596</v>
      </c>
      <c r="E119" s="106" t="s">
        <v>597</v>
      </c>
      <c r="F119" s="106" t="s">
        <v>598</v>
      </c>
      <c r="G119" s="100"/>
    </row>
    <row r="120" spans="2:7" x14ac:dyDescent="0.25">
      <c r="B120" s="97"/>
      <c r="C120" s="109" t="s">
        <v>599</v>
      </c>
      <c r="D120" s="105"/>
      <c r="E120" s="104"/>
      <c r="F120" s="109"/>
      <c r="G120" s="100"/>
    </row>
    <row r="121" spans="2:7" ht="90" outlineLevel="1" x14ac:dyDescent="0.25">
      <c r="B121" s="97"/>
      <c r="C121" s="106" t="s">
        <v>600</v>
      </c>
      <c r="D121" s="99" t="s">
        <v>601</v>
      </c>
      <c r="E121" s="106" t="s">
        <v>602</v>
      </c>
      <c r="F121" s="106" t="s">
        <v>603</v>
      </c>
      <c r="G121" s="100"/>
    </row>
    <row r="122" spans="2:7" outlineLevel="1" x14ac:dyDescent="0.25">
      <c r="B122" s="97"/>
      <c r="C122" s="106"/>
      <c r="D122" s="99" t="s">
        <v>604</v>
      </c>
      <c r="E122" s="106" t="s">
        <v>605</v>
      </c>
      <c r="F122" s="173" t="s">
        <v>606</v>
      </c>
      <c r="G122" s="100"/>
    </row>
    <row r="123" spans="2:7" x14ac:dyDescent="0.25">
      <c r="B123" s="97"/>
      <c r="C123" s="104" t="s">
        <v>607</v>
      </c>
      <c r="D123" s="105"/>
      <c r="E123" s="104"/>
      <c r="F123" s="109"/>
      <c r="G123" s="100"/>
    </row>
    <row r="124" spans="2:7" outlineLevel="1" x14ac:dyDescent="0.25">
      <c r="B124" s="97"/>
      <c r="C124" s="180" t="s">
        <v>608</v>
      </c>
      <c r="D124" s="181" t="s">
        <v>609</v>
      </c>
      <c r="E124" s="180" t="s">
        <v>610</v>
      </c>
      <c r="F124" s="218" t="s">
        <v>587</v>
      </c>
      <c r="G124" s="100"/>
    </row>
    <row r="125" spans="2:7" x14ac:dyDescent="0.25">
      <c r="B125" s="97"/>
      <c r="C125" s="109" t="s">
        <v>611</v>
      </c>
      <c r="D125" s="105"/>
      <c r="E125" s="104"/>
      <c r="F125" s="109"/>
      <c r="G125" s="100"/>
    </row>
    <row r="126" spans="2:7" ht="30" outlineLevel="1" x14ac:dyDescent="0.25">
      <c r="B126" s="97"/>
      <c r="C126" s="180" t="s">
        <v>612</v>
      </c>
      <c r="D126" s="181" t="s">
        <v>613</v>
      </c>
      <c r="E126" s="180" t="s">
        <v>614</v>
      </c>
      <c r="F126" s="201" t="s">
        <v>615</v>
      </c>
      <c r="G126" s="100"/>
    </row>
    <row r="127" spans="2:7" ht="30" x14ac:dyDescent="0.25">
      <c r="B127" s="97"/>
      <c r="C127" s="104" t="s">
        <v>616</v>
      </c>
      <c r="D127" s="105"/>
      <c r="E127" s="104"/>
      <c r="F127" s="109"/>
      <c r="G127" s="100"/>
    </row>
    <row r="128" spans="2:7" ht="30" outlineLevel="1" x14ac:dyDescent="0.25">
      <c r="B128" s="97"/>
      <c r="C128" s="106" t="s">
        <v>617</v>
      </c>
      <c r="D128" s="99" t="s">
        <v>618</v>
      </c>
      <c r="E128" s="106" t="s">
        <v>619</v>
      </c>
      <c r="F128" s="193" t="s">
        <v>615</v>
      </c>
      <c r="G128" s="100"/>
    </row>
    <row r="129" spans="2:7" x14ac:dyDescent="0.25">
      <c r="B129" s="97"/>
      <c r="C129" s="104" t="s">
        <v>620</v>
      </c>
      <c r="D129" s="105"/>
      <c r="E129" s="104"/>
      <c r="F129" s="109"/>
      <c r="G129" s="100"/>
    </row>
    <row r="130" spans="2:7" ht="213.75" customHeight="1" outlineLevel="1" x14ac:dyDescent="0.25">
      <c r="B130" s="97"/>
      <c r="C130" s="106" t="s">
        <v>621</v>
      </c>
      <c r="D130" s="99" t="s">
        <v>622</v>
      </c>
      <c r="E130" s="106" t="s">
        <v>623</v>
      </c>
      <c r="F130" s="154" t="s">
        <v>624</v>
      </c>
      <c r="G130" s="100"/>
    </row>
    <row r="131" spans="2:7" ht="30.75" customHeight="1" outlineLevel="1" x14ac:dyDescent="0.25">
      <c r="B131" s="97"/>
      <c r="C131" s="106"/>
      <c r="D131" s="99" t="s">
        <v>625</v>
      </c>
      <c r="E131" s="106" t="s">
        <v>626</v>
      </c>
      <c r="F131" s="106" t="s">
        <v>627</v>
      </c>
      <c r="G131" s="100"/>
    </row>
    <row r="132" spans="2:7" x14ac:dyDescent="0.25">
      <c r="B132" s="97"/>
      <c r="C132" s="109" t="s">
        <v>628</v>
      </c>
      <c r="D132" s="105"/>
      <c r="E132" s="104"/>
      <c r="F132" s="109"/>
      <c r="G132" s="100"/>
    </row>
    <row r="133" spans="2:7" ht="266.25" customHeight="1" outlineLevel="1" x14ac:dyDescent="0.25">
      <c r="B133" s="97"/>
      <c r="C133" s="106" t="s">
        <v>629</v>
      </c>
      <c r="D133" s="99" t="s">
        <v>630</v>
      </c>
      <c r="E133" s="106" t="s">
        <v>631</v>
      </c>
      <c r="F133" s="106" t="s">
        <v>632</v>
      </c>
      <c r="G133" s="100"/>
    </row>
    <row r="134" spans="2:7" ht="216" customHeight="1" outlineLevel="1" x14ac:dyDescent="0.25">
      <c r="B134" s="97"/>
      <c r="C134" s="260"/>
      <c r="D134" s="259" t="s">
        <v>633</v>
      </c>
      <c r="E134" s="250" t="s">
        <v>634</v>
      </c>
      <c r="F134" s="200" t="s">
        <v>635</v>
      </c>
      <c r="G134" s="100"/>
    </row>
    <row r="135" spans="2:7" ht="75" customHeight="1" outlineLevel="1" x14ac:dyDescent="0.25">
      <c r="B135" s="97"/>
      <c r="C135" s="260"/>
      <c r="D135" s="259"/>
      <c r="E135" s="250"/>
      <c r="F135" s="229" t="s">
        <v>636</v>
      </c>
      <c r="G135" s="100"/>
    </row>
    <row r="136" spans="2:7" ht="187.5" customHeight="1" outlineLevel="1" x14ac:dyDescent="0.25">
      <c r="B136" s="97"/>
      <c r="C136" s="220"/>
      <c r="D136" s="259"/>
      <c r="E136" s="250"/>
      <c r="F136" s="2" t="s">
        <v>637</v>
      </c>
      <c r="G136" s="100"/>
    </row>
    <row r="137" spans="2:7" x14ac:dyDescent="0.25">
      <c r="B137" s="97"/>
      <c r="C137" s="104" t="s">
        <v>638</v>
      </c>
      <c r="D137" s="105"/>
      <c r="E137" s="104"/>
      <c r="F137" s="109"/>
      <c r="G137" s="100"/>
    </row>
    <row r="138" spans="2:7" outlineLevel="1" x14ac:dyDescent="0.25">
      <c r="B138" s="97"/>
      <c r="C138" s="180" t="s">
        <v>639</v>
      </c>
      <c r="D138" s="181" t="s">
        <v>640</v>
      </c>
      <c r="E138" s="180" t="s">
        <v>641</v>
      </c>
      <c r="F138" s="180" t="s">
        <v>642</v>
      </c>
      <c r="G138" s="211"/>
    </row>
    <row r="139" spans="2:7" x14ac:dyDescent="0.25">
      <c r="B139" s="97"/>
      <c r="C139" s="109" t="s">
        <v>643</v>
      </c>
      <c r="D139" s="105"/>
      <c r="E139" s="104"/>
      <c r="F139" s="109"/>
      <c r="G139" s="100"/>
    </row>
    <row r="140" spans="2:7" ht="32.25" outlineLevel="1" x14ac:dyDescent="0.25">
      <c r="B140" s="97"/>
      <c r="C140" s="154" t="s">
        <v>644</v>
      </c>
      <c r="D140" s="99" t="s">
        <v>645</v>
      </c>
      <c r="E140" s="106" t="s">
        <v>646</v>
      </c>
      <c r="F140" s="106" t="s">
        <v>647</v>
      </c>
      <c r="G140" s="100"/>
    </row>
    <row r="141" spans="2:7" x14ac:dyDescent="0.25">
      <c r="B141" s="97"/>
      <c r="C141" s="104" t="s">
        <v>648</v>
      </c>
      <c r="D141" s="105"/>
      <c r="E141" s="104"/>
      <c r="F141" s="178"/>
      <c r="G141" s="100"/>
    </row>
    <row r="142" spans="2:7" ht="30" outlineLevel="1" x14ac:dyDescent="0.25">
      <c r="B142" s="97"/>
      <c r="C142" s="180" t="s">
        <v>649</v>
      </c>
      <c r="D142" s="181" t="s">
        <v>650</v>
      </c>
      <c r="E142" s="180" t="s">
        <v>651</v>
      </c>
      <c r="F142" s="180" t="s">
        <v>652</v>
      </c>
      <c r="G142" s="100"/>
    </row>
    <row r="143" spans="2:7" outlineLevel="1" x14ac:dyDescent="0.25">
      <c r="B143" s="97"/>
      <c r="C143" s="106"/>
      <c r="D143" s="99"/>
      <c r="E143" s="106"/>
      <c r="F143" s="106"/>
      <c r="G143" s="100"/>
    </row>
    <row r="144" spans="2:7" outlineLevel="1" x14ac:dyDescent="0.25">
      <c r="B144" s="97"/>
      <c r="C144" s="199" t="s">
        <v>653</v>
      </c>
      <c r="D144" s="199"/>
      <c r="E144" s="199"/>
      <c r="F144" s="199"/>
      <c r="G144" s="100"/>
    </row>
    <row r="145" spans="2:7" outlineLevel="1" x14ac:dyDescent="0.25">
      <c r="B145" s="97"/>
      <c r="C145" s="106" t="s">
        <v>56</v>
      </c>
      <c r="D145" s="156" t="s">
        <v>654</v>
      </c>
      <c r="E145" s="106"/>
      <c r="F145" s="106"/>
      <c r="G145" s="100"/>
    </row>
    <row r="146" spans="2:7" outlineLevel="1" x14ac:dyDescent="0.25">
      <c r="B146" s="97"/>
      <c r="C146" s="106" t="s">
        <v>62</v>
      </c>
      <c r="D146" s="255" t="s">
        <v>655</v>
      </c>
      <c r="E146" s="255"/>
      <c r="F146" s="106"/>
      <c r="G146" s="100"/>
    </row>
    <row r="147" spans="2:7" outlineLevel="1" x14ac:dyDescent="0.25">
      <c r="B147" s="97"/>
      <c r="C147" s="106" t="s">
        <v>656</v>
      </c>
      <c r="D147" s="255" t="s">
        <v>657</v>
      </c>
      <c r="E147" s="255"/>
      <c r="F147" s="106"/>
      <c r="G147" s="100"/>
    </row>
    <row r="148" spans="2:7" outlineLevel="1" x14ac:dyDescent="0.25">
      <c r="B148" s="97"/>
      <c r="C148" s="106" t="s">
        <v>112</v>
      </c>
      <c r="D148" s="156" t="s">
        <v>658</v>
      </c>
      <c r="E148" s="106"/>
      <c r="F148" s="106"/>
      <c r="G148" s="100"/>
    </row>
    <row r="149" spans="2:7" outlineLevel="1" x14ac:dyDescent="0.25">
      <c r="B149" s="97"/>
      <c r="C149" s="106"/>
      <c r="D149" s="156"/>
      <c r="E149" s="106"/>
      <c r="F149" s="106"/>
      <c r="G149" s="100"/>
    </row>
    <row r="150" spans="2:7" ht="17.25" outlineLevel="1" x14ac:dyDescent="0.25">
      <c r="B150" s="97"/>
      <c r="C150" s="255" t="s">
        <v>659</v>
      </c>
      <c r="D150" s="255"/>
      <c r="E150" s="255"/>
      <c r="F150" s="255"/>
      <c r="G150" s="100"/>
    </row>
    <row r="151" spans="2:7" outlineLevel="1" x14ac:dyDescent="0.25">
      <c r="B151" s="97"/>
      <c r="C151" s="250" t="s">
        <v>660</v>
      </c>
      <c r="D151" s="250"/>
      <c r="E151" s="250"/>
      <c r="F151" s="250"/>
      <c r="G151" s="100"/>
    </row>
    <row r="152" spans="2:7" ht="17.25" outlineLevel="1" x14ac:dyDescent="0.25">
      <c r="B152" s="97"/>
      <c r="C152" s="255" t="s">
        <v>661</v>
      </c>
      <c r="D152" s="255"/>
      <c r="E152" s="255"/>
      <c r="F152" s="255"/>
      <c r="G152" s="100"/>
    </row>
    <row r="153" spans="2:7" ht="17.25" outlineLevel="1" x14ac:dyDescent="0.25">
      <c r="B153" s="97"/>
      <c r="C153" s="255" t="s">
        <v>662</v>
      </c>
      <c r="D153" s="255"/>
      <c r="E153" s="255"/>
      <c r="F153" s="255"/>
      <c r="G153" s="100"/>
    </row>
    <row r="154" spans="2:7" ht="17.25" outlineLevel="1" x14ac:dyDescent="0.25">
      <c r="B154" s="97"/>
      <c r="C154" s="156" t="s">
        <v>663</v>
      </c>
      <c r="D154" s="99"/>
      <c r="E154" s="106"/>
      <c r="F154" s="106"/>
      <c r="G154" s="100"/>
    </row>
    <row r="155" spans="2:7" ht="17.25" outlineLevel="1" x14ac:dyDescent="0.25">
      <c r="B155" s="97"/>
      <c r="C155" s="156" t="s">
        <v>664</v>
      </c>
      <c r="D155" s="99"/>
      <c r="E155" s="106"/>
      <c r="F155" s="106"/>
      <c r="G155" s="100"/>
    </row>
    <row r="156" spans="2:7" ht="15.75" thickBot="1" x14ac:dyDescent="0.3">
      <c r="B156" s="101"/>
      <c r="C156" s="177"/>
      <c r="D156" s="117"/>
      <c r="E156" s="103"/>
      <c r="F156" s="157"/>
      <c r="G156" s="102"/>
    </row>
    <row r="157" spans="2:7" x14ac:dyDescent="0.25"/>
    <row r="1047239" spans="3:6" s="29" customFormat="1" hidden="1" x14ac:dyDescent="0.25">
      <c r="C1047239" s="107"/>
      <c r="D1047239" s="118"/>
      <c r="E1047239" s="113"/>
      <c r="F1047239" s="119"/>
    </row>
    <row r="1047269" spans="3:6" s="29" customFormat="1" hidden="1" x14ac:dyDescent="0.25">
      <c r="C1047269" s="107"/>
      <c r="D1047269" s="118"/>
      <c r="E1047269" s="113"/>
      <c r="F1047269" s="119"/>
    </row>
    <row r="1047270" spans="3:6" s="29" customFormat="1" hidden="1" x14ac:dyDescent="0.25">
      <c r="C1047270" s="107"/>
      <c r="D1047270" s="118"/>
      <c r="E1047270" s="113"/>
      <c r="F1047270" s="119"/>
    </row>
    <row r="1047271" spans="3:6" s="29" customFormat="1" hidden="1" x14ac:dyDescent="0.25">
      <c r="C1047271" s="107"/>
      <c r="D1047271" s="118"/>
      <c r="E1047271" s="113"/>
      <c r="F1047271" s="119"/>
    </row>
    <row r="1047272" spans="3:6" s="29" customFormat="1" hidden="1" x14ac:dyDescent="0.25">
      <c r="C1047272" s="107"/>
      <c r="D1047272" s="118"/>
      <c r="E1047272" s="113"/>
      <c r="F1047272" s="119"/>
    </row>
    <row r="1047273" spans="3:6" s="29" customFormat="1" hidden="1" x14ac:dyDescent="0.25">
      <c r="C1047273" s="107"/>
      <c r="D1047273" s="118"/>
      <c r="E1047273" s="113"/>
      <c r="F1047273" s="119"/>
    </row>
    <row r="1047274" spans="3:6" s="29" customFormat="1" hidden="1" x14ac:dyDescent="0.25">
      <c r="C1047274" s="107"/>
      <c r="D1047274" s="118"/>
      <c r="E1047274" s="113"/>
      <c r="F1047274" s="119"/>
    </row>
    <row r="1047275" spans="3:6" s="29" customFormat="1" hidden="1" x14ac:dyDescent="0.25">
      <c r="C1047275" s="107"/>
      <c r="D1047275" s="118"/>
      <c r="E1047275" s="113"/>
      <c r="F1047275" s="119"/>
    </row>
    <row r="1047276" spans="3:6" s="29" customFormat="1" hidden="1" x14ac:dyDescent="0.25">
      <c r="C1047276" s="107"/>
      <c r="D1047276" s="118"/>
      <c r="E1047276" s="113"/>
      <c r="F1047276" s="119"/>
    </row>
    <row r="1047277" spans="3:6" s="29" customFormat="1" hidden="1" x14ac:dyDescent="0.25">
      <c r="C1047277" s="107"/>
      <c r="D1047277" s="118"/>
      <c r="E1047277" s="113"/>
      <c r="F1047277" s="119"/>
    </row>
    <row r="1047278" spans="3:6" s="29" customFormat="1" hidden="1" x14ac:dyDescent="0.25">
      <c r="C1047278" s="107"/>
      <c r="D1047278" s="118"/>
      <c r="E1047278" s="113"/>
      <c r="F1047278" s="119"/>
    </row>
    <row r="1047279" spans="3:6" s="29" customFormat="1" hidden="1" x14ac:dyDescent="0.25">
      <c r="C1047279" s="107"/>
      <c r="D1047279" s="118"/>
      <c r="E1047279" s="113"/>
      <c r="F1047279" s="119"/>
    </row>
    <row r="1047280" spans="3:6" s="29" customFormat="1" hidden="1" x14ac:dyDescent="0.25">
      <c r="C1047280" s="107"/>
      <c r="D1047280" s="118"/>
      <c r="E1047280" s="113"/>
      <c r="F1047280" s="119"/>
    </row>
    <row r="1047281" spans="3:6" s="29" customFormat="1" hidden="1" x14ac:dyDescent="0.25">
      <c r="C1047281" s="107"/>
      <c r="D1047281" s="118"/>
      <c r="E1047281" s="113"/>
      <c r="F1047281" s="119"/>
    </row>
    <row r="1047282" spans="3:6" s="29" customFormat="1" hidden="1" x14ac:dyDescent="0.25">
      <c r="C1047282" s="107"/>
      <c r="D1047282" s="118"/>
      <c r="E1047282" s="113"/>
      <c r="F1047282" s="119"/>
    </row>
    <row r="1047283" spans="3:6" s="29" customFormat="1" hidden="1" x14ac:dyDescent="0.25">
      <c r="C1047283" s="107"/>
      <c r="D1047283" s="118"/>
      <c r="E1047283" s="113"/>
      <c r="F1047283" s="119"/>
    </row>
    <row r="1047284" spans="3:6" s="29" customFormat="1" hidden="1" x14ac:dyDescent="0.25">
      <c r="C1047284" s="107"/>
      <c r="D1047284" s="118"/>
      <c r="E1047284" s="113"/>
      <c r="F1047284" s="119"/>
    </row>
    <row r="1047285" spans="3:6" s="29" customFormat="1" hidden="1" x14ac:dyDescent="0.25">
      <c r="C1047285" s="107"/>
      <c r="D1047285" s="118"/>
      <c r="E1047285" s="113"/>
      <c r="F1047285" s="119"/>
    </row>
    <row r="1047286" spans="3:6" s="29" customFormat="1" hidden="1" x14ac:dyDescent="0.25">
      <c r="C1047286" s="107"/>
      <c r="D1047286" s="118"/>
      <c r="E1047286" s="113"/>
      <c r="F1047286" s="119"/>
    </row>
    <row r="1047287" spans="3:6" s="29" customFormat="1" hidden="1" x14ac:dyDescent="0.25">
      <c r="C1047287" s="107"/>
      <c r="D1047287" s="118"/>
      <c r="E1047287" s="113"/>
      <c r="F1047287" s="119"/>
    </row>
    <row r="1047288" spans="3:6" s="29" customFormat="1" hidden="1" x14ac:dyDescent="0.25">
      <c r="C1047288" s="107"/>
      <c r="D1047288" s="118"/>
      <c r="E1047288" s="113"/>
      <c r="F1047288" s="119"/>
    </row>
    <row r="1047289" spans="3:6" s="29" customFormat="1" hidden="1" x14ac:dyDescent="0.25">
      <c r="C1047289" s="107"/>
      <c r="D1047289" s="118"/>
      <c r="E1047289" s="113"/>
      <c r="F1047289" s="119"/>
    </row>
    <row r="1047290" spans="3:6" s="29" customFormat="1" hidden="1" x14ac:dyDescent="0.25">
      <c r="C1047290" s="107"/>
      <c r="D1047290" s="118"/>
      <c r="E1047290" s="113"/>
      <c r="F1047290" s="119"/>
    </row>
    <row r="1047291" spans="3:6" s="29" customFormat="1" hidden="1" x14ac:dyDescent="0.25">
      <c r="C1047291" s="107"/>
      <c r="D1047291" s="118"/>
      <c r="E1047291" s="113"/>
      <c r="F1047291" s="119"/>
    </row>
    <row r="1047292" spans="3:6" s="29" customFormat="1" hidden="1" x14ac:dyDescent="0.25">
      <c r="C1047292" s="107"/>
      <c r="D1047292" s="118"/>
      <c r="E1047292" s="113"/>
      <c r="F1047292" s="119"/>
    </row>
    <row r="1047293" spans="3:6" s="29" customFormat="1" hidden="1" x14ac:dyDescent="0.25">
      <c r="C1047293" s="107"/>
      <c r="D1047293" s="118"/>
      <c r="E1047293" s="113"/>
      <c r="F1047293" s="119"/>
    </row>
    <row r="1047294" spans="3:6" s="29" customFormat="1" hidden="1" x14ac:dyDescent="0.25">
      <c r="C1047294" s="107"/>
      <c r="D1047294" s="118"/>
      <c r="E1047294" s="113"/>
      <c r="F1047294" s="119"/>
    </row>
    <row r="1047295" spans="3:6" s="29" customFormat="1" hidden="1" x14ac:dyDescent="0.25">
      <c r="C1047295" s="107"/>
      <c r="D1047295" s="118"/>
      <c r="E1047295" s="113"/>
      <c r="F1047295" s="119"/>
    </row>
    <row r="1047296" spans="3:6" s="29" customFormat="1" hidden="1" x14ac:dyDescent="0.25">
      <c r="C1047296" s="107"/>
      <c r="D1047296" s="118"/>
      <c r="E1047296" s="113"/>
      <c r="F1047296" s="119"/>
    </row>
    <row r="1047297" spans="3:6" s="29" customFormat="1" hidden="1" x14ac:dyDescent="0.25">
      <c r="C1047297" s="107"/>
      <c r="D1047297" s="118"/>
      <c r="E1047297" s="113"/>
      <c r="F1047297" s="119"/>
    </row>
    <row r="1047298" spans="3:6" s="29" customFormat="1" hidden="1" x14ac:dyDescent="0.25">
      <c r="C1047298" s="107"/>
      <c r="D1047298" s="118"/>
      <c r="E1047298" s="113"/>
      <c r="F1047298" s="119"/>
    </row>
    <row r="1047299" spans="3:6" s="29" customFormat="1" hidden="1" x14ac:dyDescent="0.25">
      <c r="C1047299" s="107"/>
      <c r="D1047299" s="118"/>
      <c r="E1047299" s="113"/>
      <c r="F1047299" s="119"/>
    </row>
    <row r="1047300" spans="3:6" s="29" customFormat="1" hidden="1" x14ac:dyDescent="0.25">
      <c r="C1047300" s="107"/>
      <c r="D1047300" s="118"/>
      <c r="E1047300" s="113"/>
      <c r="F1047300" s="119"/>
    </row>
    <row r="1047301" spans="3:6" s="29" customFormat="1" hidden="1" x14ac:dyDescent="0.25">
      <c r="C1047301" s="107"/>
      <c r="D1047301" s="118"/>
      <c r="E1047301" s="113"/>
      <c r="F1047301" s="119"/>
    </row>
    <row r="1047302" spans="3:6" s="29" customFormat="1" hidden="1" x14ac:dyDescent="0.25">
      <c r="C1047302" s="107"/>
      <c r="D1047302" s="118"/>
      <c r="E1047302" s="113"/>
      <c r="F1047302" s="119"/>
    </row>
    <row r="1047303" spans="3:6" s="29" customFormat="1" hidden="1" x14ac:dyDescent="0.25">
      <c r="C1047303" s="107"/>
      <c r="D1047303" s="118"/>
      <c r="E1047303" s="113"/>
      <c r="F1047303" s="119"/>
    </row>
    <row r="1047304" spans="3:6" s="29" customFormat="1" hidden="1" x14ac:dyDescent="0.25">
      <c r="C1047304" s="107"/>
      <c r="D1047304" s="118"/>
      <c r="E1047304" s="113"/>
      <c r="F1047304" s="119"/>
    </row>
    <row r="1047305" spans="3:6" s="29" customFormat="1" hidden="1" x14ac:dyDescent="0.25">
      <c r="C1047305" s="107"/>
      <c r="D1047305" s="118"/>
      <c r="E1047305" s="113"/>
      <c r="F1047305" s="119"/>
    </row>
    <row r="1047306" spans="3:6" s="29" customFormat="1" hidden="1" x14ac:dyDescent="0.25">
      <c r="C1047306" s="107"/>
      <c r="D1047306" s="118"/>
      <c r="E1047306" s="113"/>
      <c r="F1047306" s="119"/>
    </row>
    <row r="1047307" spans="3:6" s="29" customFormat="1" hidden="1" x14ac:dyDescent="0.25">
      <c r="C1047307" s="107"/>
      <c r="D1047307" s="118"/>
      <c r="E1047307" s="113"/>
      <c r="F1047307" s="119"/>
    </row>
    <row r="1047308" spans="3:6" s="29" customFormat="1" hidden="1" x14ac:dyDescent="0.25">
      <c r="C1047308" s="107"/>
      <c r="D1047308" s="118"/>
      <c r="E1047308" s="113"/>
      <c r="F1047308" s="119"/>
    </row>
    <row r="1047309" spans="3:6" s="29" customFormat="1" hidden="1" x14ac:dyDescent="0.25">
      <c r="C1047309" s="107"/>
      <c r="D1047309" s="118"/>
      <c r="E1047309" s="113"/>
      <c r="F1047309" s="119"/>
    </row>
    <row r="1047310" spans="3:6" s="29" customFormat="1" hidden="1" x14ac:dyDescent="0.25">
      <c r="C1047310" s="107"/>
      <c r="D1047310" s="118"/>
      <c r="E1047310" s="113"/>
      <c r="F1047310" s="119"/>
    </row>
    <row r="1047311" spans="3:6" s="29" customFormat="1" hidden="1" x14ac:dyDescent="0.25">
      <c r="C1047311" s="107"/>
      <c r="D1047311" s="118"/>
      <c r="E1047311" s="113"/>
      <c r="F1047311" s="119"/>
    </row>
    <row r="1047312" spans="3:6" s="29" customFormat="1" hidden="1" x14ac:dyDescent="0.25">
      <c r="C1047312" s="107"/>
      <c r="D1047312" s="118"/>
      <c r="E1047312" s="113"/>
      <c r="F1047312" s="119"/>
    </row>
    <row r="1047313" spans="3:6" s="29" customFormat="1" hidden="1" x14ac:dyDescent="0.25">
      <c r="C1047313" s="107"/>
      <c r="D1047313" s="118"/>
      <c r="E1047313" s="113"/>
      <c r="F1047313" s="119"/>
    </row>
    <row r="1047314" spans="3:6" s="29" customFormat="1" hidden="1" x14ac:dyDescent="0.25">
      <c r="C1047314" s="107"/>
      <c r="D1047314" s="118"/>
      <c r="E1047314" s="113"/>
      <c r="F1047314" s="119"/>
    </row>
    <row r="1047315" spans="3:6" s="29" customFormat="1" hidden="1" x14ac:dyDescent="0.25">
      <c r="C1047315" s="107"/>
      <c r="D1047315" s="118"/>
      <c r="E1047315" s="113"/>
      <c r="F1047315" s="119"/>
    </row>
    <row r="1047316" spans="3:6" s="29" customFormat="1" hidden="1" x14ac:dyDescent="0.25">
      <c r="C1047316" s="107"/>
      <c r="D1047316" s="118"/>
      <c r="E1047316" s="113"/>
      <c r="F1047316" s="119"/>
    </row>
    <row r="1047317" spans="3:6" s="29" customFormat="1" hidden="1" x14ac:dyDescent="0.25">
      <c r="C1047317" s="107"/>
      <c r="D1047317" s="118"/>
      <c r="E1047317" s="113"/>
      <c r="F1047317" s="119"/>
    </row>
    <row r="1047318" spans="3:6" s="29" customFormat="1" hidden="1" x14ac:dyDescent="0.25">
      <c r="C1047318" s="107"/>
      <c r="D1047318" s="118"/>
      <c r="E1047318" s="113"/>
      <c r="F1047318" s="119"/>
    </row>
    <row r="1047319" spans="3:6" s="29" customFormat="1" hidden="1" x14ac:dyDescent="0.25">
      <c r="C1047319" s="107"/>
      <c r="D1047319" s="118"/>
      <c r="E1047319" s="113"/>
      <c r="F1047319" s="119"/>
    </row>
    <row r="1047320" spans="3:6" s="29" customFormat="1" hidden="1" x14ac:dyDescent="0.25">
      <c r="C1047320" s="107"/>
      <c r="D1047320" s="118"/>
      <c r="E1047320" s="113"/>
      <c r="F1047320" s="119"/>
    </row>
    <row r="1047321" spans="3:6" s="29" customFormat="1" hidden="1" x14ac:dyDescent="0.25">
      <c r="C1047321" s="107"/>
      <c r="D1047321" s="118"/>
      <c r="E1047321" s="113"/>
      <c r="F1047321" s="119"/>
    </row>
    <row r="1047322" spans="3:6" s="29" customFormat="1" hidden="1" x14ac:dyDescent="0.25">
      <c r="C1047322" s="107"/>
      <c r="D1047322" s="118"/>
      <c r="E1047322" s="113"/>
      <c r="F1047322" s="119"/>
    </row>
    <row r="1047323" spans="3:6" s="29" customFormat="1" hidden="1" x14ac:dyDescent="0.25">
      <c r="C1047323" s="107"/>
      <c r="D1047323" s="118"/>
      <c r="E1047323" s="113"/>
      <c r="F1047323" s="119"/>
    </row>
    <row r="1047324" spans="3:6" s="29" customFormat="1" hidden="1" x14ac:dyDescent="0.25">
      <c r="C1047324" s="107"/>
      <c r="D1047324" s="118"/>
      <c r="E1047324" s="113"/>
      <c r="F1047324" s="119"/>
    </row>
    <row r="1047325" spans="3:6" s="29" customFormat="1" hidden="1" x14ac:dyDescent="0.25">
      <c r="C1047325" s="107"/>
      <c r="D1047325" s="118"/>
      <c r="E1047325" s="113"/>
      <c r="F1047325" s="119"/>
    </row>
    <row r="1047326" spans="3:6" s="29" customFormat="1" hidden="1" x14ac:dyDescent="0.25">
      <c r="C1047326" s="107"/>
      <c r="D1047326" s="118"/>
      <c r="E1047326" s="113"/>
      <c r="F1047326" s="119"/>
    </row>
    <row r="1047327" spans="3:6" s="29" customFormat="1" hidden="1" x14ac:dyDescent="0.25">
      <c r="C1047327" s="107"/>
      <c r="D1047327" s="118"/>
      <c r="E1047327" s="113"/>
      <c r="F1047327" s="119"/>
    </row>
    <row r="1047328" spans="3:6" s="29" customFormat="1" hidden="1" x14ac:dyDescent="0.25">
      <c r="C1047328" s="107"/>
      <c r="D1047328" s="118"/>
      <c r="E1047328" s="113"/>
      <c r="F1047328" s="119"/>
    </row>
    <row r="1047329" spans="3:6" s="29" customFormat="1" hidden="1" x14ac:dyDescent="0.25">
      <c r="C1047329" s="107"/>
      <c r="D1047329" s="118"/>
      <c r="E1047329" s="113"/>
      <c r="F1047329" s="119"/>
    </row>
    <row r="1047330" spans="3:6" s="29" customFormat="1" hidden="1" x14ac:dyDescent="0.25">
      <c r="C1047330" s="107"/>
      <c r="D1047330" s="118"/>
      <c r="E1047330" s="113"/>
      <c r="F1047330" s="119"/>
    </row>
    <row r="1047331" spans="3:6" s="29" customFormat="1" hidden="1" x14ac:dyDescent="0.25">
      <c r="C1047331" s="107"/>
      <c r="D1047331" s="118"/>
      <c r="E1047331" s="113"/>
      <c r="F1047331" s="119"/>
    </row>
    <row r="1047332" spans="3:6" s="29" customFormat="1" hidden="1" x14ac:dyDescent="0.25">
      <c r="C1047332" s="107"/>
      <c r="D1047332" s="118"/>
      <c r="E1047332" s="113"/>
      <c r="F1047332" s="119"/>
    </row>
    <row r="1047333" spans="3:6" s="29" customFormat="1" hidden="1" x14ac:dyDescent="0.25">
      <c r="C1047333" s="107"/>
      <c r="D1047333" s="118"/>
      <c r="E1047333" s="113"/>
      <c r="F1047333" s="119"/>
    </row>
    <row r="1047334" spans="3:6" s="29" customFormat="1" hidden="1" x14ac:dyDescent="0.25">
      <c r="C1047334" s="107"/>
      <c r="D1047334" s="118"/>
      <c r="E1047334" s="113"/>
      <c r="F1047334" s="119"/>
    </row>
    <row r="1047335" spans="3:6" s="29" customFormat="1" hidden="1" x14ac:dyDescent="0.25">
      <c r="C1047335" s="107"/>
      <c r="D1047335" s="118"/>
      <c r="E1047335" s="113"/>
      <c r="F1047335" s="119"/>
    </row>
    <row r="1047336" spans="3:6" s="29" customFormat="1" hidden="1" x14ac:dyDescent="0.25">
      <c r="C1047336" s="107"/>
      <c r="D1047336" s="118"/>
      <c r="E1047336" s="113"/>
      <c r="F1047336" s="119"/>
    </row>
    <row r="1047337" spans="3:6" s="29" customFormat="1" hidden="1" x14ac:dyDescent="0.25">
      <c r="C1047337" s="107"/>
      <c r="D1047337" s="118"/>
      <c r="E1047337" s="113"/>
      <c r="F1047337" s="119"/>
    </row>
    <row r="1047338" spans="3:6" s="29" customFormat="1" hidden="1" x14ac:dyDescent="0.25">
      <c r="C1047338" s="107"/>
      <c r="D1047338" s="118"/>
      <c r="E1047338" s="113"/>
      <c r="F1047338" s="119"/>
    </row>
    <row r="1047339" spans="3:6" s="29" customFormat="1" hidden="1" x14ac:dyDescent="0.25">
      <c r="C1047339" s="107"/>
      <c r="D1047339" s="118"/>
      <c r="E1047339" s="113"/>
      <c r="F1047339" s="119"/>
    </row>
    <row r="1047340" spans="3:6" s="29" customFormat="1" hidden="1" x14ac:dyDescent="0.25">
      <c r="C1047340" s="107"/>
      <c r="D1047340" s="118"/>
      <c r="E1047340" s="113"/>
      <c r="F1047340" s="119"/>
    </row>
    <row r="1047341" spans="3:6" s="29" customFormat="1" hidden="1" x14ac:dyDescent="0.25">
      <c r="C1047341" s="107"/>
      <c r="D1047341" s="118"/>
      <c r="E1047341" s="113"/>
      <c r="F1047341" s="119"/>
    </row>
    <row r="1047342" spans="3:6" s="29" customFormat="1" hidden="1" x14ac:dyDescent="0.25">
      <c r="C1047342" s="107"/>
      <c r="D1047342" s="118"/>
      <c r="E1047342" s="113"/>
      <c r="F1047342" s="119"/>
    </row>
    <row r="1047343" spans="3:6" s="29" customFormat="1" hidden="1" x14ac:dyDescent="0.25">
      <c r="C1047343" s="107"/>
      <c r="D1047343" s="118"/>
      <c r="E1047343" s="113"/>
      <c r="F1047343" s="119"/>
    </row>
    <row r="1047344" spans="3:6" s="29" customFormat="1" hidden="1" x14ac:dyDescent="0.25">
      <c r="C1047344" s="107"/>
      <c r="D1047344" s="118"/>
      <c r="E1047344" s="113"/>
      <c r="F1047344" s="119"/>
    </row>
    <row r="1047345" spans="3:6" s="29" customFormat="1" hidden="1" x14ac:dyDescent="0.25">
      <c r="C1047345" s="107"/>
      <c r="D1047345" s="118"/>
      <c r="E1047345" s="113"/>
      <c r="F1047345" s="119"/>
    </row>
    <row r="1047346" spans="3:6" s="29" customFormat="1" hidden="1" x14ac:dyDescent="0.25">
      <c r="C1047346" s="107"/>
      <c r="D1047346" s="118"/>
      <c r="E1047346" s="113"/>
      <c r="F1047346" s="119"/>
    </row>
    <row r="1047347" spans="3:6" s="29" customFormat="1" hidden="1" x14ac:dyDescent="0.25">
      <c r="C1047347" s="107"/>
      <c r="D1047347" s="118"/>
      <c r="E1047347" s="113"/>
      <c r="F1047347" s="119"/>
    </row>
    <row r="1047348" spans="3:6" s="29" customFormat="1" hidden="1" x14ac:dyDescent="0.25">
      <c r="C1047348" s="107"/>
      <c r="D1047348" s="118"/>
      <c r="E1047348" s="113"/>
      <c r="F1047348" s="119"/>
    </row>
    <row r="1047349" spans="3:6" s="29" customFormat="1" hidden="1" x14ac:dyDescent="0.25">
      <c r="C1047349" s="107"/>
      <c r="D1047349" s="118"/>
      <c r="E1047349" s="113"/>
      <c r="F1047349" s="119"/>
    </row>
    <row r="1047350" spans="3:6" s="29" customFormat="1" hidden="1" x14ac:dyDescent="0.25">
      <c r="C1047350" s="107"/>
      <c r="D1047350" s="118"/>
      <c r="E1047350" s="113"/>
      <c r="F1047350" s="119"/>
    </row>
    <row r="1047351" spans="3:6" s="29" customFormat="1" hidden="1" x14ac:dyDescent="0.25">
      <c r="C1047351" s="107"/>
      <c r="D1047351" s="118"/>
      <c r="E1047351" s="113"/>
      <c r="F1047351" s="119"/>
    </row>
    <row r="1047352" spans="3:6" s="29" customFormat="1" hidden="1" x14ac:dyDescent="0.25">
      <c r="C1047352" s="107"/>
      <c r="D1047352" s="118"/>
      <c r="E1047352" s="113"/>
      <c r="F1047352" s="119"/>
    </row>
    <row r="1047353" spans="3:6" s="29" customFormat="1" hidden="1" x14ac:dyDescent="0.25">
      <c r="C1047353" s="107"/>
      <c r="D1047353" s="118"/>
      <c r="E1047353" s="113"/>
      <c r="F1047353" s="119"/>
    </row>
    <row r="1047354" spans="3:6" s="29" customFormat="1" hidden="1" x14ac:dyDescent="0.25">
      <c r="C1047354" s="107"/>
      <c r="D1047354" s="118"/>
      <c r="E1047354" s="113"/>
      <c r="F1047354" s="119"/>
    </row>
    <row r="1047355" spans="3:6" s="29" customFormat="1" hidden="1" x14ac:dyDescent="0.25">
      <c r="C1047355" s="107"/>
      <c r="D1047355" s="118"/>
      <c r="E1047355" s="113"/>
      <c r="F1047355" s="119"/>
    </row>
    <row r="1047356" spans="3:6" s="29" customFormat="1" hidden="1" x14ac:dyDescent="0.25">
      <c r="C1047356" s="107"/>
      <c r="D1047356" s="118"/>
      <c r="E1047356" s="113"/>
      <c r="F1047356" s="119"/>
    </row>
    <row r="1047357" spans="3:6" s="29" customFormat="1" hidden="1" x14ac:dyDescent="0.25">
      <c r="C1047357" s="107"/>
      <c r="D1047357" s="118"/>
      <c r="E1047357" s="113"/>
      <c r="F1047357" s="119"/>
    </row>
    <row r="1047358" spans="3:6" s="29" customFormat="1" hidden="1" x14ac:dyDescent="0.25">
      <c r="C1047358" s="107"/>
      <c r="D1047358" s="118"/>
      <c r="E1047358" s="113"/>
      <c r="F1047358" s="119"/>
    </row>
    <row r="1047359" spans="3:6" s="29" customFormat="1" hidden="1" x14ac:dyDescent="0.25">
      <c r="C1047359" s="107"/>
      <c r="D1047359" s="118"/>
      <c r="E1047359" s="113"/>
      <c r="F1047359" s="119"/>
    </row>
    <row r="1047360" spans="3:6" s="29" customFormat="1" hidden="1" x14ac:dyDescent="0.25">
      <c r="C1047360" s="107"/>
      <c r="D1047360" s="118"/>
      <c r="E1047360" s="113"/>
      <c r="F1047360" s="119"/>
    </row>
    <row r="1047361" spans="3:6" s="29" customFormat="1" hidden="1" x14ac:dyDescent="0.25">
      <c r="C1047361" s="107"/>
      <c r="D1047361" s="118"/>
      <c r="E1047361" s="113"/>
      <c r="F1047361" s="119"/>
    </row>
    <row r="1047362" spans="3:6" s="29" customFormat="1" hidden="1" x14ac:dyDescent="0.25">
      <c r="C1047362" s="107"/>
      <c r="D1047362" s="118"/>
      <c r="E1047362" s="113"/>
      <c r="F1047362" s="119"/>
    </row>
    <row r="1047363" spans="3:6" s="29" customFormat="1" hidden="1" x14ac:dyDescent="0.25">
      <c r="C1047363" s="107"/>
      <c r="D1047363" s="118"/>
      <c r="E1047363" s="113"/>
      <c r="F1047363" s="119"/>
    </row>
    <row r="1047364" spans="3:6" s="29" customFormat="1" hidden="1" x14ac:dyDescent="0.25">
      <c r="C1047364" s="107"/>
      <c r="D1047364" s="118"/>
      <c r="E1047364" s="113"/>
      <c r="F1047364" s="119"/>
    </row>
    <row r="1047365" spans="3:6" s="29" customFormat="1" hidden="1" x14ac:dyDescent="0.25">
      <c r="C1047365" s="107"/>
      <c r="D1047365" s="118"/>
      <c r="E1047365" s="113"/>
      <c r="F1047365" s="119"/>
    </row>
    <row r="1047366" spans="3:6" s="29" customFormat="1" hidden="1" x14ac:dyDescent="0.25">
      <c r="C1047366" s="107"/>
      <c r="D1047366" s="118"/>
      <c r="E1047366" s="113"/>
      <c r="F1047366" s="119"/>
    </row>
    <row r="1047367" spans="3:6" s="29" customFormat="1" hidden="1" x14ac:dyDescent="0.25">
      <c r="C1047367" s="107"/>
      <c r="D1047367" s="118"/>
      <c r="E1047367" s="113"/>
      <c r="F1047367" s="119"/>
    </row>
    <row r="1047368" spans="3:6" s="29" customFormat="1" hidden="1" x14ac:dyDescent="0.25">
      <c r="C1047368" s="107"/>
      <c r="D1047368" s="118"/>
      <c r="E1047368" s="113"/>
      <c r="F1047368" s="119"/>
    </row>
    <row r="1047369" spans="3:6" s="29" customFormat="1" hidden="1" x14ac:dyDescent="0.25">
      <c r="C1047369" s="107"/>
      <c r="D1047369" s="118"/>
      <c r="E1047369" s="113"/>
      <c r="F1047369" s="119"/>
    </row>
    <row r="1047370" spans="3:6" s="29" customFormat="1" hidden="1" x14ac:dyDescent="0.25">
      <c r="C1047370" s="107"/>
      <c r="D1047370" s="118"/>
      <c r="E1047370" s="113"/>
      <c r="F1047370" s="119"/>
    </row>
    <row r="1047371" spans="3:6" s="29" customFormat="1" hidden="1" x14ac:dyDescent="0.25">
      <c r="C1047371" s="107"/>
      <c r="D1047371" s="118"/>
      <c r="E1047371" s="113"/>
      <c r="F1047371" s="119"/>
    </row>
    <row r="1047372" spans="3:6" s="29" customFormat="1" hidden="1" x14ac:dyDescent="0.25">
      <c r="C1047372" s="107"/>
      <c r="D1047372" s="118"/>
      <c r="E1047372" s="113"/>
      <c r="F1047372" s="119"/>
    </row>
    <row r="1047373" spans="3:6" s="29" customFormat="1" hidden="1" x14ac:dyDescent="0.25">
      <c r="C1047373" s="107"/>
      <c r="D1047373" s="118"/>
      <c r="E1047373" s="113"/>
      <c r="F1047373" s="119"/>
    </row>
    <row r="1047374" spans="3:6" s="29" customFormat="1" hidden="1" x14ac:dyDescent="0.25">
      <c r="C1047374" s="107"/>
      <c r="D1047374" s="118"/>
      <c r="E1047374" s="113"/>
      <c r="F1047374" s="119"/>
    </row>
    <row r="1047375" spans="3:6" s="29" customFormat="1" hidden="1" x14ac:dyDescent="0.25">
      <c r="C1047375" s="107"/>
      <c r="D1047375" s="118"/>
      <c r="E1047375" s="113"/>
      <c r="F1047375" s="119"/>
    </row>
    <row r="1047376" spans="3:6" s="29" customFormat="1" hidden="1" x14ac:dyDescent="0.25">
      <c r="C1047376" s="107"/>
      <c r="D1047376" s="118"/>
      <c r="E1047376" s="113"/>
      <c r="F1047376" s="119"/>
    </row>
    <row r="1047377" spans="3:6" s="29" customFormat="1" hidden="1" x14ac:dyDescent="0.25">
      <c r="C1047377" s="107"/>
      <c r="D1047377" s="118"/>
      <c r="E1047377" s="113"/>
      <c r="F1047377" s="119"/>
    </row>
    <row r="1047378" spans="3:6" s="29" customFormat="1" hidden="1" x14ac:dyDescent="0.25">
      <c r="C1047378" s="107"/>
      <c r="D1047378" s="118"/>
      <c r="E1047378" s="113"/>
      <c r="F1047378" s="119"/>
    </row>
    <row r="1047379" spans="3:6" s="29" customFormat="1" hidden="1" x14ac:dyDescent="0.25">
      <c r="C1047379" s="107"/>
      <c r="D1047379" s="118"/>
      <c r="E1047379" s="113"/>
      <c r="F1047379" s="119"/>
    </row>
    <row r="1047380" spans="3:6" s="29" customFormat="1" hidden="1" x14ac:dyDescent="0.25">
      <c r="C1047380" s="107"/>
      <c r="D1047380" s="118"/>
      <c r="E1047380" s="113"/>
      <c r="F1047380" s="119"/>
    </row>
    <row r="1047381" spans="3:6" s="29" customFormat="1" hidden="1" x14ac:dyDescent="0.25">
      <c r="C1047381" s="107"/>
      <c r="D1047381" s="118"/>
      <c r="E1047381" s="113"/>
      <c r="F1047381" s="119"/>
    </row>
    <row r="1047382" spans="3:6" s="29" customFormat="1" hidden="1" x14ac:dyDescent="0.25">
      <c r="C1047382" s="107"/>
      <c r="D1047382" s="118"/>
      <c r="E1047382" s="113"/>
      <c r="F1047382" s="119"/>
    </row>
    <row r="1047383" spans="3:6" s="29" customFormat="1" hidden="1" x14ac:dyDescent="0.25">
      <c r="C1047383" s="107"/>
      <c r="D1047383" s="118"/>
      <c r="E1047383" s="113"/>
      <c r="F1047383" s="119"/>
    </row>
    <row r="1047384" spans="3:6" s="29" customFormat="1" hidden="1" x14ac:dyDescent="0.25">
      <c r="C1047384" s="107"/>
      <c r="D1047384" s="118"/>
      <c r="E1047384" s="113"/>
      <c r="F1047384" s="119"/>
    </row>
    <row r="1047385" spans="3:6" s="29" customFormat="1" hidden="1" x14ac:dyDescent="0.25">
      <c r="C1047385" s="107"/>
      <c r="D1047385" s="118"/>
      <c r="E1047385" s="113"/>
      <c r="F1047385" s="119"/>
    </row>
    <row r="1047386" spans="3:6" s="29" customFormat="1" hidden="1" x14ac:dyDescent="0.25">
      <c r="C1047386" s="107"/>
      <c r="D1047386" s="118"/>
      <c r="E1047386" s="113"/>
      <c r="F1047386" s="119"/>
    </row>
    <row r="1047387" spans="3:6" s="29" customFormat="1" hidden="1" x14ac:dyDescent="0.25">
      <c r="C1047387" s="107"/>
      <c r="D1047387" s="118"/>
      <c r="E1047387" s="113"/>
      <c r="F1047387" s="119"/>
    </row>
    <row r="1047388" spans="3:6" s="29" customFormat="1" hidden="1" x14ac:dyDescent="0.25">
      <c r="C1047388" s="107"/>
      <c r="D1047388" s="118"/>
      <c r="E1047388" s="113"/>
      <c r="F1047388" s="119"/>
    </row>
    <row r="1047389" spans="3:6" s="29" customFormat="1" hidden="1" x14ac:dyDescent="0.25">
      <c r="C1047389" s="107"/>
      <c r="D1047389" s="118"/>
      <c r="E1047389" s="113"/>
      <c r="F1047389" s="119"/>
    </row>
    <row r="1047390" spans="3:6" s="29" customFormat="1" hidden="1" x14ac:dyDescent="0.25">
      <c r="C1047390" s="107"/>
      <c r="D1047390" s="118"/>
      <c r="E1047390" s="113"/>
      <c r="F1047390" s="119"/>
    </row>
    <row r="1047391" spans="3:6" s="29" customFormat="1" hidden="1" x14ac:dyDescent="0.25">
      <c r="C1047391" s="107"/>
      <c r="D1047391" s="118"/>
      <c r="E1047391" s="113"/>
      <c r="F1047391" s="119"/>
    </row>
    <row r="1047392" spans="3:6" s="29" customFormat="1" hidden="1" x14ac:dyDescent="0.25">
      <c r="C1047392" s="107"/>
      <c r="D1047392" s="118"/>
      <c r="E1047392" s="113"/>
      <c r="F1047392" s="119"/>
    </row>
    <row r="1047393" spans="3:6" s="29" customFormat="1" hidden="1" x14ac:dyDescent="0.25">
      <c r="C1047393" s="107"/>
      <c r="D1047393" s="118"/>
      <c r="E1047393" s="113"/>
      <c r="F1047393" s="119"/>
    </row>
    <row r="1047394" spans="3:6" s="29" customFormat="1" hidden="1" x14ac:dyDescent="0.25">
      <c r="C1047394" s="107"/>
      <c r="D1047394" s="118"/>
      <c r="E1047394" s="113"/>
      <c r="F1047394" s="119"/>
    </row>
    <row r="1047395" spans="3:6" s="29" customFormat="1" hidden="1" x14ac:dyDescent="0.25">
      <c r="C1047395" s="107"/>
      <c r="D1047395" s="118"/>
      <c r="E1047395" s="113"/>
      <c r="F1047395" s="119"/>
    </row>
    <row r="1047396" spans="3:6" s="29" customFormat="1" hidden="1" x14ac:dyDescent="0.25">
      <c r="C1047396" s="107"/>
      <c r="D1047396" s="118"/>
      <c r="E1047396" s="113"/>
      <c r="F1047396" s="119"/>
    </row>
    <row r="1047397" spans="3:6" s="29" customFormat="1" hidden="1" x14ac:dyDescent="0.25">
      <c r="C1047397" s="107"/>
      <c r="D1047397" s="118"/>
      <c r="E1047397" s="113"/>
      <c r="F1047397" s="119"/>
    </row>
    <row r="1047398" spans="3:6" s="29" customFormat="1" hidden="1" x14ac:dyDescent="0.25">
      <c r="C1047398" s="107"/>
      <c r="D1047398" s="118"/>
      <c r="E1047398" s="113"/>
      <c r="F1047398" s="119"/>
    </row>
    <row r="1047399" spans="3:6" s="29" customFormat="1" hidden="1" x14ac:dyDescent="0.25">
      <c r="C1047399" s="107"/>
      <c r="D1047399" s="118"/>
      <c r="E1047399" s="113"/>
      <c r="F1047399" s="119"/>
    </row>
    <row r="1047400" spans="3:6" s="29" customFormat="1" hidden="1" x14ac:dyDescent="0.25">
      <c r="C1047400" s="107"/>
      <c r="D1047400" s="118"/>
      <c r="E1047400" s="113"/>
      <c r="F1047400" s="119"/>
    </row>
    <row r="1047401" spans="3:6" s="29" customFormat="1" hidden="1" x14ac:dyDescent="0.25">
      <c r="C1047401" s="107"/>
      <c r="D1047401" s="118"/>
      <c r="E1047401" s="113"/>
      <c r="F1047401" s="119"/>
    </row>
    <row r="1047402" spans="3:6" s="29" customFormat="1" hidden="1" x14ac:dyDescent="0.25">
      <c r="C1047402" s="107"/>
      <c r="D1047402" s="118"/>
      <c r="E1047402" s="113"/>
      <c r="F1047402" s="119"/>
    </row>
    <row r="1047403" spans="3:6" s="29" customFormat="1" hidden="1" x14ac:dyDescent="0.25">
      <c r="C1047403" s="107"/>
      <c r="D1047403" s="118"/>
      <c r="E1047403" s="113"/>
      <c r="F1047403" s="119"/>
    </row>
    <row r="1047404" spans="3:6" s="29" customFormat="1" hidden="1" x14ac:dyDescent="0.25">
      <c r="C1047404" s="107"/>
      <c r="D1047404" s="118"/>
      <c r="E1047404" s="113"/>
      <c r="F1047404" s="119"/>
    </row>
    <row r="1047405" spans="3:6" s="29" customFormat="1" hidden="1" x14ac:dyDescent="0.25">
      <c r="C1047405" s="107"/>
      <c r="D1047405" s="118"/>
      <c r="E1047405" s="113"/>
      <c r="F1047405" s="119"/>
    </row>
    <row r="1047406" spans="3:6" s="29" customFormat="1" hidden="1" x14ac:dyDescent="0.25">
      <c r="C1047406" s="107"/>
      <c r="D1047406" s="118"/>
      <c r="E1047406" s="113"/>
      <c r="F1047406" s="119"/>
    </row>
    <row r="1047407" spans="3:6" s="29" customFormat="1" hidden="1" x14ac:dyDescent="0.25">
      <c r="C1047407" s="107"/>
      <c r="D1047407" s="118"/>
      <c r="E1047407" s="113"/>
      <c r="F1047407" s="119"/>
    </row>
    <row r="1047408" spans="3:6" s="29" customFormat="1" hidden="1" x14ac:dyDescent="0.25">
      <c r="C1047408" s="107"/>
      <c r="D1047408" s="118"/>
      <c r="E1047408" s="113"/>
      <c r="F1047408" s="119"/>
    </row>
    <row r="1047409" spans="3:6" s="29" customFormat="1" hidden="1" x14ac:dyDescent="0.25">
      <c r="C1047409" s="107"/>
      <c r="D1047409" s="118"/>
      <c r="E1047409" s="113"/>
      <c r="F1047409" s="119"/>
    </row>
    <row r="1047410" spans="3:6" s="29" customFormat="1" hidden="1" x14ac:dyDescent="0.25">
      <c r="C1047410" s="107"/>
      <c r="D1047410" s="118"/>
      <c r="E1047410" s="113"/>
      <c r="F1047410" s="119"/>
    </row>
    <row r="1047411" spans="3:6" s="29" customFormat="1" hidden="1" x14ac:dyDescent="0.25">
      <c r="C1047411" s="107"/>
      <c r="D1047411" s="118"/>
      <c r="E1047411" s="113"/>
      <c r="F1047411" s="119"/>
    </row>
    <row r="1047412" spans="3:6" s="29" customFormat="1" hidden="1" x14ac:dyDescent="0.25">
      <c r="C1047412" s="107"/>
      <c r="D1047412" s="118"/>
      <c r="E1047412" s="113"/>
      <c r="F1047412" s="119"/>
    </row>
    <row r="1047413" spans="3:6" s="29" customFormat="1" hidden="1" x14ac:dyDescent="0.25">
      <c r="C1047413" s="107"/>
      <c r="D1047413" s="118"/>
      <c r="E1047413" s="113"/>
      <c r="F1047413" s="119"/>
    </row>
    <row r="1047414" spans="3:6" s="29" customFormat="1" hidden="1" x14ac:dyDescent="0.25">
      <c r="C1047414" s="107"/>
      <c r="D1047414" s="118"/>
      <c r="E1047414" s="113"/>
      <c r="F1047414" s="119"/>
    </row>
    <row r="1047415" spans="3:6" s="29" customFormat="1" hidden="1" x14ac:dyDescent="0.25">
      <c r="C1047415" s="107"/>
      <c r="D1047415" s="118"/>
      <c r="E1047415" s="113"/>
      <c r="F1047415" s="119"/>
    </row>
    <row r="1047416" spans="3:6" s="29" customFormat="1" hidden="1" x14ac:dyDescent="0.25">
      <c r="C1047416" s="107"/>
      <c r="D1047416" s="118"/>
      <c r="E1047416" s="113"/>
      <c r="F1047416" s="119"/>
    </row>
    <row r="1047417" spans="3:6" s="29" customFormat="1" hidden="1" x14ac:dyDescent="0.25">
      <c r="C1047417" s="107"/>
      <c r="D1047417" s="118"/>
      <c r="E1047417" s="113"/>
      <c r="F1047417" s="119"/>
    </row>
    <row r="1047418" spans="3:6" s="29" customFormat="1" hidden="1" x14ac:dyDescent="0.25">
      <c r="C1047418" s="107"/>
      <c r="D1047418" s="118"/>
      <c r="E1047418" s="113"/>
      <c r="F1047418" s="119"/>
    </row>
    <row r="1047419" spans="3:6" s="29" customFormat="1" hidden="1" x14ac:dyDescent="0.25">
      <c r="C1047419" s="107"/>
      <c r="D1047419" s="118"/>
      <c r="E1047419" s="113"/>
      <c r="F1047419" s="119"/>
    </row>
    <row r="1047420" spans="3:6" s="29" customFormat="1" hidden="1" x14ac:dyDescent="0.25">
      <c r="C1047420" s="107"/>
      <c r="D1047420" s="118"/>
      <c r="E1047420" s="113"/>
      <c r="F1047420" s="119"/>
    </row>
    <row r="1047421" spans="3:6" s="29" customFormat="1" hidden="1" x14ac:dyDescent="0.25">
      <c r="C1047421" s="107"/>
      <c r="D1047421" s="118"/>
      <c r="E1047421" s="113"/>
      <c r="F1047421" s="119"/>
    </row>
    <row r="1047422" spans="3:6" s="29" customFormat="1" hidden="1" x14ac:dyDescent="0.25">
      <c r="C1047422" s="107"/>
      <c r="D1047422" s="118"/>
      <c r="E1047422" s="113"/>
      <c r="F1047422" s="119"/>
    </row>
    <row r="1047423" spans="3:6" s="29" customFormat="1" hidden="1" x14ac:dyDescent="0.25">
      <c r="C1047423" s="107"/>
      <c r="D1047423" s="118"/>
      <c r="E1047423" s="113"/>
      <c r="F1047423" s="119"/>
    </row>
    <row r="1047424" spans="3:6" s="29" customFormat="1" hidden="1" x14ac:dyDescent="0.25">
      <c r="C1047424" s="107"/>
      <c r="D1047424" s="118"/>
      <c r="E1047424" s="113"/>
      <c r="F1047424" s="119"/>
    </row>
    <row r="1047425" spans="3:6" s="29" customFormat="1" hidden="1" x14ac:dyDescent="0.25">
      <c r="C1047425" s="107"/>
      <c r="D1047425" s="118"/>
      <c r="E1047425" s="113"/>
      <c r="F1047425" s="119"/>
    </row>
    <row r="1047426" spans="3:6" s="29" customFormat="1" hidden="1" x14ac:dyDescent="0.25">
      <c r="C1047426" s="107"/>
      <c r="D1047426" s="118"/>
      <c r="E1047426" s="113"/>
      <c r="F1047426" s="119"/>
    </row>
    <row r="1047427" spans="3:6" s="29" customFormat="1" hidden="1" x14ac:dyDescent="0.25">
      <c r="C1047427" s="107"/>
      <c r="D1047427" s="118"/>
      <c r="E1047427" s="113"/>
      <c r="F1047427" s="119"/>
    </row>
    <row r="1047428" spans="3:6" s="29" customFormat="1" hidden="1" x14ac:dyDescent="0.25">
      <c r="C1047428" s="107"/>
      <c r="D1047428" s="118"/>
      <c r="E1047428" s="113"/>
      <c r="F1047428" s="119"/>
    </row>
    <row r="1047429" spans="3:6" s="29" customFormat="1" hidden="1" x14ac:dyDescent="0.25">
      <c r="C1047429" s="107"/>
      <c r="D1047429" s="118"/>
      <c r="E1047429" s="113"/>
      <c r="F1047429" s="119"/>
    </row>
    <row r="1047430" spans="3:6" s="29" customFormat="1" hidden="1" x14ac:dyDescent="0.25">
      <c r="C1047430" s="107"/>
      <c r="D1047430" s="118"/>
      <c r="E1047430" s="113"/>
      <c r="F1047430" s="119"/>
    </row>
    <row r="1047431" spans="3:6" s="29" customFormat="1" hidden="1" x14ac:dyDescent="0.25">
      <c r="C1047431" s="107"/>
      <c r="D1047431" s="118"/>
      <c r="E1047431" s="113"/>
      <c r="F1047431" s="119"/>
    </row>
    <row r="1047432" spans="3:6" s="29" customFormat="1" hidden="1" x14ac:dyDescent="0.25">
      <c r="C1047432" s="107"/>
      <c r="D1047432" s="118"/>
      <c r="E1047432" s="113"/>
      <c r="F1047432" s="119"/>
    </row>
    <row r="1047433" spans="3:6" s="29" customFormat="1" hidden="1" x14ac:dyDescent="0.25">
      <c r="C1047433" s="107"/>
      <c r="D1047433" s="118"/>
      <c r="E1047433" s="113"/>
      <c r="F1047433" s="119"/>
    </row>
    <row r="1047434" spans="3:6" s="29" customFormat="1" hidden="1" x14ac:dyDescent="0.25">
      <c r="C1047434" s="107"/>
      <c r="D1047434" s="118"/>
      <c r="E1047434" s="113"/>
      <c r="F1047434" s="119"/>
    </row>
    <row r="1047435" spans="3:6" s="29" customFormat="1" hidden="1" x14ac:dyDescent="0.25">
      <c r="C1047435" s="107"/>
      <c r="D1047435" s="118"/>
      <c r="E1047435" s="113"/>
      <c r="F1047435" s="119"/>
    </row>
    <row r="1047436" spans="3:6" s="29" customFormat="1" hidden="1" x14ac:dyDescent="0.25">
      <c r="C1047436" s="107"/>
      <c r="D1047436" s="118"/>
      <c r="E1047436" s="113"/>
      <c r="F1047436" s="119"/>
    </row>
    <row r="1047437" spans="3:6" s="29" customFormat="1" hidden="1" x14ac:dyDescent="0.25">
      <c r="C1047437" s="107"/>
      <c r="D1047437" s="118"/>
      <c r="E1047437" s="113"/>
      <c r="F1047437" s="119"/>
    </row>
    <row r="1047438" spans="3:6" s="29" customFormat="1" hidden="1" x14ac:dyDescent="0.25">
      <c r="C1047438" s="107"/>
      <c r="D1047438" s="118"/>
      <c r="E1047438" s="113"/>
      <c r="F1047438" s="119"/>
    </row>
    <row r="1047439" spans="3:6" s="29" customFormat="1" hidden="1" x14ac:dyDescent="0.25">
      <c r="C1047439" s="107"/>
      <c r="D1047439" s="118"/>
      <c r="E1047439" s="113"/>
      <c r="F1047439" s="119"/>
    </row>
    <row r="1047440" spans="3:6" s="29" customFormat="1" hidden="1" x14ac:dyDescent="0.25">
      <c r="C1047440" s="107"/>
      <c r="D1047440" s="118"/>
      <c r="E1047440" s="113"/>
      <c r="F1047440" s="119"/>
    </row>
    <row r="1047441" spans="3:6" s="29" customFormat="1" hidden="1" x14ac:dyDescent="0.25">
      <c r="C1047441" s="107"/>
      <c r="D1047441" s="118"/>
      <c r="E1047441" s="113"/>
      <c r="F1047441" s="119"/>
    </row>
    <row r="1047442" spans="3:6" s="29" customFormat="1" hidden="1" x14ac:dyDescent="0.25">
      <c r="C1047442" s="107"/>
      <c r="D1047442" s="118"/>
      <c r="E1047442" s="113"/>
      <c r="F1047442" s="119"/>
    </row>
    <row r="1047443" spans="3:6" s="29" customFormat="1" hidden="1" x14ac:dyDescent="0.25">
      <c r="C1047443" s="107"/>
      <c r="D1047443" s="118"/>
      <c r="E1047443" s="113"/>
      <c r="F1047443" s="119"/>
    </row>
    <row r="1047444" spans="3:6" s="29" customFormat="1" hidden="1" x14ac:dyDescent="0.25">
      <c r="C1047444" s="107"/>
      <c r="D1047444" s="118"/>
      <c r="E1047444" s="113"/>
      <c r="F1047444" s="119"/>
    </row>
    <row r="1047445" spans="3:6" s="29" customFormat="1" hidden="1" x14ac:dyDescent="0.25">
      <c r="C1047445" s="107"/>
      <c r="D1047445" s="118"/>
      <c r="E1047445" s="113"/>
      <c r="F1047445" s="119"/>
    </row>
    <row r="1047446" spans="3:6" s="29" customFormat="1" hidden="1" x14ac:dyDescent="0.25">
      <c r="C1047446" s="107"/>
      <c r="D1047446" s="118"/>
      <c r="E1047446" s="113"/>
      <c r="F1047446" s="119"/>
    </row>
    <row r="1047447" spans="3:6" s="29" customFormat="1" hidden="1" x14ac:dyDescent="0.25">
      <c r="C1047447" s="107"/>
      <c r="D1047447" s="118"/>
      <c r="E1047447" s="113"/>
      <c r="F1047447" s="119"/>
    </row>
    <row r="1047448" spans="3:6" s="29" customFormat="1" hidden="1" x14ac:dyDescent="0.25">
      <c r="C1047448" s="107"/>
      <c r="D1047448" s="118"/>
      <c r="E1047448" s="113"/>
      <c r="F1047448" s="119"/>
    </row>
    <row r="1047449" spans="3:6" s="29" customFormat="1" hidden="1" x14ac:dyDescent="0.25">
      <c r="C1047449" s="107"/>
      <c r="D1047449" s="118"/>
      <c r="E1047449" s="113"/>
      <c r="F1047449" s="119"/>
    </row>
    <row r="1047450" spans="3:6" s="29" customFormat="1" hidden="1" x14ac:dyDescent="0.25">
      <c r="C1047450" s="107"/>
      <c r="D1047450" s="118"/>
      <c r="E1047450" s="113"/>
      <c r="F1047450" s="119"/>
    </row>
    <row r="1047451" spans="3:6" s="29" customFormat="1" hidden="1" x14ac:dyDescent="0.25">
      <c r="C1047451" s="107"/>
      <c r="D1047451" s="118"/>
      <c r="E1047451" s="113"/>
      <c r="F1047451" s="119"/>
    </row>
    <row r="1047452" spans="3:6" s="29" customFormat="1" hidden="1" x14ac:dyDescent="0.25">
      <c r="C1047452" s="107"/>
      <c r="D1047452" s="118"/>
      <c r="E1047452" s="113"/>
      <c r="F1047452" s="119"/>
    </row>
    <row r="1047453" spans="3:6" s="29" customFormat="1" hidden="1" x14ac:dyDescent="0.25">
      <c r="C1047453" s="107"/>
      <c r="D1047453" s="118"/>
      <c r="E1047453" s="113"/>
      <c r="F1047453" s="119"/>
    </row>
    <row r="1047454" spans="3:6" s="29" customFormat="1" hidden="1" x14ac:dyDescent="0.25">
      <c r="C1047454" s="107"/>
      <c r="D1047454" s="118"/>
      <c r="E1047454" s="113"/>
      <c r="F1047454" s="119"/>
    </row>
    <row r="1047455" spans="3:6" s="29" customFormat="1" hidden="1" x14ac:dyDescent="0.25">
      <c r="C1047455" s="107"/>
      <c r="D1047455" s="118"/>
      <c r="E1047455" s="113"/>
      <c r="F1047455" s="119"/>
    </row>
    <row r="1047456" spans="3:6" s="29" customFormat="1" hidden="1" x14ac:dyDescent="0.25">
      <c r="C1047456" s="107"/>
      <c r="D1047456" s="118"/>
      <c r="E1047456" s="113"/>
      <c r="F1047456" s="119"/>
    </row>
    <row r="1047457" spans="3:6" s="29" customFormat="1" hidden="1" x14ac:dyDescent="0.25">
      <c r="C1047457" s="107"/>
      <c r="D1047457" s="118"/>
      <c r="E1047457" s="113"/>
      <c r="F1047457" s="119"/>
    </row>
    <row r="1047458" spans="3:6" s="29" customFormat="1" hidden="1" x14ac:dyDescent="0.25">
      <c r="C1047458" s="107"/>
      <c r="D1047458" s="118"/>
      <c r="E1047458" s="113"/>
      <c r="F1047458" s="119"/>
    </row>
    <row r="1047459" spans="3:6" s="29" customFormat="1" hidden="1" x14ac:dyDescent="0.25">
      <c r="C1047459" s="107"/>
      <c r="D1047459" s="118"/>
      <c r="E1047459" s="113"/>
      <c r="F1047459" s="119"/>
    </row>
    <row r="1047460" spans="3:6" s="29" customFormat="1" hidden="1" x14ac:dyDescent="0.25">
      <c r="C1047460" s="107"/>
      <c r="D1047460" s="118"/>
      <c r="E1047460" s="113"/>
      <c r="F1047460" s="119"/>
    </row>
    <row r="1047461" spans="3:6" s="29" customFormat="1" hidden="1" x14ac:dyDescent="0.25">
      <c r="C1047461" s="107"/>
      <c r="D1047461" s="118"/>
      <c r="E1047461" s="113"/>
      <c r="F1047461" s="119"/>
    </row>
    <row r="1047462" spans="3:6" s="29" customFormat="1" hidden="1" x14ac:dyDescent="0.25">
      <c r="C1047462" s="107"/>
      <c r="D1047462" s="118"/>
      <c r="E1047462" s="113"/>
      <c r="F1047462" s="119"/>
    </row>
    <row r="1047463" spans="3:6" s="29" customFormat="1" hidden="1" x14ac:dyDescent="0.25">
      <c r="C1047463" s="107"/>
      <c r="D1047463" s="118"/>
      <c r="E1047463" s="113"/>
      <c r="F1047463" s="119"/>
    </row>
    <row r="1047464" spans="3:6" s="29" customFormat="1" hidden="1" x14ac:dyDescent="0.25">
      <c r="C1047464" s="107"/>
      <c r="D1047464" s="118"/>
      <c r="E1047464" s="113"/>
      <c r="F1047464" s="119"/>
    </row>
    <row r="1047465" spans="3:6" s="29" customFormat="1" hidden="1" x14ac:dyDescent="0.25">
      <c r="C1047465" s="107"/>
      <c r="D1047465" s="118"/>
      <c r="E1047465" s="113"/>
      <c r="F1047465" s="119"/>
    </row>
    <row r="1047466" spans="3:6" s="29" customFormat="1" hidden="1" x14ac:dyDescent="0.25">
      <c r="C1047466" s="107"/>
      <c r="D1047466" s="118"/>
      <c r="E1047466" s="113"/>
      <c r="F1047466" s="119"/>
    </row>
    <row r="1047467" spans="3:6" s="29" customFormat="1" hidden="1" x14ac:dyDescent="0.25">
      <c r="C1047467" s="107"/>
      <c r="D1047467" s="118"/>
      <c r="E1047467" s="113"/>
      <c r="F1047467" s="119"/>
    </row>
    <row r="1047468" spans="3:6" s="29" customFormat="1" hidden="1" x14ac:dyDescent="0.25">
      <c r="C1047468" s="107"/>
      <c r="D1047468" s="118"/>
      <c r="E1047468" s="113"/>
      <c r="F1047468" s="119"/>
    </row>
    <row r="1047469" spans="3:6" s="29" customFormat="1" hidden="1" x14ac:dyDescent="0.25">
      <c r="C1047469" s="107"/>
      <c r="D1047469" s="118"/>
      <c r="E1047469" s="113"/>
      <c r="F1047469" s="119"/>
    </row>
    <row r="1047470" spans="3:6" s="29" customFormat="1" hidden="1" x14ac:dyDescent="0.25">
      <c r="C1047470" s="107"/>
      <c r="D1047470" s="118"/>
      <c r="E1047470" s="113"/>
      <c r="F1047470" s="119"/>
    </row>
    <row r="1047471" spans="3:6" s="29" customFormat="1" hidden="1" x14ac:dyDescent="0.25">
      <c r="C1047471" s="107"/>
      <c r="D1047471" s="118"/>
      <c r="E1047471" s="113"/>
      <c r="F1047471" s="119"/>
    </row>
    <row r="1047472" spans="3:6" s="29" customFormat="1" hidden="1" x14ac:dyDescent="0.25">
      <c r="C1047472" s="107"/>
      <c r="D1047472" s="118"/>
      <c r="E1047472" s="113"/>
      <c r="F1047472" s="119"/>
    </row>
    <row r="1047473" spans="3:6" s="29" customFormat="1" hidden="1" x14ac:dyDescent="0.25">
      <c r="C1047473" s="107"/>
      <c r="D1047473" s="118"/>
      <c r="E1047473" s="113"/>
      <c r="F1047473" s="119"/>
    </row>
    <row r="1047474" spans="3:6" s="29" customFormat="1" hidden="1" x14ac:dyDescent="0.25">
      <c r="C1047474" s="107"/>
      <c r="D1047474" s="118"/>
      <c r="E1047474" s="113"/>
      <c r="F1047474" s="119"/>
    </row>
    <row r="1047475" spans="3:6" s="29" customFormat="1" hidden="1" x14ac:dyDescent="0.25">
      <c r="C1047475" s="107"/>
      <c r="D1047475" s="118"/>
      <c r="E1047475" s="113"/>
      <c r="F1047475" s="119"/>
    </row>
    <row r="1047476" spans="3:6" s="29" customFormat="1" hidden="1" x14ac:dyDescent="0.25">
      <c r="C1047476" s="107"/>
      <c r="D1047476" s="118"/>
      <c r="E1047476" s="113"/>
      <c r="F1047476" s="119"/>
    </row>
    <row r="1047477" spans="3:6" s="29" customFormat="1" hidden="1" x14ac:dyDescent="0.25">
      <c r="C1047477" s="107"/>
      <c r="D1047477" s="118"/>
      <c r="E1047477" s="113"/>
      <c r="F1047477" s="119"/>
    </row>
    <row r="1047478" spans="3:6" s="29" customFormat="1" hidden="1" x14ac:dyDescent="0.25">
      <c r="C1047478" s="107"/>
      <c r="D1047478" s="118"/>
      <c r="E1047478" s="113"/>
      <c r="F1047478" s="119"/>
    </row>
    <row r="1047479" spans="3:6" s="29" customFormat="1" hidden="1" x14ac:dyDescent="0.25">
      <c r="C1047479" s="107"/>
      <c r="D1047479" s="118"/>
      <c r="E1047479" s="113"/>
      <c r="F1047479" s="119"/>
    </row>
    <row r="1047480" spans="3:6" s="29" customFormat="1" hidden="1" x14ac:dyDescent="0.25">
      <c r="C1047480" s="107"/>
      <c r="D1047480" s="118"/>
      <c r="E1047480" s="113"/>
      <c r="F1047480" s="119"/>
    </row>
    <row r="1047481" spans="3:6" s="29" customFormat="1" hidden="1" x14ac:dyDescent="0.25">
      <c r="C1047481" s="107"/>
      <c r="D1047481" s="118"/>
      <c r="E1047481" s="113"/>
      <c r="F1047481" s="119"/>
    </row>
    <row r="1047482" spans="3:6" s="29" customFormat="1" hidden="1" x14ac:dyDescent="0.25">
      <c r="C1047482" s="107"/>
      <c r="D1047482" s="118"/>
      <c r="E1047482" s="113"/>
      <c r="F1047482" s="119"/>
    </row>
    <row r="1047483" spans="3:6" s="29" customFormat="1" hidden="1" x14ac:dyDescent="0.25">
      <c r="C1047483" s="107"/>
      <c r="D1047483" s="118"/>
      <c r="E1047483" s="113"/>
      <c r="F1047483" s="119"/>
    </row>
    <row r="1047484" spans="3:6" s="29" customFormat="1" hidden="1" x14ac:dyDescent="0.25">
      <c r="C1047484" s="107"/>
      <c r="D1047484" s="118"/>
      <c r="E1047484" s="113"/>
      <c r="F1047484" s="119"/>
    </row>
    <row r="1047485" spans="3:6" s="29" customFormat="1" hidden="1" x14ac:dyDescent="0.25">
      <c r="C1047485" s="107"/>
      <c r="D1047485" s="118"/>
      <c r="E1047485" s="113"/>
      <c r="F1047485" s="119"/>
    </row>
    <row r="1047486" spans="3:6" s="29" customFormat="1" hidden="1" x14ac:dyDescent="0.25">
      <c r="C1047486" s="107"/>
      <c r="D1047486" s="118"/>
      <c r="E1047486" s="113"/>
      <c r="F1047486" s="119"/>
    </row>
    <row r="1047487" spans="3:6" s="29" customFormat="1" hidden="1" x14ac:dyDescent="0.25">
      <c r="C1047487" s="107"/>
      <c r="D1047487" s="118"/>
      <c r="E1047487" s="113"/>
      <c r="F1047487" s="119"/>
    </row>
    <row r="1047488" spans="3:6" s="29" customFormat="1" hidden="1" x14ac:dyDescent="0.25">
      <c r="C1047488" s="107"/>
      <c r="D1047488" s="118"/>
      <c r="E1047488" s="113"/>
      <c r="F1047488" s="119"/>
    </row>
    <row r="1047489" spans="3:6" s="29" customFormat="1" hidden="1" x14ac:dyDescent="0.25">
      <c r="C1047489" s="107"/>
      <c r="D1047489" s="118"/>
      <c r="E1047489" s="113"/>
      <c r="F1047489" s="119"/>
    </row>
    <row r="1047490" spans="3:6" s="29" customFormat="1" hidden="1" x14ac:dyDescent="0.25">
      <c r="C1047490" s="107"/>
      <c r="D1047490" s="118"/>
      <c r="E1047490" s="113"/>
      <c r="F1047490" s="119"/>
    </row>
    <row r="1047491" spans="3:6" s="29" customFormat="1" hidden="1" x14ac:dyDescent="0.25">
      <c r="C1047491" s="107"/>
      <c r="D1047491" s="118"/>
      <c r="E1047491" s="113"/>
      <c r="F1047491" s="119"/>
    </row>
    <row r="1047492" spans="3:6" s="29" customFormat="1" hidden="1" x14ac:dyDescent="0.25">
      <c r="C1047492" s="107"/>
      <c r="D1047492" s="118"/>
      <c r="E1047492" s="113"/>
      <c r="F1047492" s="119"/>
    </row>
    <row r="1047493" spans="3:6" s="29" customFormat="1" hidden="1" x14ac:dyDescent="0.25">
      <c r="C1047493" s="107"/>
      <c r="D1047493" s="118"/>
      <c r="E1047493" s="113"/>
      <c r="F1047493" s="119"/>
    </row>
    <row r="1047494" spans="3:6" s="29" customFormat="1" hidden="1" x14ac:dyDescent="0.25">
      <c r="C1047494" s="107"/>
      <c r="D1047494" s="118"/>
      <c r="E1047494" s="113"/>
      <c r="F1047494" s="119"/>
    </row>
    <row r="1047495" spans="3:6" s="29" customFormat="1" hidden="1" x14ac:dyDescent="0.25">
      <c r="C1047495" s="107"/>
      <c r="D1047495" s="118"/>
      <c r="E1047495" s="113"/>
      <c r="F1047495" s="119"/>
    </row>
    <row r="1047496" spans="3:6" s="29" customFormat="1" hidden="1" x14ac:dyDescent="0.25">
      <c r="C1047496" s="107"/>
      <c r="D1047496" s="118"/>
      <c r="E1047496" s="113"/>
      <c r="F1047496" s="119"/>
    </row>
    <row r="1047497" spans="3:6" s="29" customFormat="1" hidden="1" x14ac:dyDescent="0.25">
      <c r="C1047497" s="107"/>
      <c r="D1047497" s="118"/>
      <c r="E1047497" s="113"/>
      <c r="F1047497" s="119"/>
    </row>
    <row r="1047498" spans="3:6" s="29" customFormat="1" hidden="1" x14ac:dyDescent="0.25">
      <c r="C1047498" s="107"/>
      <c r="D1047498" s="118"/>
      <c r="E1047498" s="113"/>
      <c r="F1047498" s="119"/>
    </row>
    <row r="1047499" spans="3:6" s="29" customFormat="1" hidden="1" x14ac:dyDescent="0.25">
      <c r="C1047499" s="107"/>
      <c r="D1047499" s="118"/>
      <c r="E1047499" s="113"/>
      <c r="F1047499" s="119"/>
    </row>
    <row r="1047500" spans="3:6" s="29" customFormat="1" hidden="1" x14ac:dyDescent="0.25">
      <c r="C1047500" s="107"/>
      <c r="D1047500" s="118"/>
      <c r="E1047500" s="113"/>
      <c r="F1047500" s="119"/>
    </row>
    <row r="1047501" spans="3:6" s="29" customFormat="1" hidden="1" x14ac:dyDescent="0.25">
      <c r="C1047501" s="107"/>
      <c r="D1047501" s="118"/>
      <c r="E1047501" s="113"/>
      <c r="F1047501" s="119"/>
    </row>
    <row r="1047502" spans="3:6" s="29" customFormat="1" hidden="1" x14ac:dyDescent="0.25">
      <c r="C1047502" s="107"/>
      <c r="D1047502" s="118"/>
      <c r="E1047502" s="113"/>
      <c r="F1047502" s="119"/>
    </row>
    <row r="1047503" spans="3:6" s="29" customFormat="1" hidden="1" x14ac:dyDescent="0.25">
      <c r="C1047503" s="107"/>
      <c r="D1047503" s="118"/>
      <c r="E1047503" s="113"/>
      <c r="F1047503" s="119"/>
    </row>
    <row r="1047504" spans="3:6" s="29" customFormat="1" hidden="1" x14ac:dyDescent="0.25">
      <c r="C1047504" s="107"/>
      <c r="D1047504" s="118"/>
      <c r="E1047504" s="113"/>
      <c r="F1047504" s="119"/>
    </row>
    <row r="1047505" spans="3:6" s="29" customFormat="1" hidden="1" x14ac:dyDescent="0.25">
      <c r="C1047505" s="107"/>
      <c r="D1047505" s="118"/>
      <c r="E1047505" s="113"/>
      <c r="F1047505" s="119"/>
    </row>
    <row r="1047506" spans="3:6" s="29" customFormat="1" hidden="1" x14ac:dyDescent="0.25">
      <c r="C1047506" s="107"/>
      <c r="D1047506" s="118"/>
      <c r="E1047506" s="113"/>
      <c r="F1047506" s="119"/>
    </row>
    <row r="1047507" spans="3:6" s="29" customFormat="1" hidden="1" x14ac:dyDescent="0.25">
      <c r="C1047507" s="107"/>
      <c r="D1047507" s="118"/>
      <c r="E1047507" s="113"/>
      <c r="F1047507" s="119"/>
    </row>
    <row r="1047508" spans="3:6" s="29" customFormat="1" hidden="1" x14ac:dyDescent="0.25">
      <c r="C1047508" s="107"/>
      <c r="D1047508" s="118"/>
      <c r="E1047508" s="113"/>
      <c r="F1047508" s="119"/>
    </row>
    <row r="1047509" spans="3:6" s="29" customFormat="1" hidden="1" x14ac:dyDescent="0.25">
      <c r="C1047509" s="107"/>
      <c r="D1047509" s="118"/>
      <c r="E1047509" s="113"/>
      <c r="F1047509" s="119"/>
    </row>
    <row r="1047510" spans="3:6" s="29" customFormat="1" hidden="1" x14ac:dyDescent="0.25">
      <c r="C1047510" s="107"/>
      <c r="D1047510" s="118"/>
      <c r="E1047510" s="113"/>
      <c r="F1047510" s="119"/>
    </row>
    <row r="1047511" spans="3:6" s="29" customFormat="1" hidden="1" x14ac:dyDescent="0.25">
      <c r="C1047511" s="107"/>
      <c r="D1047511" s="118"/>
      <c r="E1047511" s="113"/>
      <c r="F1047511" s="119"/>
    </row>
    <row r="1047512" spans="3:6" s="29" customFormat="1" hidden="1" x14ac:dyDescent="0.25">
      <c r="C1047512" s="107"/>
      <c r="D1047512" s="118"/>
      <c r="E1047512" s="113"/>
      <c r="F1047512" s="119"/>
    </row>
    <row r="1047513" spans="3:6" s="29" customFormat="1" hidden="1" x14ac:dyDescent="0.25">
      <c r="C1047513" s="107"/>
      <c r="D1047513" s="118"/>
      <c r="E1047513" s="113"/>
      <c r="F1047513" s="119"/>
    </row>
    <row r="1047514" spans="3:6" s="29" customFormat="1" hidden="1" x14ac:dyDescent="0.25">
      <c r="C1047514" s="107"/>
      <c r="D1047514" s="118"/>
      <c r="E1047514" s="113"/>
      <c r="F1047514" s="119"/>
    </row>
    <row r="1047515" spans="3:6" s="29" customFormat="1" hidden="1" x14ac:dyDescent="0.25">
      <c r="C1047515" s="107"/>
      <c r="D1047515" s="118"/>
      <c r="E1047515" s="113"/>
      <c r="F1047515" s="119"/>
    </row>
    <row r="1047516" spans="3:6" s="29" customFormat="1" hidden="1" x14ac:dyDescent="0.25">
      <c r="C1047516" s="107"/>
      <c r="D1047516" s="118"/>
      <c r="E1047516" s="113"/>
      <c r="F1047516" s="119"/>
    </row>
    <row r="1047517" spans="3:6" s="29" customFormat="1" hidden="1" x14ac:dyDescent="0.25">
      <c r="C1047517" s="107"/>
      <c r="D1047517" s="118"/>
      <c r="E1047517" s="113"/>
      <c r="F1047517" s="119"/>
    </row>
    <row r="1047518" spans="3:6" s="29" customFormat="1" hidden="1" x14ac:dyDescent="0.25">
      <c r="C1047518" s="107"/>
      <c r="D1047518" s="118"/>
      <c r="E1047518" s="113"/>
      <c r="F1047518" s="119"/>
    </row>
    <row r="1047519" spans="3:6" s="29" customFormat="1" hidden="1" x14ac:dyDescent="0.25">
      <c r="C1047519" s="107"/>
      <c r="D1047519" s="118"/>
      <c r="E1047519" s="113"/>
      <c r="F1047519" s="119"/>
    </row>
    <row r="1047520" spans="3:6" s="29" customFormat="1" hidden="1" x14ac:dyDescent="0.25">
      <c r="C1047520" s="107"/>
      <c r="D1047520" s="118"/>
      <c r="E1047520" s="113"/>
      <c r="F1047520" s="119"/>
    </row>
    <row r="1047521" spans="3:6" s="29" customFormat="1" hidden="1" x14ac:dyDescent="0.25">
      <c r="C1047521" s="107"/>
      <c r="D1047521" s="118"/>
      <c r="E1047521" s="113"/>
      <c r="F1047521" s="119"/>
    </row>
    <row r="1047522" spans="3:6" s="29" customFormat="1" hidden="1" x14ac:dyDescent="0.25">
      <c r="C1047522" s="107"/>
      <c r="D1047522" s="118"/>
      <c r="E1047522" s="113"/>
      <c r="F1047522" s="119"/>
    </row>
    <row r="1047523" spans="3:6" s="29" customFormat="1" hidden="1" x14ac:dyDescent="0.25">
      <c r="C1047523" s="107"/>
      <c r="D1047523" s="118"/>
      <c r="E1047523" s="113"/>
      <c r="F1047523" s="119"/>
    </row>
    <row r="1047524" spans="3:6" s="29" customFormat="1" hidden="1" x14ac:dyDescent="0.25">
      <c r="C1047524" s="107"/>
      <c r="D1047524" s="118"/>
      <c r="E1047524" s="113"/>
      <c r="F1047524" s="119"/>
    </row>
    <row r="1047525" spans="3:6" s="29" customFormat="1" hidden="1" x14ac:dyDescent="0.25">
      <c r="C1047525" s="107"/>
      <c r="D1047525" s="118"/>
      <c r="E1047525" s="113"/>
      <c r="F1047525" s="119"/>
    </row>
    <row r="1047526" spans="3:6" s="29" customFormat="1" hidden="1" x14ac:dyDescent="0.25">
      <c r="C1047526" s="107"/>
      <c r="D1047526" s="118"/>
      <c r="E1047526" s="113"/>
      <c r="F1047526" s="119"/>
    </row>
    <row r="1047527" spans="3:6" s="29" customFormat="1" hidden="1" x14ac:dyDescent="0.25">
      <c r="C1047527" s="107"/>
      <c r="D1047527" s="118"/>
      <c r="E1047527" s="113"/>
      <c r="F1047527" s="119"/>
    </row>
    <row r="1047528" spans="3:6" s="29" customFormat="1" hidden="1" x14ac:dyDescent="0.25">
      <c r="C1047528" s="107"/>
      <c r="D1047528" s="118"/>
      <c r="E1047528" s="113"/>
      <c r="F1047528" s="119"/>
    </row>
    <row r="1047529" spans="3:6" s="29" customFormat="1" hidden="1" x14ac:dyDescent="0.25">
      <c r="C1047529" s="107"/>
      <c r="D1047529" s="118"/>
      <c r="E1047529" s="113"/>
      <c r="F1047529" s="119"/>
    </row>
    <row r="1047530" spans="3:6" s="29" customFormat="1" hidden="1" x14ac:dyDescent="0.25">
      <c r="C1047530" s="107"/>
      <c r="D1047530" s="118"/>
      <c r="E1047530" s="113"/>
      <c r="F1047530" s="119"/>
    </row>
    <row r="1047531" spans="3:6" s="29" customFormat="1" hidden="1" x14ac:dyDescent="0.25">
      <c r="C1047531" s="107"/>
      <c r="D1047531" s="118"/>
      <c r="E1047531" s="113"/>
      <c r="F1047531" s="119"/>
    </row>
    <row r="1047532" spans="3:6" s="29" customFormat="1" hidden="1" x14ac:dyDescent="0.25">
      <c r="C1047532" s="107"/>
      <c r="D1047532" s="118"/>
      <c r="E1047532" s="113"/>
      <c r="F1047532" s="119"/>
    </row>
    <row r="1047533" spans="3:6" s="29" customFormat="1" hidden="1" x14ac:dyDescent="0.25">
      <c r="C1047533" s="107"/>
      <c r="D1047533" s="118"/>
      <c r="E1047533" s="113"/>
      <c r="F1047533" s="119"/>
    </row>
    <row r="1047534" spans="3:6" s="29" customFormat="1" hidden="1" x14ac:dyDescent="0.25">
      <c r="C1047534" s="107"/>
      <c r="D1047534" s="118"/>
      <c r="E1047534" s="113"/>
      <c r="F1047534" s="119"/>
    </row>
    <row r="1047535" spans="3:6" s="29" customFormat="1" hidden="1" x14ac:dyDescent="0.25">
      <c r="C1047535" s="107"/>
      <c r="D1047535" s="118"/>
      <c r="E1047535" s="113"/>
      <c r="F1047535" s="119"/>
    </row>
    <row r="1047536" spans="3:6" s="29" customFormat="1" hidden="1" x14ac:dyDescent="0.25">
      <c r="C1047536" s="107"/>
      <c r="D1047536" s="118"/>
      <c r="E1047536" s="113"/>
      <c r="F1047536" s="119"/>
    </row>
    <row r="1047537" spans="3:6" s="29" customFormat="1" hidden="1" x14ac:dyDescent="0.25">
      <c r="C1047537" s="107"/>
      <c r="D1047537" s="118"/>
      <c r="E1047537" s="113"/>
      <c r="F1047537" s="119"/>
    </row>
    <row r="1047538" spans="3:6" s="29" customFormat="1" hidden="1" x14ac:dyDescent="0.25">
      <c r="C1047538" s="107"/>
      <c r="D1047538" s="118"/>
      <c r="E1047538" s="113"/>
      <c r="F1047538" s="119"/>
    </row>
    <row r="1047539" spans="3:6" s="29" customFormat="1" hidden="1" x14ac:dyDescent="0.25">
      <c r="C1047539" s="107"/>
      <c r="D1047539" s="118"/>
      <c r="E1047539" s="113"/>
      <c r="F1047539" s="119"/>
    </row>
    <row r="1047540" spans="3:6" s="29" customFormat="1" hidden="1" x14ac:dyDescent="0.25">
      <c r="C1047540" s="107"/>
      <c r="D1047540" s="118"/>
      <c r="E1047540" s="113"/>
      <c r="F1047540" s="119"/>
    </row>
    <row r="1047541" spans="3:6" s="29" customFormat="1" hidden="1" x14ac:dyDescent="0.25">
      <c r="C1047541" s="107"/>
      <c r="D1047541" s="118"/>
      <c r="E1047541" s="113"/>
      <c r="F1047541" s="119"/>
    </row>
    <row r="1047542" spans="3:6" s="29" customFormat="1" hidden="1" x14ac:dyDescent="0.25">
      <c r="C1047542" s="107"/>
      <c r="D1047542" s="118"/>
      <c r="E1047542" s="113"/>
      <c r="F1047542" s="119"/>
    </row>
    <row r="1047543" spans="3:6" s="29" customFormat="1" hidden="1" x14ac:dyDescent="0.25">
      <c r="C1047543" s="107"/>
      <c r="D1047543" s="118"/>
      <c r="E1047543" s="113"/>
      <c r="F1047543" s="119"/>
    </row>
    <row r="1047544" spans="3:6" s="29" customFormat="1" hidden="1" x14ac:dyDescent="0.25">
      <c r="C1047544" s="107"/>
      <c r="D1047544" s="118"/>
      <c r="E1047544" s="113"/>
      <c r="F1047544" s="119"/>
    </row>
    <row r="1047545" spans="3:6" s="29" customFormat="1" hidden="1" x14ac:dyDescent="0.25">
      <c r="C1047545" s="107"/>
      <c r="D1047545" s="118"/>
      <c r="E1047545" s="113"/>
      <c r="F1047545" s="119"/>
    </row>
    <row r="1047546" spans="3:6" s="29" customFormat="1" hidden="1" x14ac:dyDescent="0.25">
      <c r="C1047546" s="107"/>
      <c r="D1047546" s="118"/>
      <c r="E1047546" s="113"/>
      <c r="F1047546" s="119"/>
    </row>
    <row r="1047547" spans="3:6" s="29" customFormat="1" hidden="1" x14ac:dyDescent="0.25">
      <c r="C1047547" s="107"/>
      <c r="D1047547" s="118"/>
      <c r="E1047547" s="113"/>
      <c r="F1047547" s="119"/>
    </row>
    <row r="1047548" spans="3:6" s="29" customFormat="1" hidden="1" x14ac:dyDescent="0.25">
      <c r="C1047548" s="107"/>
      <c r="D1047548" s="118"/>
      <c r="E1047548" s="113"/>
      <c r="F1047548" s="119"/>
    </row>
    <row r="1047549" spans="3:6" s="29" customFormat="1" hidden="1" x14ac:dyDescent="0.25">
      <c r="C1047549" s="107"/>
      <c r="D1047549" s="118"/>
      <c r="E1047549" s="113"/>
      <c r="F1047549" s="119"/>
    </row>
    <row r="1047550" spans="3:6" s="29" customFormat="1" hidden="1" x14ac:dyDescent="0.25">
      <c r="C1047550" s="107"/>
      <c r="D1047550" s="118"/>
      <c r="E1047550" s="113"/>
      <c r="F1047550" s="119"/>
    </row>
    <row r="1047551" spans="3:6" s="29" customFormat="1" hidden="1" x14ac:dyDescent="0.25">
      <c r="C1047551" s="107"/>
      <c r="D1047551" s="118"/>
      <c r="E1047551" s="113"/>
      <c r="F1047551" s="119"/>
    </row>
    <row r="1047552" spans="3:6" s="29" customFormat="1" hidden="1" x14ac:dyDescent="0.25">
      <c r="C1047552" s="107"/>
      <c r="D1047552" s="118"/>
      <c r="E1047552" s="113"/>
      <c r="F1047552" s="119"/>
    </row>
    <row r="1047553" spans="3:6" s="29" customFormat="1" hidden="1" x14ac:dyDescent="0.25">
      <c r="C1047553" s="107"/>
      <c r="D1047553" s="118"/>
      <c r="E1047553" s="113"/>
      <c r="F1047553" s="119"/>
    </row>
    <row r="1047554" spans="3:6" s="29" customFormat="1" hidden="1" x14ac:dyDescent="0.25">
      <c r="C1047554" s="107"/>
      <c r="D1047554" s="118"/>
      <c r="E1047554" s="113"/>
      <c r="F1047554" s="119"/>
    </row>
    <row r="1047555" spans="3:6" s="29" customFormat="1" hidden="1" x14ac:dyDescent="0.25">
      <c r="C1047555" s="107"/>
      <c r="D1047555" s="118"/>
      <c r="E1047555" s="113"/>
      <c r="F1047555" s="119"/>
    </row>
    <row r="1047556" spans="3:6" s="29" customFormat="1" hidden="1" x14ac:dyDescent="0.25">
      <c r="C1047556" s="107"/>
      <c r="D1047556" s="118"/>
      <c r="E1047556" s="113"/>
      <c r="F1047556" s="119"/>
    </row>
    <row r="1047557" spans="3:6" s="29" customFormat="1" hidden="1" x14ac:dyDescent="0.25">
      <c r="C1047557" s="107"/>
      <c r="D1047557" s="118"/>
      <c r="E1047557" s="113"/>
      <c r="F1047557" s="119"/>
    </row>
    <row r="1047558" spans="3:6" s="29" customFormat="1" hidden="1" x14ac:dyDescent="0.25">
      <c r="C1047558" s="107"/>
      <c r="D1047558" s="118"/>
      <c r="E1047558" s="113"/>
      <c r="F1047558" s="119"/>
    </row>
    <row r="1047559" spans="3:6" s="29" customFormat="1" hidden="1" x14ac:dyDescent="0.25">
      <c r="C1047559" s="107"/>
      <c r="D1047559" s="118"/>
      <c r="E1047559" s="113"/>
      <c r="F1047559" s="119"/>
    </row>
    <row r="1047560" spans="3:6" s="29" customFormat="1" hidden="1" x14ac:dyDescent="0.25">
      <c r="C1047560" s="107"/>
      <c r="D1047560" s="118"/>
      <c r="E1047560" s="113"/>
      <c r="F1047560" s="119"/>
    </row>
    <row r="1047561" spans="3:6" s="29" customFormat="1" hidden="1" x14ac:dyDescent="0.25">
      <c r="C1047561" s="107"/>
      <c r="D1047561" s="118"/>
      <c r="E1047561" s="113"/>
      <c r="F1047561" s="119"/>
    </row>
    <row r="1047562" spans="3:6" s="29" customFormat="1" hidden="1" x14ac:dyDescent="0.25">
      <c r="C1047562" s="107"/>
      <c r="D1047562" s="118"/>
      <c r="E1047562" s="113"/>
      <c r="F1047562" s="119"/>
    </row>
    <row r="1047563" spans="3:6" s="29" customFormat="1" hidden="1" x14ac:dyDescent="0.25">
      <c r="C1047563" s="107"/>
      <c r="D1047563" s="118"/>
      <c r="E1047563" s="113"/>
      <c r="F1047563" s="119"/>
    </row>
    <row r="1047564" spans="3:6" s="29" customFormat="1" hidden="1" x14ac:dyDescent="0.25">
      <c r="C1047564" s="107"/>
      <c r="D1047564" s="118"/>
      <c r="E1047564" s="113"/>
      <c r="F1047564" s="119"/>
    </row>
    <row r="1047565" spans="3:6" s="29" customFormat="1" hidden="1" x14ac:dyDescent="0.25">
      <c r="C1047565" s="107"/>
      <c r="D1047565" s="118"/>
      <c r="E1047565" s="113"/>
      <c r="F1047565" s="119"/>
    </row>
    <row r="1047566" spans="3:6" s="29" customFormat="1" hidden="1" x14ac:dyDescent="0.25">
      <c r="C1047566" s="107"/>
      <c r="D1047566" s="118"/>
      <c r="E1047566" s="113"/>
      <c r="F1047566" s="119"/>
    </row>
    <row r="1047567" spans="3:6" s="29" customFormat="1" hidden="1" x14ac:dyDescent="0.25">
      <c r="C1047567" s="107"/>
      <c r="D1047567" s="118"/>
      <c r="E1047567" s="113"/>
      <c r="F1047567" s="119"/>
    </row>
    <row r="1047568" spans="3:6" s="29" customFormat="1" hidden="1" x14ac:dyDescent="0.25">
      <c r="C1047568" s="107"/>
      <c r="D1047568" s="118"/>
      <c r="E1047568" s="113"/>
      <c r="F1047568" s="119"/>
    </row>
    <row r="1047569" spans="3:6" s="29" customFormat="1" hidden="1" x14ac:dyDescent="0.25">
      <c r="C1047569" s="107"/>
      <c r="D1047569" s="118"/>
      <c r="E1047569" s="113"/>
      <c r="F1047569" s="119"/>
    </row>
    <row r="1047570" spans="3:6" s="29" customFormat="1" hidden="1" x14ac:dyDescent="0.25">
      <c r="C1047570" s="107"/>
      <c r="D1047570" s="118"/>
      <c r="E1047570" s="113"/>
      <c r="F1047570" s="119"/>
    </row>
    <row r="1047571" spans="3:6" s="29" customFormat="1" hidden="1" x14ac:dyDescent="0.25">
      <c r="C1047571" s="107"/>
      <c r="D1047571" s="118"/>
      <c r="E1047571" s="113"/>
      <c r="F1047571" s="119"/>
    </row>
    <row r="1047572" spans="3:6" s="29" customFormat="1" hidden="1" x14ac:dyDescent="0.25">
      <c r="C1047572" s="107"/>
      <c r="D1047572" s="118"/>
      <c r="E1047572" s="113"/>
      <c r="F1047572" s="119"/>
    </row>
    <row r="1047573" spans="3:6" s="29" customFormat="1" hidden="1" x14ac:dyDescent="0.25">
      <c r="C1047573" s="107"/>
      <c r="D1047573" s="118"/>
      <c r="E1047573" s="113"/>
      <c r="F1047573" s="119"/>
    </row>
    <row r="1047574" spans="3:6" s="29" customFormat="1" hidden="1" x14ac:dyDescent="0.25">
      <c r="C1047574" s="107"/>
      <c r="D1047574" s="118"/>
      <c r="E1047574" s="113"/>
      <c r="F1047574" s="119"/>
    </row>
    <row r="1047575" spans="3:6" s="29" customFormat="1" hidden="1" x14ac:dyDescent="0.25">
      <c r="C1047575" s="107"/>
      <c r="D1047575" s="118"/>
      <c r="E1047575" s="113"/>
      <c r="F1047575" s="119"/>
    </row>
    <row r="1047576" spans="3:6" s="29" customFormat="1" hidden="1" x14ac:dyDescent="0.25">
      <c r="C1047576" s="107"/>
      <c r="D1047576" s="118"/>
      <c r="E1047576" s="113"/>
      <c r="F1047576" s="119"/>
    </row>
    <row r="1047577" spans="3:6" s="29" customFormat="1" hidden="1" x14ac:dyDescent="0.25">
      <c r="C1047577" s="107"/>
      <c r="D1047577" s="118"/>
      <c r="E1047577" s="113"/>
      <c r="F1047577" s="119"/>
    </row>
    <row r="1047578" spans="3:6" s="29" customFormat="1" hidden="1" x14ac:dyDescent="0.25">
      <c r="C1047578" s="107"/>
      <c r="D1047578" s="118"/>
      <c r="E1047578" s="113"/>
      <c r="F1047578" s="119"/>
    </row>
    <row r="1047579" spans="3:6" s="29" customFormat="1" hidden="1" x14ac:dyDescent="0.25">
      <c r="C1047579" s="107"/>
      <c r="D1047579" s="118"/>
      <c r="E1047579" s="113"/>
      <c r="F1047579" s="119"/>
    </row>
    <row r="1047580" spans="3:6" s="29" customFormat="1" hidden="1" x14ac:dyDescent="0.25">
      <c r="C1047580" s="107"/>
      <c r="D1047580" s="118"/>
      <c r="E1047580" s="113"/>
      <c r="F1047580" s="119"/>
    </row>
    <row r="1047581" spans="3:6" s="29" customFormat="1" hidden="1" x14ac:dyDescent="0.25">
      <c r="C1047581" s="107"/>
      <c r="D1047581" s="118"/>
      <c r="E1047581" s="113"/>
      <c r="F1047581" s="119"/>
    </row>
    <row r="1047582" spans="3:6" s="29" customFormat="1" hidden="1" x14ac:dyDescent="0.25">
      <c r="C1047582" s="107"/>
      <c r="D1047582" s="118"/>
      <c r="E1047582" s="113"/>
      <c r="F1047582" s="119"/>
    </row>
    <row r="1047583" spans="3:6" s="29" customFormat="1" hidden="1" x14ac:dyDescent="0.25">
      <c r="C1047583" s="107"/>
      <c r="D1047583" s="118"/>
      <c r="E1047583" s="113"/>
      <c r="F1047583" s="119"/>
    </row>
    <row r="1047584" spans="3:6" s="29" customFormat="1" hidden="1" x14ac:dyDescent="0.25">
      <c r="C1047584" s="107"/>
      <c r="D1047584" s="118"/>
      <c r="E1047584" s="113"/>
      <c r="F1047584" s="119"/>
    </row>
    <row r="1047585" spans="3:6" s="29" customFormat="1" hidden="1" x14ac:dyDescent="0.25">
      <c r="C1047585" s="107"/>
      <c r="D1047585" s="118"/>
      <c r="E1047585" s="113"/>
      <c r="F1047585" s="119"/>
    </row>
    <row r="1047586" spans="3:6" s="29" customFormat="1" hidden="1" x14ac:dyDescent="0.25">
      <c r="C1047586" s="107"/>
      <c r="D1047586" s="118"/>
      <c r="E1047586" s="113"/>
      <c r="F1047586" s="119"/>
    </row>
    <row r="1047587" spans="3:6" s="29" customFormat="1" hidden="1" x14ac:dyDescent="0.25">
      <c r="C1047587" s="107"/>
      <c r="D1047587" s="118"/>
      <c r="E1047587" s="113"/>
      <c r="F1047587" s="119"/>
    </row>
    <row r="1047588" spans="3:6" s="29" customFormat="1" hidden="1" x14ac:dyDescent="0.25">
      <c r="C1047588" s="107"/>
      <c r="D1047588" s="118"/>
      <c r="E1047588" s="113"/>
      <c r="F1047588" s="119"/>
    </row>
    <row r="1047589" spans="3:6" s="29" customFormat="1" hidden="1" x14ac:dyDescent="0.25">
      <c r="C1047589" s="107"/>
      <c r="D1047589" s="118"/>
      <c r="E1047589" s="113"/>
      <c r="F1047589" s="119"/>
    </row>
    <row r="1047590" spans="3:6" s="29" customFormat="1" hidden="1" x14ac:dyDescent="0.25">
      <c r="C1047590" s="107"/>
      <c r="D1047590" s="118"/>
      <c r="E1047590" s="113"/>
      <c r="F1047590" s="119"/>
    </row>
    <row r="1047591" spans="3:6" s="29" customFormat="1" hidden="1" x14ac:dyDescent="0.25">
      <c r="C1047591" s="107"/>
      <c r="D1047591" s="118"/>
      <c r="E1047591" s="113"/>
      <c r="F1047591" s="119"/>
    </row>
    <row r="1047592" spans="3:6" s="29" customFormat="1" hidden="1" x14ac:dyDescent="0.25">
      <c r="C1047592" s="107"/>
      <c r="D1047592" s="118"/>
      <c r="E1047592" s="113"/>
      <c r="F1047592" s="119"/>
    </row>
    <row r="1047593" spans="3:6" s="29" customFormat="1" hidden="1" x14ac:dyDescent="0.25">
      <c r="C1047593" s="107"/>
      <c r="D1047593" s="118"/>
      <c r="E1047593" s="113"/>
      <c r="F1047593" s="119"/>
    </row>
    <row r="1047594" spans="3:6" s="29" customFormat="1" hidden="1" x14ac:dyDescent="0.25">
      <c r="C1047594" s="107"/>
      <c r="D1047594" s="118"/>
      <c r="E1047594" s="113"/>
      <c r="F1047594" s="119"/>
    </row>
    <row r="1047595" spans="3:6" s="29" customFormat="1" hidden="1" x14ac:dyDescent="0.25">
      <c r="C1047595" s="107"/>
      <c r="D1047595" s="118"/>
      <c r="E1047595" s="113"/>
      <c r="F1047595" s="119"/>
    </row>
    <row r="1047596" spans="3:6" s="29" customFormat="1" hidden="1" x14ac:dyDescent="0.25">
      <c r="C1047596" s="107"/>
      <c r="D1047596" s="118"/>
      <c r="E1047596" s="113"/>
      <c r="F1047596" s="119"/>
    </row>
    <row r="1047597" spans="3:6" s="29" customFormat="1" hidden="1" x14ac:dyDescent="0.25">
      <c r="C1047597" s="107"/>
      <c r="D1047597" s="118"/>
      <c r="E1047597" s="113"/>
      <c r="F1047597" s="119"/>
    </row>
    <row r="1047598" spans="3:6" s="29" customFormat="1" hidden="1" x14ac:dyDescent="0.25">
      <c r="C1047598" s="107"/>
      <c r="D1047598" s="118"/>
      <c r="E1047598" s="113"/>
      <c r="F1047598" s="119"/>
    </row>
    <row r="1047599" spans="3:6" s="29" customFormat="1" hidden="1" x14ac:dyDescent="0.25">
      <c r="C1047599" s="107"/>
      <c r="D1047599" s="118"/>
      <c r="E1047599" s="113"/>
      <c r="F1047599" s="119"/>
    </row>
    <row r="1047600" spans="3:6" s="29" customFormat="1" hidden="1" x14ac:dyDescent="0.25">
      <c r="C1047600" s="107"/>
      <c r="D1047600" s="118"/>
      <c r="E1047600" s="113"/>
      <c r="F1047600" s="119"/>
    </row>
    <row r="1047601" spans="3:6" s="29" customFormat="1" hidden="1" x14ac:dyDescent="0.25">
      <c r="C1047601" s="107"/>
      <c r="D1047601" s="118"/>
      <c r="E1047601" s="113"/>
      <c r="F1047601" s="119"/>
    </row>
    <row r="1047602" spans="3:6" s="29" customFormat="1" hidden="1" x14ac:dyDescent="0.25">
      <c r="C1047602" s="107"/>
      <c r="D1047602" s="118"/>
      <c r="E1047602" s="113"/>
      <c r="F1047602" s="119"/>
    </row>
    <row r="1047603" spans="3:6" s="29" customFormat="1" hidden="1" x14ac:dyDescent="0.25">
      <c r="C1047603" s="107"/>
      <c r="D1047603" s="118"/>
      <c r="E1047603" s="113"/>
      <c r="F1047603" s="119"/>
    </row>
    <row r="1047604" spans="3:6" s="29" customFormat="1" hidden="1" x14ac:dyDescent="0.25">
      <c r="C1047604" s="107"/>
      <c r="D1047604" s="118"/>
      <c r="E1047604" s="113"/>
      <c r="F1047604" s="119"/>
    </row>
    <row r="1047605" spans="3:6" s="29" customFormat="1" hidden="1" x14ac:dyDescent="0.25">
      <c r="C1047605" s="107"/>
      <c r="D1047605" s="118"/>
      <c r="E1047605" s="113"/>
      <c r="F1047605" s="119"/>
    </row>
    <row r="1047606" spans="3:6" s="29" customFormat="1" hidden="1" x14ac:dyDescent="0.25">
      <c r="C1047606" s="107"/>
      <c r="D1047606" s="118"/>
      <c r="E1047606" s="113"/>
      <c r="F1047606" s="119"/>
    </row>
    <row r="1047607" spans="3:6" s="29" customFormat="1" hidden="1" x14ac:dyDescent="0.25">
      <c r="C1047607" s="107"/>
      <c r="D1047607" s="118"/>
      <c r="E1047607" s="113"/>
      <c r="F1047607" s="119"/>
    </row>
    <row r="1047608" spans="3:6" s="29" customFormat="1" hidden="1" x14ac:dyDescent="0.25">
      <c r="C1047608" s="107"/>
      <c r="D1047608" s="118"/>
      <c r="E1047608" s="113"/>
      <c r="F1047608" s="119"/>
    </row>
    <row r="1047609" spans="3:6" s="29" customFormat="1" hidden="1" x14ac:dyDescent="0.25">
      <c r="C1047609" s="107"/>
      <c r="D1047609" s="118"/>
      <c r="E1047609" s="113"/>
      <c r="F1047609" s="119"/>
    </row>
    <row r="1047610" spans="3:6" s="29" customFormat="1" hidden="1" x14ac:dyDescent="0.25">
      <c r="C1047610" s="107"/>
      <c r="D1047610" s="118"/>
      <c r="E1047610" s="113"/>
      <c r="F1047610" s="119"/>
    </row>
    <row r="1047611" spans="3:6" s="29" customFormat="1" hidden="1" x14ac:dyDescent="0.25">
      <c r="C1047611" s="107"/>
      <c r="D1047611" s="118"/>
      <c r="E1047611" s="113"/>
      <c r="F1047611" s="119"/>
    </row>
    <row r="1047612" spans="3:6" s="29" customFormat="1" hidden="1" x14ac:dyDescent="0.25">
      <c r="C1047612" s="107"/>
      <c r="D1047612" s="118"/>
      <c r="E1047612" s="113"/>
      <c r="F1047612" s="119"/>
    </row>
    <row r="1047613" spans="3:6" s="29" customFormat="1" hidden="1" x14ac:dyDescent="0.25">
      <c r="C1047613" s="107"/>
      <c r="D1047613" s="118"/>
      <c r="E1047613" s="113"/>
      <c r="F1047613" s="119"/>
    </row>
    <row r="1047614" spans="3:6" s="29" customFormat="1" hidden="1" x14ac:dyDescent="0.25">
      <c r="C1047614" s="107"/>
      <c r="D1047614" s="118"/>
      <c r="E1047614" s="113"/>
      <c r="F1047614" s="119"/>
    </row>
    <row r="1047615" spans="3:6" s="29" customFormat="1" hidden="1" x14ac:dyDescent="0.25">
      <c r="C1047615" s="107"/>
      <c r="D1047615" s="118"/>
      <c r="E1047615" s="113"/>
      <c r="F1047615" s="119"/>
    </row>
    <row r="1047616" spans="3:6" s="29" customFormat="1" hidden="1" x14ac:dyDescent="0.25">
      <c r="C1047616" s="107"/>
      <c r="D1047616" s="118"/>
      <c r="E1047616" s="113"/>
      <c r="F1047616" s="119"/>
    </row>
    <row r="1047617" spans="3:6" s="29" customFormat="1" hidden="1" x14ac:dyDescent="0.25">
      <c r="C1047617" s="107"/>
      <c r="D1047617" s="118"/>
      <c r="E1047617" s="113"/>
      <c r="F1047617" s="119"/>
    </row>
    <row r="1047618" spans="3:6" s="29" customFormat="1" hidden="1" x14ac:dyDescent="0.25">
      <c r="C1047618" s="107"/>
      <c r="D1047618" s="118"/>
      <c r="E1047618" s="113"/>
      <c r="F1047618" s="119"/>
    </row>
    <row r="1047619" spans="3:6" s="29" customFormat="1" hidden="1" x14ac:dyDescent="0.25">
      <c r="C1047619" s="107"/>
      <c r="D1047619" s="118"/>
      <c r="E1047619" s="113"/>
      <c r="F1047619" s="119"/>
    </row>
    <row r="1047620" spans="3:6" s="29" customFormat="1" hidden="1" x14ac:dyDescent="0.25">
      <c r="C1047620" s="107"/>
      <c r="D1047620" s="118"/>
      <c r="E1047620" s="113"/>
      <c r="F1047620" s="119"/>
    </row>
    <row r="1047621" spans="3:6" s="29" customFormat="1" hidden="1" x14ac:dyDescent="0.25">
      <c r="C1047621" s="107"/>
      <c r="D1047621" s="118"/>
      <c r="E1047621" s="113"/>
      <c r="F1047621" s="119"/>
    </row>
    <row r="1047622" spans="3:6" s="29" customFormat="1" hidden="1" x14ac:dyDescent="0.25">
      <c r="C1047622" s="107"/>
      <c r="D1047622" s="118"/>
      <c r="E1047622" s="113"/>
      <c r="F1047622" s="119"/>
    </row>
    <row r="1047623" spans="3:6" s="29" customFormat="1" hidden="1" x14ac:dyDescent="0.25">
      <c r="C1047623" s="107"/>
      <c r="D1047623" s="118"/>
      <c r="E1047623" s="113"/>
      <c r="F1047623" s="119"/>
    </row>
    <row r="1047624" spans="3:6" s="29" customFormat="1" hidden="1" x14ac:dyDescent="0.25">
      <c r="C1047624" s="107"/>
      <c r="D1047624" s="118"/>
      <c r="E1047624" s="113"/>
      <c r="F1047624" s="119"/>
    </row>
    <row r="1047625" spans="3:6" s="29" customFormat="1" hidden="1" x14ac:dyDescent="0.25">
      <c r="C1047625" s="107"/>
      <c r="D1047625" s="118"/>
      <c r="E1047625" s="113"/>
      <c r="F1047625" s="119"/>
    </row>
    <row r="1047626" spans="3:6" s="29" customFormat="1" hidden="1" x14ac:dyDescent="0.25">
      <c r="C1047626" s="107"/>
      <c r="D1047626" s="118"/>
      <c r="E1047626" s="113"/>
      <c r="F1047626" s="119"/>
    </row>
    <row r="1047627" spans="3:6" s="29" customFormat="1" hidden="1" x14ac:dyDescent="0.25">
      <c r="C1047627" s="107"/>
      <c r="D1047627" s="118"/>
      <c r="E1047627" s="113"/>
      <c r="F1047627" s="119"/>
    </row>
    <row r="1047628" spans="3:6" s="29" customFormat="1" hidden="1" x14ac:dyDescent="0.25">
      <c r="C1047628" s="107"/>
      <c r="D1047628" s="118"/>
      <c r="E1047628" s="113"/>
      <c r="F1047628" s="119"/>
    </row>
    <row r="1047629" spans="3:6" s="29" customFormat="1" hidden="1" x14ac:dyDescent="0.25">
      <c r="C1047629" s="107"/>
      <c r="D1047629" s="118"/>
      <c r="E1047629" s="113"/>
      <c r="F1047629" s="119"/>
    </row>
    <row r="1047630" spans="3:6" s="29" customFormat="1" hidden="1" x14ac:dyDescent="0.25">
      <c r="C1047630" s="107"/>
      <c r="D1047630" s="118"/>
      <c r="E1047630" s="113"/>
      <c r="F1047630" s="119"/>
    </row>
    <row r="1047631" spans="3:6" s="29" customFormat="1" hidden="1" x14ac:dyDescent="0.25">
      <c r="C1047631" s="107"/>
      <c r="D1047631" s="118"/>
      <c r="E1047631" s="113"/>
      <c r="F1047631" s="119"/>
    </row>
    <row r="1047632" spans="3:6" s="29" customFormat="1" hidden="1" x14ac:dyDescent="0.25">
      <c r="C1047632" s="107"/>
      <c r="D1047632" s="118"/>
      <c r="E1047632" s="113"/>
      <c r="F1047632" s="119"/>
    </row>
    <row r="1047633" spans="3:6" s="29" customFormat="1" hidden="1" x14ac:dyDescent="0.25">
      <c r="C1047633" s="107"/>
      <c r="D1047633" s="118"/>
      <c r="E1047633" s="113"/>
      <c r="F1047633" s="119"/>
    </row>
    <row r="1047634" spans="3:6" s="29" customFormat="1" hidden="1" x14ac:dyDescent="0.25">
      <c r="C1047634" s="107"/>
      <c r="D1047634" s="118"/>
      <c r="E1047634" s="113"/>
      <c r="F1047634" s="119"/>
    </row>
    <row r="1047635" spans="3:6" s="29" customFormat="1" hidden="1" x14ac:dyDescent="0.25">
      <c r="C1047635" s="107"/>
      <c r="D1047635" s="118"/>
      <c r="E1047635" s="113"/>
      <c r="F1047635" s="119"/>
    </row>
    <row r="1047636" spans="3:6" s="29" customFormat="1" hidden="1" x14ac:dyDescent="0.25">
      <c r="C1047636" s="107"/>
      <c r="D1047636" s="118"/>
      <c r="E1047636" s="113"/>
      <c r="F1047636" s="119"/>
    </row>
    <row r="1047637" spans="3:6" s="29" customFormat="1" hidden="1" x14ac:dyDescent="0.25">
      <c r="C1047637" s="107"/>
      <c r="D1047637" s="118"/>
      <c r="E1047637" s="113"/>
      <c r="F1047637" s="119"/>
    </row>
    <row r="1047638" spans="3:6" s="29" customFormat="1" hidden="1" x14ac:dyDescent="0.25">
      <c r="C1047638" s="107"/>
      <c r="D1047638" s="118"/>
      <c r="E1047638" s="113"/>
      <c r="F1047638" s="119"/>
    </row>
    <row r="1047639" spans="3:6" s="29" customFormat="1" hidden="1" x14ac:dyDescent="0.25">
      <c r="C1047639" s="107"/>
      <c r="D1047639" s="118"/>
      <c r="E1047639" s="113"/>
      <c r="F1047639" s="119"/>
    </row>
    <row r="1047640" spans="3:6" s="29" customFormat="1" hidden="1" x14ac:dyDescent="0.25">
      <c r="C1047640" s="107"/>
      <c r="D1047640" s="118"/>
      <c r="E1047640" s="113"/>
      <c r="F1047640" s="119"/>
    </row>
    <row r="1047641" spans="3:6" s="29" customFormat="1" hidden="1" x14ac:dyDescent="0.25">
      <c r="C1047641" s="107"/>
      <c r="D1047641" s="118"/>
      <c r="E1047641" s="113"/>
      <c r="F1047641" s="119"/>
    </row>
    <row r="1047642" spans="3:6" s="29" customFormat="1" hidden="1" x14ac:dyDescent="0.25">
      <c r="C1047642" s="107"/>
      <c r="D1047642" s="118"/>
      <c r="E1047642" s="113"/>
      <c r="F1047642" s="119"/>
    </row>
    <row r="1047643" spans="3:6" s="29" customFormat="1" hidden="1" x14ac:dyDescent="0.25">
      <c r="C1047643" s="107"/>
      <c r="D1047643" s="118"/>
      <c r="E1047643" s="113"/>
      <c r="F1047643" s="119"/>
    </row>
    <row r="1047644" spans="3:6" s="29" customFormat="1" hidden="1" x14ac:dyDescent="0.25">
      <c r="C1047644" s="107"/>
      <c r="D1047644" s="118"/>
      <c r="E1047644" s="113"/>
      <c r="F1047644" s="119"/>
    </row>
    <row r="1047645" spans="3:6" s="29" customFormat="1" hidden="1" x14ac:dyDescent="0.25">
      <c r="C1047645" s="107"/>
      <c r="D1047645" s="118"/>
      <c r="E1047645" s="113"/>
      <c r="F1047645" s="119"/>
    </row>
    <row r="1047646" spans="3:6" s="29" customFormat="1" hidden="1" x14ac:dyDescent="0.25">
      <c r="C1047646" s="107"/>
      <c r="D1047646" s="118"/>
      <c r="E1047646" s="113"/>
      <c r="F1047646" s="119"/>
    </row>
    <row r="1047647" spans="3:6" s="29" customFormat="1" hidden="1" x14ac:dyDescent="0.25">
      <c r="C1047647" s="107"/>
      <c r="D1047647" s="118"/>
      <c r="E1047647" s="113"/>
      <c r="F1047647" s="119"/>
    </row>
    <row r="1047648" spans="3:6" s="29" customFormat="1" hidden="1" x14ac:dyDescent="0.25">
      <c r="C1047648" s="107"/>
      <c r="D1047648" s="118"/>
      <c r="E1047648" s="113"/>
      <c r="F1047648" s="119"/>
    </row>
    <row r="1047649" spans="3:6" s="29" customFormat="1" hidden="1" x14ac:dyDescent="0.25">
      <c r="C1047649" s="107"/>
      <c r="D1047649" s="118"/>
      <c r="E1047649" s="113"/>
      <c r="F1047649" s="119"/>
    </row>
    <row r="1047650" spans="3:6" s="29" customFormat="1" hidden="1" x14ac:dyDescent="0.25">
      <c r="C1047650" s="107"/>
      <c r="D1047650" s="118"/>
      <c r="E1047650" s="113"/>
      <c r="F1047650" s="119"/>
    </row>
    <row r="1047651" spans="3:6" s="29" customFormat="1" hidden="1" x14ac:dyDescent="0.25">
      <c r="C1047651" s="107"/>
      <c r="D1047651" s="118"/>
      <c r="E1047651" s="113"/>
      <c r="F1047651" s="119"/>
    </row>
    <row r="1047652" spans="3:6" s="29" customFormat="1" hidden="1" x14ac:dyDescent="0.25">
      <c r="C1047652" s="107"/>
      <c r="D1047652" s="118"/>
      <c r="E1047652" s="113"/>
      <c r="F1047652" s="119"/>
    </row>
    <row r="1047653" spans="3:6" s="29" customFormat="1" hidden="1" x14ac:dyDescent="0.25">
      <c r="C1047653" s="107"/>
      <c r="D1047653" s="118"/>
      <c r="E1047653" s="113"/>
      <c r="F1047653" s="119"/>
    </row>
    <row r="1047654" spans="3:6" s="29" customFormat="1" hidden="1" x14ac:dyDescent="0.25">
      <c r="C1047654" s="107"/>
      <c r="D1047654" s="118"/>
      <c r="E1047654" s="113"/>
      <c r="F1047654" s="119"/>
    </row>
    <row r="1047655" spans="3:6" s="29" customFormat="1" hidden="1" x14ac:dyDescent="0.25">
      <c r="C1047655" s="107"/>
      <c r="D1047655" s="118"/>
      <c r="E1047655" s="113"/>
      <c r="F1047655" s="119"/>
    </row>
    <row r="1047656" spans="3:6" s="29" customFormat="1" hidden="1" x14ac:dyDescent="0.25">
      <c r="C1047656" s="107"/>
      <c r="D1047656" s="118"/>
      <c r="E1047656" s="113"/>
      <c r="F1047656" s="119"/>
    </row>
    <row r="1047657" spans="3:6" s="29" customFormat="1" hidden="1" x14ac:dyDescent="0.25">
      <c r="C1047657" s="107"/>
      <c r="D1047657" s="118"/>
      <c r="E1047657" s="113"/>
      <c r="F1047657" s="119"/>
    </row>
    <row r="1047658" spans="3:6" s="29" customFormat="1" hidden="1" x14ac:dyDescent="0.25">
      <c r="C1047658" s="107"/>
      <c r="D1047658" s="118"/>
      <c r="E1047658" s="113"/>
      <c r="F1047658" s="119"/>
    </row>
    <row r="1047659" spans="3:6" s="29" customFormat="1" hidden="1" x14ac:dyDescent="0.25">
      <c r="C1047659" s="107"/>
      <c r="D1047659" s="118"/>
      <c r="E1047659" s="113"/>
      <c r="F1047659" s="119"/>
    </row>
    <row r="1047660" spans="3:6" s="29" customFormat="1" hidden="1" x14ac:dyDescent="0.25">
      <c r="C1047660" s="107"/>
      <c r="D1047660" s="118"/>
      <c r="E1047660" s="113"/>
      <c r="F1047660" s="119"/>
    </row>
    <row r="1047661" spans="3:6" s="29" customFormat="1" hidden="1" x14ac:dyDescent="0.25">
      <c r="C1047661" s="107"/>
      <c r="D1047661" s="118"/>
      <c r="E1047661" s="113"/>
      <c r="F1047661" s="119"/>
    </row>
    <row r="1047662" spans="3:6" s="29" customFormat="1" hidden="1" x14ac:dyDescent="0.25">
      <c r="C1047662" s="107"/>
      <c r="D1047662" s="118"/>
      <c r="E1047662" s="113"/>
      <c r="F1047662" s="119"/>
    </row>
    <row r="1047663" spans="3:6" s="29" customFormat="1" hidden="1" x14ac:dyDescent="0.25">
      <c r="C1047663" s="107"/>
      <c r="D1047663" s="118"/>
      <c r="E1047663" s="113"/>
      <c r="F1047663" s="119"/>
    </row>
    <row r="1047664" spans="3:6" s="29" customFormat="1" hidden="1" x14ac:dyDescent="0.25">
      <c r="C1047664" s="107"/>
      <c r="D1047664" s="118"/>
      <c r="E1047664" s="113"/>
      <c r="F1047664" s="119"/>
    </row>
    <row r="1047665" spans="3:6" s="29" customFormat="1" hidden="1" x14ac:dyDescent="0.25">
      <c r="C1047665" s="107"/>
      <c r="D1047665" s="118"/>
      <c r="E1047665" s="113"/>
      <c r="F1047665" s="119"/>
    </row>
    <row r="1047666" spans="3:6" s="29" customFormat="1" hidden="1" x14ac:dyDescent="0.25">
      <c r="C1047666" s="107"/>
      <c r="D1047666" s="118"/>
      <c r="E1047666" s="113"/>
      <c r="F1047666" s="119"/>
    </row>
    <row r="1047667" spans="3:6" s="29" customFormat="1" hidden="1" x14ac:dyDescent="0.25">
      <c r="C1047667" s="107"/>
      <c r="D1047667" s="118"/>
      <c r="E1047667" s="113"/>
      <c r="F1047667" s="119"/>
    </row>
    <row r="1047668" spans="3:6" s="29" customFormat="1" hidden="1" x14ac:dyDescent="0.25">
      <c r="C1047668" s="107"/>
      <c r="D1047668" s="118"/>
      <c r="E1047668" s="113"/>
      <c r="F1047668" s="119"/>
    </row>
    <row r="1047669" spans="3:6" s="29" customFormat="1" hidden="1" x14ac:dyDescent="0.25">
      <c r="C1047669" s="107"/>
      <c r="D1047669" s="118"/>
      <c r="E1047669" s="113"/>
      <c r="F1047669" s="119"/>
    </row>
    <row r="1047670" spans="3:6" s="29" customFormat="1" hidden="1" x14ac:dyDescent="0.25">
      <c r="C1047670" s="107"/>
      <c r="D1047670" s="118"/>
      <c r="E1047670" s="113"/>
      <c r="F1047670" s="119"/>
    </row>
    <row r="1047671" spans="3:6" s="29" customFormat="1" hidden="1" x14ac:dyDescent="0.25">
      <c r="C1047671" s="107"/>
      <c r="D1047671" s="118"/>
      <c r="E1047671" s="113"/>
      <c r="F1047671" s="119"/>
    </row>
    <row r="1047672" spans="3:6" s="29" customFormat="1" hidden="1" x14ac:dyDescent="0.25">
      <c r="C1047672" s="107"/>
      <c r="D1047672" s="118"/>
      <c r="E1047672" s="113"/>
      <c r="F1047672" s="119"/>
    </row>
    <row r="1047673" spans="3:6" s="29" customFormat="1" hidden="1" x14ac:dyDescent="0.25">
      <c r="C1047673" s="107"/>
      <c r="D1047673" s="118"/>
      <c r="E1047673" s="113"/>
      <c r="F1047673" s="119"/>
    </row>
    <row r="1047674" spans="3:6" s="29" customFormat="1" hidden="1" x14ac:dyDescent="0.25">
      <c r="C1047674" s="107"/>
      <c r="D1047674" s="118"/>
      <c r="E1047674" s="113"/>
      <c r="F1047674" s="119"/>
    </row>
    <row r="1047675" spans="3:6" s="29" customFormat="1" hidden="1" x14ac:dyDescent="0.25">
      <c r="C1047675" s="107"/>
      <c r="D1047675" s="118"/>
      <c r="E1047675" s="113"/>
      <c r="F1047675" s="119"/>
    </row>
    <row r="1047676" spans="3:6" s="29" customFormat="1" hidden="1" x14ac:dyDescent="0.25">
      <c r="C1047676" s="107"/>
      <c r="D1047676" s="118"/>
      <c r="E1047676" s="113"/>
      <c r="F1047676" s="119"/>
    </row>
    <row r="1047677" spans="3:6" s="29" customFormat="1" hidden="1" x14ac:dyDescent="0.25">
      <c r="C1047677" s="107"/>
      <c r="D1047677" s="118"/>
      <c r="E1047677" s="113"/>
      <c r="F1047677" s="119"/>
    </row>
    <row r="1047678" spans="3:6" s="29" customFormat="1" hidden="1" x14ac:dyDescent="0.25">
      <c r="C1047678" s="107"/>
      <c r="D1047678" s="118"/>
      <c r="E1047678" s="113"/>
      <c r="F1047678" s="119"/>
    </row>
    <row r="1047679" spans="3:6" s="29" customFormat="1" hidden="1" x14ac:dyDescent="0.25">
      <c r="C1047679" s="107"/>
      <c r="D1047679" s="118"/>
      <c r="E1047679" s="113"/>
      <c r="F1047679" s="119"/>
    </row>
    <row r="1047680" spans="3:6" s="29" customFormat="1" hidden="1" x14ac:dyDescent="0.25">
      <c r="C1047680" s="107"/>
      <c r="D1047680" s="118"/>
      <c r="E1047680" s="113"/>
      <c r="F1047680" s="119"/>
    </row>
    <row r="1047681" spans="3:6" s="29" customFormat="1" hidden="1" x14ac:dyDescent="0.25">
      <c r="C1047681" s="107"/>
      <c r="D1047681" s="118"/>
      <c r="E1047681" s="113"/>
      <c r="F1047681" s="119"/>
    </row>
    <row r="1047682" spans="3:6" s="29" customFormat="1" hidden="1" x14ac:dyDescent="0.25">
      <c r="C1047682" s="107"/>
      <c r="D1047682" s="118"/>
      <c r="E1047682" s="113"/>
      <c r="F1047682" s="119"/>
    </row>
    <row r="1047683" spans="3:6" s="29" customFormat="1" hidden="1" x14ac:dyDescent="0.25">
      <c r="C1047683" s="107"/>
      <c r="D1047683" s="118"/>
      <c r="E1047683" s="113"/>
      <c r="F1047683" s="119"/>
    </row>
    <row r="1047684" spans="3:6" s="29" customFormat="1" hidden="1" x14ac:dyDescent="0.25">
      <c r="C1047684" s="107"/>
      <c r="D1047684" s="118"/>
      <c r="E1047684" s="113"/>
      <c r="F1047684" s="119"/>
    </row>
    <row r="1047685" spans="3:6" s="29" customFormat="1" hidden="1" x14ac:dyDescent="0.25">
      <c r="C1047685" s="107"/>
      <c r="D1047685" s="118"/>
      <c r="E1047685" s="113"/>
      <c r="F1047685" s="119"/>
    </row>
    <row r="1047686" spans="3:6" s="29" customFormat="1" hidden="1" x14ac:dyDescent="0.25">
      <c r="C1047686" s="107"/>
      <c r="D1047686" s="118"/>
      <c r="E1047686" s="113"/>
      <c r="F1047686" s="119"/>
    </row>
    <row r="1047687" spans="3:6" s="29" customFormat="1" hidden="1" x14ac:dyDescent="0.25">
      <c r="C1047687" s="107"/>
      <c r="D1047687" s="118"/>
      <c r="E1047687" s="113"/>
      <c r="F1047687" s="119"/>
    </row>
    <row r="1047688" spans="3:6" s="29" customFormat="1" hidden="1" x14ac:dyDescent="0.25">
      <c r="C1047688" s="107"/>
      <c r="D1047688" s="118"/>
      <c r="E1047688" s="113"/>
      <c r="F1047688" s="119"/>
    </row>
    <row r="1047689" spans="3:6" s="29" customFormat="1" hidden="1" x14ac:dyDescent="0.25">
      <c r="C1047689" s="107"/>
      <c r="D1047689" s="118"/>
      <c r="E1047689" s="113"/>
      <c r="F1047689" s="119"/>
    </row>
    <row r="1047690" spans="3:6" s="29" customFormat="1" hidden="1" x14ac:dyDescent="0.25">
      <c r="C1047690" s="107"/>
      <c r="D1047690" s="118"/>
      <c r="E1047690" s="113"/>
      <c r="F1047690" s="119"/>
    </row>
    <row r="1047691" spans="3:6" s="29" customFormat="1" hidden="1" x14ac:dyDescent="0.25">
      <c r="C1047691" s="107"/>
      <c r="D1047691" s="118"/>
      <c r="E1047691" s="113"/>
      <c r="F1047691" s="119"/>
    </row>
    <row r="1047692" spans="3:6" s="29" customFormat="1" hidden="1" x14ac:dyDescent="0.25">
      <c r="C1047692" s="107"/>
      <c r="D1047692" s="118"/>
      <c r="E1047692" s="113"/>
      <c r="F1047692" s="119"/>
    </row>
    <row r="1047693" spans="3:6" s="29" customFormat="1" hidden="1" x14ac:dyDescent="0.25">
      <c r="C1047693" s="107"/>
      <c r="D1047693" s="118"/>
      <c r="E1047693" s="113"/>
      <c r="F1047693" s="119"/>
    </row>
    <row r="1047694" spans="3:6" s="29" customFormat="1" hidden="1" x14ac:dyDescent="0.25">
      <c r="C1047694" s="107"/>
      <c r="D1047694" s="118"/>
      <c r="E1047694" s="113"/>
      <c r="F1047694" s="119"/>
    </row>
    <row r="1047695" spans="3:6" s="29" customFormat="1" hidden="1" x14ac:dyDescent="0.25">
      <c r="C1047695" s="107"/>
      <c r="D1047695" s="118"/>
      <c r="E1047695" s="113"/>
      <c r="F1047695" s="119"/>
    </row>
    <row r="1047696" spans="3:6" s="29" customFormat="1" hidden="1" x14ac:dyDescent="0.25">
      <c r="C1047696" s="107"/>
      <c r="D1047696" s="118"/>
      <c r="E1047696" s="113"/>
      <c r="F1047696" s="119"/>
    </row>
    <row r="1047697" spans="3:6" s="29" customFormat="1" hidden="1" x14ac:dyDescent="0.25">
      <c r="C1047697" s="107"/>
      <c r="D1047697" s="118"/>
      <c r="E1047697" s="113"/>
      <c r="F1047697" s="119"/>
    </row>
    <row r="1047698" spans="3:6" s="29" customFormat="1" hidden="1" x14ac:dyDescent="0.25">
      <c r="C1047698" s="107"/>
      <c r="D1047698" s="118"/>
      <c r="E1047698" s="113"/>
      <c r="F1047698" s="119"/>
    </row>
    <row r="1047699" spans="3:6" s="29" customFormat="1" hidden="1" x14ac:dyDescent="0.25">
      <c r="C1047699" s="107"/>
      <c r="D1047699" s="118"/>
      <c r="E1047699" s="113"/>
      <c r="F1047699" s="119"/>
    </row>
    <row r="1047700" spans="3:6" s="29" customFormat="1" hidden="1" x14ac:dyDescent="0.25">
      <c r="C1047700" s="107"/>
      <c r="D1047700" s="118"/>
      <c r="E1047700" s="113"/>
      <c r="F1047700" s="119"/>
    </row>
    <row r="1047701" spans="3:6" s="29" customFormat="1" hidden="1" x14ac:dyDescent="0.25">
      <c r="C1047701" s="107"/>
      <c r="D1047701" s="118"/>
      <c r="E1047701" s="113"/>
      <c r="F1047701" s="119"/>
    </row>
    <row r="1047702" spans="3:6" s="29" customFormat="1" hidden="1" x14ac:dyDescent="0.25">
      <c r="C1047702" s="107"/>
      <c r="D1047702" s="118"/>
      <c r="E1047702" s="113"/>
      <c r="F1047702" s="119"/>
    </row>
    <row r="1047703" spans="3:6" s="29" customFormat="1" hidden="1" x14ac:dyDescent="0.25">
      <c r="C1047703" s="107"/>
      <c r="D1047703" s="118"/>
      <c r="E1047703" s="113"/>
      <c r="F1047703" s="119"/>
    </row>
    <row r="1047704" spans="3:6" s="29" customFormat="1" hidden="1" x14ac:dyDescent="0.25">
      <c r="C1047704" s="107"/>
      <c r="D1047704" s="118"/>
      <c r="E1047704" s="113"/>
      <c r="F1047704" s="119"/>
    </row>
    <row r="1047705" spans="3:6" s="29" customFormat="1" hidden="1" x14ac:dyDescent="0.25">
      <c r="C1047705" s="107"/>
      <c r="D1047705" s="118"/>
      <c r="E1047705" s="113"/>
      <c r="F1047705" s="119"/>
    </row>
    <row r="1047706" spans="3:6" s="29" customFormat="1" hidden="1" x14ac:dyDescent="0.25">
      <c r="C1047706" s="107"/>
      <c r="D1047706" s="118"/>
      <c r="E1047706" s="113"/>
      <c r="F1047706" s="119"/>
    </row>
    <row r="1047707" spans="3:6" s="29" customFormat="1" hidden="1" x14ac:dyDescent="0.25">
      <c r="C1047707" s="107"/>
      <c r="D1047707" s="118"/>
      <c r="E1047707" s="113"/>
      <c r="F1047707" s="119"/>
    </row>
    <row r="1047708" spans="3:6" s="29" customFormat="1" hidden="1" x14ac:dyDescent="0.25">
      <c r="C1047708" s="107"/>
      <c r="D1047708" s="118"/>
      <c r="E1047708" s="113"/>
      <c r="F1047708" s="119"/>
    </row>
    <row r="1047709" spans="3:6" s="29" customFormat="1" hidden="1" x14ac:dyDescent="0.25">
      <c r="C1047709" s="107"/>
      <c r="D1047709" s="118"/>
      <c r="E1047709" s="113"/>
      <c r="F1047709" s="119"/>
    </row>
    <row r="1047710" spans="3:6" s="29" customFormat="1" hidden="1" x14ac:dyDescent="0.25">
      <c r="C1047710" s="107"/>
      <c r="D1047710" s="118"/>
      <c r="E1047710" s="113"/>
      <c r="F1047710" s="119"/>
    </row>
    <row r="1047711" spans="3:6" s="29" customFormat="1" hidden="1" x14ac:dyDescent="0.25">
      <c r="C1047711" s="107"/>
      <c r="D1047711" s="118"/>
      <c r="E1047711" s="113"/>
      <c r="F1047711" s="119"/>
    </row>
    <row r="1047712" spans="3:6" s="29" customFormat="1" hidden="1" x14ac:dyDescent="0.25">
      <c r="C1047712" s="107"/>
      <c r="D1047712" s="118"/>
      <c r="E1047712" s="113"/>
      <c r="F1047712" s="119"/>
    </row>
    <row r="1047713" spans="3:6" s="29" customFormat="1" hidden="1" x14ac:dyDescent="0.25">
      <c r="C1047713" s="107"/>
      <c r="D1047713" s="118"/>
      <c r="E1047713" s="113"/>
      <c r="F1047713" s="119"/>
    </row>
    <row r="1047714" spans="3:6" s="29" customFormat="1" hidden="1" x14ac:dyDescent="0.25">
      <c r="C1047714" s="107"/>
      <c r="D1047714" s="118"/>
      <c r="E1047714" s="113"/>
      <c r="F1047714" s="119"/>
    </row>
    <row r="1047715" spans="3:6" s="29" customFormat="1" hidden="1" x14ac:dyDescent="0.25">
      <c r="C1047715" s="107"/>
      <c r="D1047715" s="118"/>
      <c r="E1047715" s="113"/>
      <c r="F1047715" s="119"/>
    </row>
    <row r="1047716" spans="3:6" s="29" customFormat="1" hidden="1" x14ac:dyDescent="0.25">
      <c r="C1047716" s="107"/>
      <c r="D1047716" s="118"/>
      <c r="E1047716" s="113"/>
      <c r="F1047716" s="119"/>
    </row>
    <row r="1047717" spans="3:6" s="29" customFormat="1" hidden="1" x14ac:dyDescent="0.25">
      <c r="C1047717" s="107"/>
      <c r="D1047717" s="118"/>
      <c r="E1047717" s="113"/>
      <c r="F1047717" s="119"/>
    </row>
    <row r="1047718" spans="3:6" s="29" customFormat="1" hidden="1" x14ac:dyDescent="0.25">
      <c r="C1047718" s="107"/>
      <c r="D1047718" s="118"/>
      <c r="E1047718" s="113"/>
      <c r="F1047718" s="119"/>
    </row>
    <row r="1047719" spans="3:6" s="29" customFormat="1" hidden="1" x14ac:dyDescent="0.25">
      <c r="C1047719" s="107"/>
      <c r="D1047719" s="118"/>
      <c r="E1047719" s="113"/>
      <c r="F1047719" s="119"/>
    </row>
    <row r="1047720" spans="3:6" s="29" customFormat="1" hidden="1" x14ac:dyDescent="0.25">
      <c r="C1047720" s="107"/>
      <c r="D1047720" s="118"/>
      <c r="E1047720" s="113"/>
      <c r="F1047720" s="119"/>
    </row>
    <row r="1047721" spans="3:6" s="29" customFormat="1" hidden="1" x14ac:dyDescent="0.25">
      <c r="C1047721" s="107"/>
      <c r="D1047721" s="118"/>
      <c r="E1047721" s="113"/>
      <c r="F1047721" s="119"/>
    </row>
    <row r="1047722" spans="3:6" s="29" customFormat="1" hidden="1" x14ac:dyDescent="0.25">
      <c r="C1047722" s="107"/>
      <c r="D1047722" s="118"/>
      <c r="E1047722" s="113"/>
      <c r="F1047722" s="119"/>
    </row>
    <row r="1047723" spans="3:6" s="29" customFormat="1" hidden="1" x14ac:dyDescent="0.25">
      <c r="C1047723" s="107"/>
      <c r="D1047723" s="118"/>
      <c r="E1047723" s="113"/>
      <c r="F1047723" s="119"/>
    </row>
    <row r="1047724" spans="3:6" s="29" customFormat="1" hidden="1" x14ac:dyDescent="0.25">
      <c r="C1047724" s="107"/>
      <c r="D1047724" s="118"/>
      <c r="E1047724" s="113"/>
      <c r="F1047724" s="119"/>
    </row>
    <row r="1047725" spans="3:6" s="29" customFormat="1" hidden="1" x14ac:dyDescent="0.25">
      <c r="C1047725" s="107"/>
      <c r="D1047725" s="118"/>
      <c r="E1047725" s="113"/>
      <c r="F1047725" s="119"/>
    </row>
    <row r="1047726" spans="3:6" s="29" customFormat="1" hidden="1" x14ac:dyDescent="0.25">
      <c r="C1047726" s="107"/>
      <c r="D1047726" s="118"/>
      <c r="E1047726" s="113"/>
      <c r="F1047726" s="119"/>
    </row>
    <row r="1047727" spans="3:6" s="29" customFormat="1" hidden="1" x14ac:dyDescent="0.25">
      <c r="C1047727" s="107"/>
      <c r="D1047727" s="118"/>
      <c r="E1047727" s="113"/>
      <c r="F1047727" s="119"/>
    </row>
    <row r="1047728" spans="3:6" s="29" customFormat="1" hidden="1" x14ac:dyDescent="0.25">
      <c r="C1047728" s="107"/>
      <c r="D1047728" s="118"/>
      <c r="E1047728" s="113"/>
      <c r="F1047728" s="119"/>
    </row>
    <row r="1047729" spans="3:6" s="29" customFormat="1" hidden="1" x14ac:dyDescent="0.25">
      <c r="C1047729" s="107"/>
      <c r="D1047729" s="118"/>
      <c r="E1047729" s="113"/>
      <c r="F1047729" s="119"/>
    </row>
    <row r="1047730" spans="3:6" s="29" customFormat="1" hidden="1" x14ac:dyDescent="0.25">
      <c r="C1047730" s="107"/>
      <c r="D1047730" s="118"/>
      <c r="E1047730" s="113"/>
      <c r="F1047730" s="119"/>
    </row>
    <row r="1047731" spans="3:6" s="29" customFormat="1" hidden="1" x14ac:dyDescent="0.25">
      <c r="C1047731" s="107"/>
      <c r="D1047731" s="118"/>
      <c r="E1047731" s="113"/>
      <c r="F1047731" s="119"/>
    </row>
    <row r="1047732" spans="3:6" s="29" customFormat="1" hidden="1" x14ac:dyDescent="0.25">
      <c r="C1047732" s="107"/>
      <c r="D1047732" s="118"/>
      <c r="E1047732" s="113"/>
      <c r="F1047732" s="119"/>
    </row>
    <row r="1047733" spans="3:6" s="29" customFormat="1" hidden="1" x14ac:dyDescent="0.25">
      <c r="C1047733" s="107"/>
      <c r="D1047733" s="118"/>
      <c r="E1047733" s="113"/>
      <c r="F1047733" s="119"/>
    </row>
    <row r="1047734" spans="3:6" s="29" customFormat="1" hidden="1" x14ac:dyDescent="0.25">
      <c r="C1047734" s="107"/>
      <c r="D1047734" s="118"/>
      <c r="E1047734" s="113"/>
      <c r="F1047734" s="119"/>
    </row>
    <row r="1047735" spans="3:6" s="29" customFormat="1" hidden="1" x14ac:dyDescent="0.25">
      <c r="C1047735" s="107"/>
      <c r="D1047735" s="118"/>
      <c r="E1047735" s="113"/>
      <c r="F1047735" s="119"/>
    </row>
    <row r="1047736" spans="3:6" s="29" customFormat="1" hidden="1" x14ac:dyDescent="0.25">
      <c r="C1047736" s="107"/>
      <c r="D1047736" s="118"/>
      <c r="E1047736" s="113"/>
      <c r="F1047736" s="119"/>
    </row>
    <row r="1047737" spans="3:6" s="29" customFormat="1" hidden="1" x14ac:dyDescent="0.25">
      <c r="C1047737" s="107"/>
      <c r="D1047737" s="118"/>
      <c r="E1047737" s="113"/>
      <c r="F1047737" s="119"/>
    </row>
    <row r="1047738" spans="3:6" s="29" customFormat="1" hidden="1" x14ac:dyDescent="0.25">
      <c r="C1047738" s="107"/>
      <c r="D1047738" s="118"/>
      <c r="E1047738" s="113"/>
      <c r="F1047738" s="119"/>
    </row>
    <row r="1047739" spans="3:6" s="29" customFormat="1" hidden="1" x14ac:dyDescent="0.25">
      <c r="C1047739" s="107"/>
      <c r="D1047739" s="118"/>
      <c r="E1047739" s="113"/>
      <c r="F1047739" s="119"/>
    </row>
    <row r="1047740" spans="3:6" s="29" customFormat="1" hidden="1" x14ac:dyDescent="0.25">
      <c r="C1047740" s="107"/>
      <c r="D1047740" s="118"/>
      <c r="E1047740" s="113"/>
      <c r="F1047740" s="119"/>
    </row>
    <row r="1047741" spans="3:6" s="29" customFormat="1" hidden="1" x14ac:dyDescent="0.25">
      <c r="C1047741" s="107"/>
      <c r="D1047741" s="118"/>
      <c r="E1047741" s="113"/>
      <c r="F1047741" s="119"/>
    </row>
    <row r="1047742" spans="3:6" s="29" customFormat="1" hidden="1" x14ac:dyDescent="0.25">
      <c r="C1047742" s="107"/>
      <c r="D1047742" s="118"/>
      <c r="E1047742" s="113"/>
      <c r="F1047742" s="119"/>
    </row>
    <row r="1047743" spans="3:6" s="29" customFormat="1" hidden="1" x14ac:dyDescent="0.25">
      <c r="C1047743" s="107"/>
      <c r="D1047743" s="118"/>
      <c r="E1047743" s="113"/>
      <c r="F1047743" s="119"/>
    </row>
    <row r="1047744" spans="3:6" s="29" customFormat="1" hidden="1" x14ac:dyDescent="0.25">
      <c r="C1047744" s="107"/>
      <c r="D1047744" s="118"/>
      <c r="E1047744" s="113"/>
      <c r="F1047744" s="119"/>
    </row>
    <row r="1047745" spans="3:6" s="29" customFormat="1" hidden="1" x14ac:dyDescent="0.25">
      <c r="C1047745" s="107"/>
      <c r="D1047745" s="118"/>
      <c r="E1047745" s="113"/>
      <c r="F1047745" s="119"/>
    </row>
    <row r="1047746" spans="3:6" s="29" customFormat="1" hidden="1" x14ac:dyDescent="0.25">
      <c r="C1047746" s="107"/>
      <c r="D1047746" s="118"/>
      <c r="E1047746" s="113"/>
      <c r="F1047746" s="119"/>
    </row>
    <row r="1047747" spans="3:6" s="29" customFormat="1" hidden="1" x14ac:dyDescent="0.25">
      <c r="C1047747" s="107"/>
      <c r="D1047747" s="118"/>
      <c r="E1047747" s="113"/>
      <c r="F1047747" s="119"/>
    </row>
    <row r="1047748" spans="3:6" s="29" customFormat="1" hidden="1" x14ac:dyDescent="0.25">
      <c r="C1047748" s="107"/>
      <c r="D1047748" s="118"/>
      <c r="E1047748" s="113"/>
      <c r="F1047748" s="119"/>
    </row>
    <row r="1047749" spans="3:6" s="29" customFormat="1" hidden="1" x14ac:dyDescent="0.25">
      <c r="C1047749" s="107"/>
      <c r="D1047749" s="118"/>
      <c r="E1047749" s="113"/>
      <c r="F1047749" s="119"/>
    </row>
    <row r="1047750" spans="3:6" s="29" customFormat="1" hidden="1" x14ac:dyDescent="0.25">
      <c r="C1047750" s="107"/>
      <c r="D1047750" s="118"/>
      <c r="E1047750" s="113"/>
      <c r="F1047750" s="119"/>
    </row>
    <row r="1047751" spans="3:6" s="29" customFormat="1" hidden="1" x14ac:dyDescent="0.25">
      <c r="C1047751" s="107"/>
      <c r="D1047751" s="118"/>
      <c r="E1047751" s="113"/>
      <c r="F1047751" s="119"/>
    </row>
    <row r="1047752" spans="3:6" s="29" customFormat="1" hidden="1" x14ac:dyDescent="0.25">
      <c r="C1047752" s="107"/>
      <c r="D1047752" s="118"/>
      <c r="E1047752" s="113"/>
      <c r="F1047752" s="119"/>
    </row>
    <row r="1047753" spans="3:6" s="29" customFormat="1" hidden="1" x14ac:dyDescent="0.25">
      <c r="C1047753" s="107"/>
      <c r="D1047753" s="118"/>
      <c r="E1047753" s="113"/>
      <c r="F1047753" s="119"/>
    </row>
    <row r="1047754" spans="3:6" s="29" customFormat="1" hidden="1" x14ac:dyDescent="0.25">
      <c r="C1047754" s="107"/>
      <c r="D1047754" s="118"/>
      <c r="E1047754" s="113"/>
      <c r="F1047754" s="119"/>
    </row>
    <row r="1047755" spans="3:6" s="29" customFormat="1" hidden="1" x14ac:dyDescent="0.25">
      <c r="C1047755" s="107"/>
      <c r="D1047755" s="118"/>
      <c r="E1047755" s="113"/>
      <c r="F1047755" s="119"/>
    </row>
    <row r="1047756" spans="3:6" s="29" customFormat="1" hidden="1" x14ac:dyDescent="0.25">
      <c r="C1047756" s="107"/>
      <c r="D1047756" s="118"/>
      <c r="E1047756" s="113"/>
      <c r="F1047756" s="119"/>
    </row>
    <row r="1047757" spans="3:6" s="29" customFormat="1" hidden="1" x14ac:dyDescent="0.25">
      <c r="C1047757" s="107"/>
      <c r="D1047757" s="118"/>
      <c r="E1047757" s="113"/>
      <c r="F1047757" s="119"/>
    </row>
    <row r="1047758" spans="3:6" s="29" customFormat="1" hidden="1" x14ac:dyDescent="0.25">
      <c r="C1047758" s="107"/>
      <c r="D1047758" s="118"/>
      <c r="E1047758" s="113"/>
      <c r="F1047758" s="119"/>
    </row>
    <row r="1047759" spans="3:6" s="29" customFormat="1" hidden="1" x14ac:dyDescent="0.25">
      <c r="C1047759" s="107"/>
      <c r="D1047759" s="118"/>
      <c r="E1047759" s="113"/>
      <c r="F1047759" s="119"/>
    </row>
    <row r="1047760" spans="3:6" s="29" customFormat="1" hidden="1" x14ac:dyDescent="0.25">
      <c r="C1047760" s="107"/>
      <c r="D1047760" s="118"/>
      <c r="E1047760" s="113"/>
      <c r="F1047760" s="119"/>
    </row>
    <row r="1047761" spans="3:6" s="29" customFormat="1" hidden="1" x14ac:dyDescent="0.25">
      <c r="C1047761" s="107"/>
      <c r="D1047761" s="118"/>
      <c r="E1047761" s="113"/>
      <c r="F1047761" s="119"/>
    </row>
    <row r="1047762" spans="3:6" s="29" customFormat="1" hidden="1" x14ac:dyDescent="0.25">
      <c r="C1047762" s="107"/>
      <c r="D1047762" s="118"/>
      <c r="E1047762" s="113"/>
      <c r="F1047762" s="119"/>
    </row>
    <row r="1047763" spans="3:6" s="29" customFormat="1" hidden="1" x14ac:dyDescent="0.25">
      <c r="C1047763" s="107"/>
      <c r="D1047763" s="118"/>
      <c r="E1047763" s="113"/>
      <c r="F1047763" s="119"/>
    </row>
    <row r="1047764" spans="3:6" s="29" customFormat="1" hidden="1" x14ac:dyDescent="0.25">
      <c r="C1047764" s="107"/>
      <c r="D1047764" s="118"/>
      <c r="E1047764" s="113"/>
      <c r="F1047764" s="119"/>
    </row>
    <row r="1047765" spans="3:6" s="29" customFormat="1" hidden="1" x14ac:dyDescent="0.25">
      <c r="C1047765" s="107"/>
      <c r="D1047765" s="118"/>
      <c r="E1047765" s="113"/>
      <c r="F1047765" s="119"/>
    </row>
    <row r="1047766" spans="3:6" s="29" customFormat="1" hidden="1" x14ac:dyDescent="0.25">
      <c r="C1047766" s="107"/>
      <c r="D1047766" s="118"/>
      <c r="E1047766" s="113"/>
      <c r="F1047766" s="119"/>
    </row>
    <row r="1047767" spans="3:6" s="29" customFormat="1" hidden="1" x14ac:dyDescent="0.25">
      <c r="C1047767" s="107"/>
      <c r="D1047767" s="118"/>
      <c r="E1047767" s="113"/>
      <c r="F1047767" s="119"/>
    </row>
    <row r="1047768" spans="3:6" s="29" customFormat="1" hidden="1" x14ac:dyDescent="0.25">
      <c r="C1047768" s="107"/>
      <c r="D1047768" s="118"/>
      <c r="E1047768" s="113"/>
      <c r="F1047768" s="119"/>
    </row>
    <row r="1047769" spans="3:6" s="29" customFormat="1" hidden="1" x14ac:dyDescent="0.25">
      <c r="C1047769" s="107"/>
      <c r="D1047769" s="118"/>
      <c r="E1047769" s="113"/>
      <c r="F1047769" s="119"/>
    </row>
    <row r="1047770" spans="3:6" s="29" customFormat="1" hidden="1" x14ac:dyDescent="0.25">
      <c r="C1047770" s="107"/>
      <c r="D1047770" s="118"/>
      <c r="E1047770" s="113"/>
      <c r="F1047770" s="119"/>
    </row>
    <row r="1047771" spans="3:6" s="29" customFormat="1" hidden="1" x14ac:dyDescent="0.25">
      <c r="C1047771" s="107"/>
      <c r="D1047771" s="118"/>
      <c r="E1047771" s="113"/>
      <c r="F1047771" s="119"/>
    </row>
    <row r="1047772" spans="3:6" s="29" customFormat="1" hidden="1" x14ac:dyDescent="0.25">
      <c r="C1047772" s="107"/>
      <c r="D1047772" s="118"/>
      <c r="E1047772" s="113"/>
      <c r="F1047772" s="119"/>
    </row>
    <row r="1047773" spans="3:6" s="29" customFormat="1" hidden="1" x14ac:dyDescent="0.25">
      <c r="C1047773" s="107"/>
      <c r="D1047773" s="118"/>
      <c r="E1047773" s="113"/>
      <c r="F1047773" s="119"/>
    </row>
    <row r="1047774" spans="3:6" s="29" customFormat="1" hidden="1" x14ac:dyDescent="0.25">
      <c r="C1047774" s="107"/>
      <c r="D1047774" s="118"/>
      <c r="E1047774" s="113"/>
      <c r="F1047774" s="119"/>
    </row>
    <row r="1047775" spans="3:6" s="29" customFormat="1" hidden="1" x14ac:dyDescent="0.25">
      <c r="C1047775" s="107"/>
      <c r="D1047775" s="118"/>
      <c r="E1047775" s="113"/>
      <c r="F1047775" s="119"/>
    </row>
    <row r="1047776" spans="3:6" s="29" customFormat="1" hidden="1" x14ac:dyDescent="0.25">
      <c r="C1047776" s="107"/>
      <c r="D1047776" s="118"/>
      <c r="E1047776" s="113"/>
      <c r="F1047776" s="119"/>
    </row>
    <row r="1047777" spans="3:6" s="29" customFormat="1" hidden="1" x14ac:dyDescent="0.25">
      <c r="C1047777" s="107"/>
      <c r="D1047777" s="118"/>
      <c r="E1047777" s="113"/>
      <c r="F1047777" s="119"/>
    </row>
    <row r="1047778" spans="3:6" s="29" customFormat="1" hidden="1" x14ac:dyDescent="0.25">
      <c r="C1047778" s="107"/>
      <c r="D1047778" s="118"/>
      <c r="E1047778" s="113"/>
      <c r="F1047778" s="119"/>
    </row>
    <row r="1047779" spans="3:6" s="29" customFormat="1" hidden="1" x14ac:dyDescent="0.25">
      <c r="C1047779" s="107"/>
      <c r="D1047779" s="118"/>
      <c r="E1047779" s="113"/>
      <c r="F1047779" s="119"/>
    </row>
    <row r="1047780" spans="3:6" s="29" customFormat="1" hidden="1" x14ac:dyDescent="0.25">
      <c r="C1047780" s="107"/>
      <c r="D1047780" s="118"/>
      <c r="E1047780" s="113"/>
      <c r="F1047780" s="119"/>
    </row>
    <row r="1047781" spans="3:6" s="29" customFormat="1" hidden="1" x14ac:dyDescent="0.25">
      <c r="C1047781" s="107"/>
      <c r="D1047781" s="118"/>
      <c r="E1047781" s="113"/>
      <c r="F1047781" s="119"/>
    </row>
    <row r="1047782" spans="3:6" s="29" customFormat="1" hidden="1" x14ac:dyDescent="0.25">
      <c r="C1047782" s="107"/>
      <c r="D1047782" s="118"/>
      <c r="E1047782" s="113"/>
      <c r="F1047782" s="119"/>
    </row>
    <row r="1047783" spans="3:6" s="29" customFormat="1" hidden="1" x14ac:dyDescent="0.25">
      <c r="C1047783" s="107"/>
      <c r="D1047783" s="118"/>
      <c r="E1047783" s="113"/>
      <c r="F1047783" s="119"/>
    </row>
    <row r="1047784" spans="3:6" s="29" customFormat="1" hidden="1" x14ac:dyDescent="0.25">
      <c r="C1047784" s="107"/>
      <c r="D1047784" s="118"/>
      <c r="E1047784" s="113"/>
      <c r="F1047784" s="119"/>
    </row>
    <row r="1047785" spans="3:6" s="29" customFormat="1" hidden="1" x14ac:dyDescent="0.25">
      <c r="C1047785" s="107"/>
      <c r="D1047785" s="118"/>
      <c r="E1047785" s="113"/>
      <c r="F1047785" s="119"/>
    </row>
    <row r="1047786" spans="3:6" s="29" customFormat="1" hidden="1" x14ac:dyDescent="0.25">
      <c r="C1047786" s="107"/>
      <c r="D1047786" s="118"/>
      <c r="E1047786" s="113"/>
      <c r="F1047786" s="119"/>
    </row>
    <row r="1047787" spans="3:6" s="29" customFormat="1" hidden="1" x14ac:dyDescent="0.25">
      <c r="C1047787" s="107"/>
      <c r="D1047787" s="118"/>
      <c r="E1047787" s="113"/>
      <c r="F1047787" s="119"/>
    </row>
    <row r="1047788" spans="3:6" s="29" customFormat="1" hidden="1" x14ac:dyDescent="0.25">
      <c r="C1047788" s="107"/>
      <c r="D1047788" s="118"/>
      <c r="E1047788" s="113"/>
      <c r="F1047788" s="119"/>
    </row>
    <row r="1047789" spans="3:6" s="29" customFormat="1" hidden="1" x14ac:dyDescent="0.25">
      <c r="C1047789" s="107"/>
      <c r="D1047789" s="118"/>
      <c r="E1047789" s="113"/>
      <c r="F1047789" s="119"/>
    </row>
    <row r="1047790" spans="3:6" s="29" customFormat="1" hidden="1" x14ac:dyDescent="0.25">
      <c r="C1047790" s="107"/>
      <c r="D1047790" s="118"/>
      <c r="E1047790" s="113"/>
      <c r="F1047790" s="119"/>
    </row>
    <row r="1047791" spans="3:6" s="29" customFormat="1" hidden="1" x14ac:dyDescent="0.25">
      <c r="C1047791" s="107"/>
      <c r="D1047791" s="118"/>
      <c r="E1047791" s="113"/>
      <c r="F1047791" s="119"/>
    </row>
    <row r="1047792" spans="3:6" s="29" customFormat="1" hidden="1" x14ac:dyDescent="0.25">
      <c r="C1047792" s="107"/>
      <c r="D1047792" s="118"/>
      <c r="E1047792" s="113"/>
      <c r="F1047792" s="119"/>
    </row>
    <row r="1047793" spans="3:6" s="29" customFormat="1" hidden="1" x14ac:dyDescent="0.25">
      <c r="C1047793" s="107"/>
      <c r="D1047793" s="118"/>
      <c r="E1047793" s="113"/>
      <c r="F1047793" s="119"/>
    </row>
    <row r="1047794" spans="3:6" s="29" customFormat="1" hidden="1" x14ac:dyDescent="0.25">
      <c r="C1047794" s="107"/>
      <c r="D1047794" s="118"/>
      <c r="E1047794" s="113"/>
      <c r="F1047794" s="119"/>
    </row>
    <row r="1047795" spans="3:6" s="29" customFormat="1" hidden="1" x14ac:dyDescent="0.25">
      <c r="C1047795" s="107"/>
      <c r="D1047795" s="118"/>
      <c r="E1047795" s="113"/>
      <c r="F1047795" s="119"/>
    </row>
    <row r="1047796" spans="3:6" s="29" customFormat="1" hidden="1" x14ac:dyDescent="0.25">
      <c r="C1047796" s="107"/>
      <c r="D1047796" s="118"/>
      <c r="E1047796" s="113"/>
      <c r="F1047796" s="119"/>
    </row>
    <row r="1047797" spans="3:6" s="29" customFormat="1" hidden="1" x14ac:dyDescent="0.25">
      <c r="C1047797" s="107"/>
      <c r="D1047797" s="118"/>
      <c r="E1047797" s="113"/>
      <c r="F1047797" s="119"/>
    </row>
    <row r="1047798" spans="3:6" s="29" customFormat="1" hidden="1" x14ac:dyDescent="0.25">
      <c r="C1047798" s="107"/>
      <c r="D1047798" s="118"/>
      <c r="E1047798" s="113"/>
      <c r="F1047798" s="119"/>
    </row>
    <row r="1047799" spans="3:6" s="29" customFormat="1" hidden="1" x14ac:dyDescent="0.25">
      <c r="C1047799" s="107"/>
      <c r="D1047799" s="118"/>
      <c r="E1047799" s="113"/>
      <c r="F1047799" s="119"/>
    </row>
    <row r="1047800" spans="3:6" s="29" customFormat="1" hidden="1" x14ac:dyDescent="0.25">
      <c r="C1047800" s="107"/>
      <c r="D1047800" s="118"/>
      <c r="E1047800" s="113"/>
      <c r="F1047800" s="119"/>
    </row>
    <row r="1047801" spans="3:6" s="29" customFormat="1" hidden="1" x14ac:dyDescent="0.25">
      <c r="C1047801" s="107"/>
      <c r="D1047801" s="118"/>
      <c r="E1047801" s="113"/>
      <c r="F1047801" s="119"/>
    </row>
    <row r="1047802" spans="3:6" s="29" customFormat="1" hidden="1" x14ac:dyDescent="0.25">
      <c r="C1047802" s="107"/>
      <c r="D1047802" s="118"/>
      <c r="E1047802" s="113"/>
      <c r="F1047802" s="119"/>
    </row>
    <row r="1047803" spans="3:6" s="29" customFormat="1" hidden="1" x14ac:dyDescent="0.25">
      <c r="C1047803" s="107"/>
      <c r="D1047803" s="118"/>
      <c r="E1047803" s="113"/>
      <c r="F1047803" s="119"/>
    </row>
    <row r="1047804" spans="3:6" s="29" customFormat="1" hidden="1" x14ac:dyDescent="0.25">
      <c r="C1047804" s="107"/>
      <c r="D1047804" s="118"/>
      <c r="E1047804" s="113"/>
      <c r="F1047804" s="119"/>
    </row>
    <row r="1047805" spans="3:6" s="29" customFormat="1" hidden="1" x14ac:dyDescent="0.25">
      <c r="C1047805" s="107"/>
      <c r="D1047805" s="118"/>
      <c r="E1047805" s="113"/>
      <c r="F1047805" s="119"/>
    </row>
    <row r="1047806" spans="3:6" s="29" customFormat="1" hidden="1" x14ac:dyDescent="0.25">
      <c r="C1047806" s="107"/>
      <c r="D1047806" s="118"/>
      <c r="E1047806" s="113"/>
      <c r="F1047806" s="119"/>
    </row>
    <row r="1047807" spans="3:6" s="29" customFormat="1" hidden="1" x14ac:dyDescent="0.25">
      <c r="C1047807" s="107"/>
      <c r="D1047807" s="118"/>
      <c r="E1047807" s="113"/>
      <c r="F1047807" s="119"/>
    </row>
    <row r="1047808" spans="3:6" s="29" customFormat="1" hidden="1" x14ac:dyDescent="0.25">
      <c r="C1047808" s="107"/>
      <c r="D1047808" s="118"/>
      <c r="E1047808" s="113"/>
      <c r="F1047808" s="119"/>
    </row>
    <row r="1047809" spans="3:6" s="29" customFormat="1" hidden="1" x14ac:dyDescent="0.25">
      <c r="C1047809" s="107"/>
      <c r="D1047809" s="118"/>
      <c r="E1047809" s="113"/>
      <c r="F1047809" s="119"/>
    </row>
    <row r="1047810" spans="3:6" s="29" customFormat="1" hidden="1" x14ac:dyDescent="0.25">
      <c r="C1047810" s="107"/>
      <c r="D1047810" s="118"/>
      <c r="E1047810" s="113"/>
      <c r="F1047810" s="119"/>
    </row>
    <row r="1047811" spans="3:6" s="29" customFormat="1" hidden="1" x14ac:dyDescent="0.25">
      <c r="C1047811" s="107"/>
      <c r="D1047811" s="118"/>
      <c r="E1047811" s="113"/>
      <c r="F1047811" s="119"/>
    </row>
    <row r="1047812" spans="3:6" s="29" customFormat="1" hidden="1" x14ac:dyDescent="0.25">
      <c r="C1047812" s="107"/>
      <c r="D1047812" s="118"/>
      <c r="E1047812" s="113"/>
      <c r="F1047812" s="119"/>
    </row>
    <row r="1047813" spans="3:6" s="29" customFormat="1" hidden="1" x14ac:dyDescent="0.25">
      <c r="C1047813" s="107"/>
      <c r="D1047813" s="118"/>
      <c r="E1047813" s="113"/>
      <c r="F1047813" s="119"/>
    </row>
    <row r="1047814" spans="3:6" s="29" customFormat="1" hidden="1" x14ac:dyDescent="0.25">
      <c r="C1047814" s="107"/>
      <c r="D1047814" s="118"/>
      <c r="E1047814" s="113"/>
      <c r="F1047814" s="119"/>
    </row>
    <row r="1047815" spans="3:6" s="29" customFormat="1" hidden="1" x14ac:dyDescent="0.25">
      <c r="C1047815" s="107"/>
      <c r="D1047815" s="118"/>
      <c r="E1047815" s="113"/>
      <c r="F1047815" s="119"/>
    </row>
    <row r="1047816" spans="3:6" s="29" customFormat="1" hidden="1" x14ac:dyDescent="0.25">
      <c r="C1047816" s="107"/>
      <c r="D1047816" s="118"/>
      <c r="E1047816" s="113"/>
      <c r="F1047816" s="119"/>
    </row>
    <row r="1047817" spans="3:6" s="29" customFormat="1" hidden="1" x14ac:dyDescent="0.25">
      <c r="C1047817" s="107"/>
      <c r="D1047817" s="118"/>
      <c r="E1047817" s="113"/>
      <c r="F1047817" s="119"/>
    </row>
    <row r="1047818" spans="3:6" s="29" customFormat="1" hidden="1" x14ac:dyDescent="0.25">
      <c r="C1047818" s="107"/>
      <c r="D1047818" s="118"/>
      <c r="E1047818" s="113"/>
      <c r="F1047818" s="119"/>
    </row>
    <row r="1047819" spans="3:6" s="29" customFormat="1" hidden="1" x14ac:dyDescent="0.25">
      <c r="C1047819" s="107"/>
      <c r="D1047819" s="118"/>
      <c r="E1047819" s="113"/>
      <c r="F1047819" s="119"/>
    </row>
    <row r="1047820" spans="3:6" s="29" customFormat="1" hidden="1" x14ac:dyDescent="0.25">
      <c r="C1047820" s="107"/>
      <c r="D1047820" s="118"/>
      <c r="E1047820" s="113"/>
      <c r="F1047820" s="119"/>
    </row>
    <row r="1047821" spans="3:6" s="29" customFormat="1" hidden="1" x14ac:dyDescent="0.25">
      <c r="C1047821" s="107"/>
      <c r="D1047821" s="118"/>
      <c r="E1047821" s="113"/>
      <c r="F1047821" s="119"/>
    </row>
    <row r="1047822" spans="3:6" s="29" customFormat="1" hidden="1" x14ac:dyDescent="0.25">
      <c r="C1047822" s="107"/>
      <c r="D1047822" s="118"/>
      <c r="E1047822" s="113"/>
      <c r="F1047822" s="119"/>
    </row>
    <row r="1047823" spans="3:6" s="29" customFormat="1" hidden="1" x14ac:dyDescent="0.25">
      <c r="C1047823" s="107"/>
      <c r="D1047823" s="118"/>
      <c r="E1047823" s="113"/>
      <c r="F1047823" s="119"/>
    </row>
    <row r="1047824" spans="3:6" s="29" customFormat="1" hidden="1" x14ac:dyDescent="0.25">
      <c r="C1047824" s="107"/>
      <c r="D1047824" s="118"/>
      <c r="E1047824" s="113"/>
      <c r="F1047824" s="119"/>
    </row>
    <row r="1047825" spans="3:6" s="29" customFormat="1" hidden="1" x14ac:dyDescent="0.25">
      <c r="C1047825" s="107"/>
      <c r="D1047825" s="118"/>
      <c r="E1047825" s="113"/>
      <c r="F1047825" s="119"/>
    </row>
    <row r="1047826" spans="3:6" s="29" customFormat="1" hidden="1" x14ac:dyDescent="0.25">
      <c r="C1047826" s="107"/>
      <c r="D1047826" s="118"/>
      <c r="E1047826" s="113"/>
      <c r="F1047826" s="119"/>
    </row>
    <row r="1047827" spans="3:6" s="29" customFormat="1" hidden="1" x14ac:dyDescent="0.25">
      <c r="C1047827" s="107"/>
      <c r="D1047827" s="118"/>
      <c r="E1047827" s="113"/>
      <c r="F1047827" s="119"/>
    </row>
    <row r="1047828" spans="3:6" s="29" customFormat="1" hidden="1" x14ac:dyDescent="0.25">
      <c r="C1047828" s="107"/>
      <c r="D1047828" s="118"/>
      <c r="E1047828" s="113"/>
      <c r="F1047828" s="119"/>
    </row>
    <row r="1047829" spans="3:6" s="29" customFormat="1" hidden="1" x14ac:dyDescent="0.25">
      <c r="C1047829" s="107"/>
      <c r="D1047829" s="118"/>
      <c r="E1047829" s="113"/>
      <c r="F1047829" s="119"/>
    </row>
    <row r="1047830" spans="3:6" s="29" customFormat="1" hidden="1" x14ac:dyDescent="0.25">
      <c r="C1047830" s="107"/>
      <c r="D1047830" s="118"/>
      <c r="E1047830" s="113"/>
      <c r="F1047830" s="119"/>
    </row>
    <row r="1047831" spans="3:6" s="29" customFormat="1" hidden="1" x14ac:dyDescent="0.25">
      <c r="C1047831" s="107"/>
      <c r="D1047831" s="118"/>
      <c r="E1047831" s="113"/>
      <c r="F1047831" s="119"/>
    </row>
    <row r="1047832" spans="3:6" s="29" customFormat="1" hidden="1" x14ac:dyDescent="0.25">
      <c r="C1047832" s="107"/>
      <c r="D1047832" s="118"/>
      <c r="E1047832" s="113"/>
      <c r="F1047832" s="119"/>
    </row>
    <row r="1047833" spans="3:6" s="29" customFormat="1" hidden="1" x14ac:dyDescent="0.25">
      <c r="C1047833" s="107"/>
      <c r="D1047833" s="118"/>
      <c r="E1047833" s="113"/>
      <c r="F1047833" s="119"/>
    </row>
    <row r="1047834" spans="3:6" s="29" customFormat="1" hidden="1" x14ac:dyDescent="0.25">
      <c r="C1047834" s="107"/>
      <c r="D1047834" s="118"/>
      <c r="E1047834" s="113"/>
      <c r="F1047834" s="119"/>
    </row>
    <row r="1047835" spans="3:6" s="29" customFormat="1" hidden="1" x14ac:dyDescent="0.25">
      <c r="C1047835" s="107"/>
      <c r="D1047835" s="118"/>
      <c r="E1047835" s="113"/>
      <c r="F1047835" s="119"/>
    </row>
    <row r="1047836" spans="3:6" s="29" customFormat="1" hidden="1" x14ac:dyDescent="0.25">
      <c r="C1047836" s="107"/>
      <c r="D1047836" s="118"/>
      <c r="E1047836" s="113"/>
      <c r="F1047836" s="119"/>
    </row>
    <row r="1047837" spans="3:6" s="29" customFormat="1" hidden="1" x14ac:dyDescent="0.25">
      <c r="C1047837" s="107"/>
      <c r="D1047837" s="118"/>
      <c r="E1047837" s="113"/>
      <c r="F1047837" s="119"/>
    </row>
    <row r="1047838" spans="3:6" s="29" customFormat="1" hidden="1" x14ac:dyDescent="0.25">
      <c r="C1047838" s="107"/>
      <c r="D1047838" s="118"/>
      <c r="E1047838" s="113"/>
      <c r="F1047838" s="119"/>
    </row>
    <row r="1047839" spans="3:6" s="29" customFormat="1" hidden="1" x14ac:dyDescent="0.25">
      <c r="C1047839" s="107"/>
      <c r="D1047839" s="118"/>
      <c r="E1047839" s="113"/>
      <c r="F1047839" s="119"/>
    </row>
    <row r="1047840" spans="3:6" s="29" customFormat="1" hidden="1" x14ac:dyDescent="0.25">
      <c r="C1047840" s="107"/>
      <c r="D1047840" s="118"/>
      <c r="E1047840" s="113"/>
      <c r="F1047840" s="119"/>
    </row>
    <row r="1047841" spans="3:6" s="29" customFormat="1" hidden="1" x14ac:dyDescent="0.25">
      <c r="C1047841" s="107"/>
      <c r="D1047841" s="118"/>
      <c r="E1047841" s="113"/>
      <c r="F1047841" s="119"/>
    </row>
    <row r="1047842" spans="3:6" s="29" customFormat="1" hidden="1" x14ac:dyDescent="0.25">
      <c r="C1047842" s="107"/>
      <c r="D1047842" s="118"/>
      <c r="E1047842" s="113"/>
      <c r="F1047842" s="119"/>
    </row>
    <row r="1047843" spans="3:6" s="29" customFormat="1" hidden="1" x14ac:dyDescent="0.25">
      <c r="C1047843" s="107"/>
      <c r="D1047843" s="118"/>
      <c r="E1047843" s="113"/>
      <c r="F1047843" s="119"/>
    </row>
    <row r="1047844" spans="3:6" s="29" customFormat="1" hidden="1" x14ac:dyDescent="0.25">
      <c r="C1047844" s="107"/>
      <c r="D1047844" s="118"/>
      <c r="E1047844" s="113"/>
      <c r="F1047844" s="119"/>
    </row>
    <row r="1047845" spans="3:6" s="29" customFormat="1" hidden="1" x14ac:dyDescent="0.25">
      <c r="C1047845" s="107"/>
      <c r="D1047845" s="118"/>
      <c r="E1047845" s="113"/>
      <c r="F1047845" s="119"/>
    </row>
    <row r="1047846" spans="3:6" s="29" customFormat="1" hidden="1" x14ac:dyDescent="0.25">
      <c r="C1047846" s="107"/>
      <c r="D1047846" s="118"/>
      <c r="E1047846" s="113"/>
      <c r="F1047846" s="119"/>
    </row>
    <row r="1047847" spans="3:6" s="29" customFormat="1" hidden="1" x14ac:dyDescent="0.25">
      <c r="C1047847" s="107"/>
      <c r="D1047847" s="118"/>
      <c r="E1047847" s="113"/>
      <c r="F1047847" s="119"/>
    </row>
    <row r="1047848" spans="3:6" s="29" customFormat="1" hidden="1" x14ac:dyDescent="0.25">
      <c r="C1047848" s="107"/>
      <c r="D1047848" s="118"/>
      <c r="E1047848" s="113"/>
      <c r="F1047848" s="119"/>
    </row>
    <row r="1047849" spans="3:6" s="29" customFormat="1" hidden="1" x14ac:dyDescent="0.25">
      <c r="C1047849" s="107"/>
      <c r="D1047849" s="118"/>
      <c r="E1047849" s="113"/>
      <c r="F1047849" s="119"/>
    </row>
    <row r="1047850" spans="3:6" s="29" customFormat="1" hidden="1" x14ac:dyDescent="0.25">
      <c r="C1047850" s="107"/>
      <c r="D1047850" s="118"/>
      <c r="E1047850" s="113"/>
      <c r="F1047850" s="119"/>
    </row>
    <row r="1047851" spans="3:6" s="29" customFormat="1" hidden="1" x14ac:dyDescent="0.25">
      <c r="C1047851" s="107"/>
      <c r="D1047851" s="118"/>
      <c r="E1047851" s="113"/>
      <c r="F1047851" s="119"/>
    </row>
    <row r="1047852" spans="3:6" s="29" customFormat="1" hidden="1" x14ac:dyDescent="0.25">
      <c r="C1047852" s="107"/>
      <c r="D1047852" s="118"/>
      <c r="E1047852" s="113"/>
      <c r="F1047852" s="119"/>
    </row>
    <row r="1047853" spans="3:6" s="29" customFormat="1" hidden="1" x14ac:dyDescent="0.25">
      <c r="C1047853" s="107"/>
      <c r="D1047853" s="118"/>
      <c r="E1047853" s="113"/>
      <c r="F1047853" s="119"/>
    </row>
    <row r="1047854" spans="3:6" s="29" customFormat="1" hidden="1" x14ac:dyDescent="0.25">
      <c r="C1047854" s="107"/>
      <c r="D1047854" s="118"/>
      <c r="E1047854" s="113"/>
      <c r="F1047854" s="119"/>
    </row>
    <row r="1047855" spans="3:6" s="29" customFormat="1" hidden="1" x14ac:dyDescent="0.25">
      <c r="C1047855" s="107"/>
      <c r="D1047855" s="118"/>
      <c r="E1047855" s="113"/>
      <c r="F1047855" s="119"/>
    </row>
    <row r="1047856" spans="3:6" s="29" customFormat="1" hidden="1" x14ac:dyDescent="0.25">
      <c r="C1047856" s="107"/>
      <c r="D1047856" s="118"/>
      <c r="E1047856" s="113"/>
      <c r="F1047856" s="119"/>
    </row>
    <row r="1047857" spans="3:6" s="29" customFormat="1" hidden="1" x14ac:dyDescent="0.25">
      <c r="C1047857" s="107"/>
      <c r="D1047857" s="118"/>
      <c r="E1047857" s="113"/>
      <c r="F1047857" s="119"/>
    </row>
    <row r="1047858" spans="3:6" s="29" customFormat="1" hidden="1" x14ac:dyDescent="0.25">
      <c r="C1047858" s="107"/>
      <c r="D1047858" s="118"/>
      <c r="E1047858" s="113"/>
      <c r="F1047858" s="119"/>
    </row>
    <row r="1047859" spans="3:6" s="29" customFormat="1" hidden="1" x14ac:dyDescent="0.25">
      <c r="C1047859" s="107"/>
      <c r="D1047859" s="118"/>
      <c r="E1047859" s="113"/>
      <c r="F1047859" s="119"/>
    </row>
    <row r="1047860" spans="3:6" s="29" customFormat="1" hidden="1" x14ac:dyDescent="0.25">
      <c r="C1047860" s="107"/>
      <c r="D1047860" s="118"/>
      <c r="E1047860" s="113"/>
      <c r="F1047860" s="119"/>
    </row>
    <row r="1047861" spans="3:6" s="29" customFormat="1" hidden="1" x14ac:dyDescent="0.25">
      <c r="C1047861" s="107"/>
      <c r="D1047861" s="118"/>
      <c r="E1047861" s="113"/>
      <c r="F1047861" s="119"/>
    </row>
    <row r="1047862" spans="3:6" s="29" customFormat="1" hidden="1" x14ac:dyDescent="0.25">
      <c r="C1047862" s="107"/>
      <c r="D1047862" s="118"/>
      <c r="E1047862" s="113"/>
      <c r="F1047862" s="119"/>
    </row>
    <row r="1047863" spans="3:6" s="29" customFormat="1" hidden="1" x14ac:dyDescent="0.25">
      <c r="C1047863" s="107"/>
      <c r="D1047863" s="118"/>
      <c r="E1047863" s="113"/>
      <c r="F1047863" s="119"/>
    </row>
    <row r="1047864" spans="3:6" s="29" customFormat="1" hidden="1" x14ac:dyDescent="0.25">
      <c r="C1047864" s="107"/>
      <c r="D1047864" s="118"/>
      <c r="E1047864" s="113"/>
      <c r="F1047864" s="119"/>
    </row>
    <row r="1047865" spans="3:6" s="29" customFormat="1" hidden="1" x14ac:dyDescent="0.25">
      <c r="C1047865" s="107"/>
      <c r="D1047865" s="118"/>
      <c r="E1047865" s="113"/>
      <c r="F1047865" s="119"/>
    </row>
    <row r="1047866" spans="3:6" s="29" customFormat="1" hidden="1" x14ac:dyDescent="0.25">
      <c r="C1047866" s="107"/>
      <c r="D1047866" s="118"/>
      <c r="E1047866" s="113"/>
      <c r="F1047866" s="119"/>
    </row>
    <row r="1047867" spans="3:6" s="29" customFormat="1" hidden="1" x14ac:dyDescent="0.25">
      <c r="C1047867" s="107"/>
      <c r="D1047867" s="118"/>
      <c r="E1047867" s="113"/>
      <c r="F1047867" s="119"/>
    </row>
    <row r="1047868" spans="3:6" s="29" customFormat="1" hidden="1" x14ac:dyDescent="0.25">
      <c r="C1047868" s="107"/>
      <c r="D1047868" s="118"/>
      <c r="E1047868" s="113"/>
      <c r="F1047868" s="119"/>
    </row>
    <row r="1047869" spans="3:6" s="29" customFormat="1" hidden="1" x14ac:dyDescent="0.25">
      <c r="C1047869" s="107"/>
      <c r="D1047869" s="118"/>
      <c r="E1047869" s="113"/>
      <c r="F1047869" s="119"/>
    </row>
    <row r="1047870" spans="3:6" s="29" customFormat="1" hidden="1" x14ac:dyDescent="0.25">
      <c r="C1047870" s="107"/>
      <c r="D1047870" s="118"/>
      <c r="E1047870" s="113"/>
      <c r="F1047870" s="119"/>
    </row>
    <row r="1047871" spans="3:6" s="29" customFormat="1" hidden="1" x14ac:dyDescent="0.25">
      <c r="C1047871" s="107"/>
      <c r="D1047871" s="118"/>
      <c r="E1047871" s="113"/>
      <c r="F1047871" s="119"/>
    </row>
    <row r="1047872" spans="3:6" s="29" customFormat="1" hidden="1" x14ac:dyDescent="0.25">
      <c r="C1047872" s="107"/>
      <c r="D1047872" s="118"/>
      <c r="E1047872" s="113"/>
      <c r="F1047872" s="119"/>
    </row>
    <row r="1047873" spans="3:6" s="29" customFormat="1" hidden="1" x14ac:dyDescent="0.25">
      <c r="C1047873" s="107"/>
      <c r="D1047873" s="118"/>
      <c r="E1047873" s="113"/>
      <c r="F1047873" s="119"/>
    </row>
    <row r="1047874" spans="3:6" s="29" customFormat="1" hidden="1" x14ac:dyDescent="0.25">
      <c r="C1047874" s="107"/>
      <c r="D1047874" s="118"/>
      <c r="E1047874" s="113"/>
      <c r="F1047874" s="119"/>
    </row>
    <row r="1047875" spans="3:6" s="29" customFormat="1" hidden="1" x14ac:dyDescent="0.25">
      <c r="C1047875" s="107"/>
      <c r="D1047875" s="118"/>
      <c r="E1047875" s="113"/>
      <c r="F1047875" s="119"/>
    </row>
    <row r="1047876" spans="3:6" s="29" customFormat="1" hidden="1" x14ac:dyDescent="0.25">
      <c r="C1047876" s="107"/>
      <c r="D1047876" s="118"/>
      <c r="E1047876" s="113"/>
      <c r="F1047876" s="119"/>
    </row>
    <row r="1047877" spans="3:6" s="29" customFormat="1" hidden="1" x14ac:dyDescent="0.25">
      <c r="C1047877" s="107"/>
      <c r="D1047877" s="118"/>
      <c r="E1047877" s="113"/>
      <c r="F1047877" s="119"/>
    </row>
    <row r="1047878" spans="3:6" s="29" customFormat="1" hidden="1" x14ac:dyDescent="0.25">
      <c r="C1047878" s="107"/>
      <c r="D1047878" s="118"/>
      <c r="E1047878" s="113"/>
      <c r="F1047878" s="119"/>
    </row>
    <row r="1047879" spans="3:6" s="29" customFormat="1" hidden="1" x14ac:dyDescent="0.25">
      <c r="C1047879" s="107"/>
      <c r="D1047879" s="118"/>
      <c r="E1047879" s="113"/>
      <c r="F1047879" s="119"/>
    </row>
    <row r="1047880" spans="3:6" s="29" customFormat="1" hidden="1" x14ac:dyDescent="0.25">
      <c r="C1047880" s="107"/>
      <c r="D1047880" s="118"/>
      <c r="E1047880" s="113"/>
      <c r="F1047880" s="119"/>
    </row>
    <row r="1047881" spans="3:6" s="29" customFormat="1" hidden="1" x14ac:dyDescent="0.25">
      <c r="C1047881" s="107"/>
      <c r="D1047881" s="118"/>
      <c r="E1047881" s="113"/>
      <c r="F1047881" s="119"/>
    </row>
    <row r="1047882" spans="3:6" s="29" customFormat="1" hidden="1" x14ac:dyDescent="0.25">
      <c r="C1047882" s="107"/>
      <c r="D1047882" s="118"/>
      <c r="E1047882" s="113"/>
      <c r="F1047882" s="119"/>
    </row>
    <row r="1047883" spans="3:6" s="29" customFormat="1" hidden="1" x14ac:dyDescent="0.25">
      <c r="C1047883" s="107"/>
      <c r="D1047883" s="118"/>
      <c r="E1047883" s="113"/>
      <c r="F1047883" s="119"/>
    </row>
    <row r="1047884" spans="3:6" s="29" customFormat="1" hidden="1" x14ac:dyDescent="0.25">
      <c r="C1047884" s="107"/>
      <c r="D1047884" s="118"/>
      <c r="E1047884" s="113"/>
      <c r="F1047884" s="119"/>
    </row>
    <row r="1047885" spans="3:6" s="29" customFormat="1" hidden="1" x14ac:dyDescent="0.25">
      <c r="C1047885" s="107"/>
      <c r="D1047885" s="118"/>
      <c r="E1047885" s="113"/>
      <c r="F1047885" s="119"/>
    </row>
    <row r="1047886" spans="3:6" s="29" customFormat="1" hidden="1" x14ac:dyDescent="0.25">
      <c r="C1047886" s="107"/>
      <c r="D1047886" s="118"/>
      <c r="E1047886" s="113"/>
      <c r="F1047886" s="119"/>
    </row>
    <row r="1047887" spans="3:6" s="29" customFormat="1" hidden="1" x14ac:dyDescent="0.25">
      <c r="C1047887" s="107"/>
      <c r="D1047887" s="118"/>
      <c r="E1047887" s="113"/>
      <c r="F1047887" s="119"/>
    </row>
    <row r="1047888" spans="3:6" s="29" customFormat="1" hidden="1" x14ac:dyDescent="0.25">
      <c r="C1047888" s="107"/>
      <c r="D1047888" s="118"/>
      <c r="E1047888" s="113"/>
      <c r="F1047888" s="119"/>
    </row>
    <row r="1047889" spans="3:6" s="29" customFormat="1" hidden="1" x14ac:dyDescent="0.25">
      <c r="C1047889" s="107"/>
      <c r="D1047889" s="118"/>
      <c r="E1047889" s="113"/>
      <c r="F1047889" s="119"/>
    </row>
    <row r="1047890" spans="3:6" s="29" customFormat="1" hidden="1" x14ac:dyDescent="0.25">
      <c r="C1047890" s="107"/>
      <c r="D1047890" s="118"/>
      <c r="E1047890" s="113"/>
      <c r="F1047890" s="119"/>
    </row>
    <row r="1047891" spans="3:6" s="29" customFormat="1" hidden="1" x14ac:dyDescent="0.25">
      <c r="C1047891" s="107"/>
      <c r="D1047891" s="118"/>
      <c r="E1047891" s="113"/>
      <c r="F1047891" s="119"/>
    </row>
    <row r="1047892" spans="3:6" s="29" customFormat="1" hidden="1" x14ac:dyDescent="0.25">
      <c r="C1047892" s="107"/>
      <c r="D1047892" s="118"/>
      <c r="E1047892" s="113"/>
      <c r="F1047892" s="119"/>
    </row>
    <row r="1047893" spans="3:6" s="29" customFormat="1" hidden="1" x14ac:dyDescent="0.25">
      <c r="C1047893" s="107"/>
      <c r="D1047893" s="118"/>
      <c r="E1047893" s="113"/>
      <c r="F1047893" s="119"/>
    </row>
    <row r="1047894" spans="3:6" s="29" customFormat="1" hidden="1" x14ac:dyDescent="0.25">
      <c r="C1047894" s="107"/>
      <c r="D1047894" s="118"/>
      <c r="E1047894" s="113"/>
      <c r="F1047894" s="119"/>
    </row>
    <row r="1047895" spans="3:6" s="29" customFormat="1" hidden="1" x14ac:dyDescent="0.25">
      <c r="C1047895" s="107"/>
      <c r="D1047895" s="118"/>
      <c r="E1047895" s="113"/>
      <c r="F1047895" s="119"/>
    </row>
    <row r="1047896" spans="3:6" s="29" customFormat="1" hidden="1" x14ac:dyDescent="0.25">
      <c r="C1047896" s="107"/>
      <c r="D1047896" s="118"/>
      <c r="E1047896" s="113"/>
      <c r="F1047896" s="119"/>
    </row>
    <row r="1047897" spans="3:6" s="29" customFormat="1" hidden="1" x14ac:dyDescent="0.25">
      <c r="C1047897" s="107"/>
      <c r="D1047897" s="118"/>
      <c r="E1047897" s="113"/>
      <c r="F1047897" s="119"/>
    </row>
    <row r="1047898" spans="3:6" s="29" customFormat="1" hidden="1" x14ac:dyDescent="0.25">
      <c r="C1047898" s="107"/>
      <c r="D1047898" s="118"/>
      <c r="E1047898" s="113"/>
      <c r="F1047898" s="119"/>
    </row>
    <row r="1047899" spans="3:6" s="29" customFormat="1" hidden="1" x14ac:dyDescent="0.25">
      <c r="C1047899" s="107"/>
      <c r="D1047899" s="118"/>
      <c r="E1047899" s="113"/>
      <c r="F1047899" s="119"/>
    </row>
    <row r="1047900" spans="3:6" s="29" customFormat="1" hidden="1" x14ac:dyDescent="0.25">
      <c r="C1047900" s="107"/>
      <c r="D1047900" s="118"/>
      <c r="E1047900" s="113"/>
      <c r="F1047900" s="119"/>
    </row>
    <row r="1047901" spans="3:6" s="29" customFormat="1" hidden="1" x14ac:dyDescent="0.25">
      <c r="C1047901" s="107"/>
      <c r="D1047901" s="118"/>
      <c r="E1047901" s="113"/>
      <c r="F1047901" s="119"/>
    </row>
    <row r="1047902" spans="3:6" s="29" customFormat="1" hidden="1" x14ac:dyDescent="0.25">
      <c r="C1047902" s="107"/>
      <c r="D1047902" s="118"/>
      <c r="E1047902" s="113"/>
      <c r="F1047902" s="119"/>
    </row>
    <row r="1047903" spans="3:6" s="29" customFormat="1" hidden="1" x14ac:dyDescent="0.25">
      <c r="C1047903" s="107"/>
      <c r="D1047903" s="118"/>
      <c r="E1047903" s="113"/>
      <c r="F1047903" s="119"/>
    </row>
    <row r="1047904" spans="3:6" s="29" customFormat="1" hidden="1" x14ac:dyDescent="0.25">
      <c r="C1047904" s="107"/>
      <c r="D1047904" s="118"/>
      <c r="E1047904" s="113"/>
      <c r="F1047904" s="119"/>
    </row>
    <row r="1047905" spans="3:6" s="29" customFormat="1" hidden="1" x14ac:dyDescent="0.25">
      <c r="C1047905" s="107"/>
      <c r="D1047905" s="118"/>
      <c r="E1047905" s="113"/>
      <c r="F1047905" s="119"/>
    </row>
    <row r="1047906" spans="3:6" s="29" customFormat="1" hidden="1" x14ac:dyDescent="0.25">
      <c r="C1047906" s="107"/>
      <c r="D1047906" s="118"/>
      <c r="E1047906" s="113"/>
      <c r="F1047906" s="119"/>
    </row>
    <row r="1047907" spans="3:6" s="29" customFormat="1" hidden="1" x14ac:dyDescent="0.25">
      <c r="C1047907" s="107"/>
      <c r="D1047907" s="118"/>
      <c r="E1047907" s="113"/>
      <c r="F1047907" s="119"/>
    </row>
    <row r="1047908" spans="3:6" s="29" customFormat="1" hidden="1" x14ac:dyDescent="0.25">
      <c r="C1047908" s="107"/>
      <c r="D1047908" s="118"/>
      <c r="E1047908" s="113"/>
      <c r="F1047908" s="119"/>
    </row>
    <row r="1047909" spans="3:6" s="29" customFormat="1" hidden="1" x14ac:dyDescent="0.25">
      <c r="C1047909" s="107"/>
      <c r="D1047909" s="118"/>
      <c r="E1047909" s="113"/>
      <c r="F1047909" s="119"/>
    </row>
    <row r="1047910" spans="3:6" s="29" customFormat="1" hidden="1" x14ac:dyDescent="0.25">
      <c r="C1047910" s="107"/>
      <c r="D1047910" s="118"/>
      <c r="E1047910" s="113"/>
      <c r="F1047910" s="119"/>
    </row>
    <row r="1047911" spans="3:6" s="29" customFormat="1" hidden="1" x14ac:dyDescent="0.25">
      <c r="C1047911" s="107"/>
      <c r="D1047911" s="118"/>
      <c r="E1047911" s="113"/>
      <c r="F1047911" s="119"/>
    </row>
    <row r="1047912" spans="3:6" s="29" customFormat="1" hidden="1" x14ac:dyDescent="0.25">
      <c r="C1047912" s="107"/>
      <c r="D1047912" s="118"/>
      <c r="E1047912" s="113"/>
      <c r="F1047912" s="119"/>
    </row>
    <row r="1047913" spans="3:6" s="29" customFormat="1" hidden="1" x14ac:dyDescent="0.25">
      <c r="C1047913" s="107"/>
      <c r="D1047913" s="118"/>
      <c r="E1047913" s="113"/>
      <c r="F1047913" s="119"/>
    </row>
    <row r="1047914" spans="3:6" s="29" customFormat="1" hidden="1" x14ac:dyDescent="0.25">
      <c r="C1047914" s="107"/>
      <c r="D1047914" s="118"/>
      <c r="E1047914" s="113"/>
      <c r="F1047914" s="119"/>
    </row>
    <row r="1047915" spans="3:6" s="29" customFormat="1" hidden="1" x14ac:dyDescent="0.25">
      <c r="C1047915" s="107"/>
      <c r="D1047915" s="118"/>
      <c r="E1047915" s="113"/>
      <c r="F1047915" s="119"/>
    </row>
    <row r="1047916" spans="3:6" s="29" customFormat="1" hidden="1" x14ac:dyDescent="0.25">
      <c r="C1047916" s="107"/>
      <c r="D1047916" s="118"/>
      <c r="E1047916" s="113"/>
      <c r="F1047916" s="119"/>
    </row>
    <row r="1047917" spans="3:6" s="29" customFormat="1" hidden="1" x14ac:dyDescent="0.25">
      <c r="C1047917" s="107"/>
      <c r="D1047917" s="118"/>
      <c r="E1047917" s="113"/>
      <c r="F1047917" s="119"/>
    </row>
    <row r="1047918" spans="3:6" s="29" customFormat="1" hidden="1" x14ac:dyDescent="0.25">
      <c r="C1047918" s="107"/>
      <c r="D1047918" s="118"/>
      <c r="E1047918" s="113"/>
      <c r="F1047918" s="119"/>
    </row>
    <row r="1047919" spans="3:6" s="29" customFormat="1" hidden="1" x14ac:dyDescent="0.25">
      <c r="C1047919" s="107"/>
      <c r="D1047919" s="118"/>
      <c r="E1047919" s="113"/>
      <c r="F1047919" s="119"/>
    </row>
    <row r="1047920" spans="3:6" s="29" customFormat="1" hidden="1" x14ac:dyDescent="0.25">
      <c r="C1047920" s="107"/>
      <c r="D1047920" s="118"/>
      <c r="E1047920" s="113"/>
      <c r="F1047920" s="119"/>
    </row>
    <row r="1047921" spans="3:6" s="29" customFormat="1" hidden="1" x14ac:dyDescent="0.25">
      <c r="C1047921" s="107"/>
      <c r="D1047921" s="118"/>
      <c r="E1047921" s="113"/>
      <c r="F1047921" s="119"/>
    </row>
    <row r="1047922" spans="3:6" s="29" customFormat="1" hidden="1" x14ac:dyDescent="0.25">
      <c r="C1047922" s="107"/>
      <c r="D1047922" s="118"/>
      <c r="E1047922" s="113"/>
      <c r="F1047922" s="119"/>
    </row>
    <row r="1047923" spans="3:6" s="29" customFormat="1" hidden="1" x14ac:dyDescent="0.25">
      <c r="C1047923" s="107"/>
      <c r="D1047923" s="118"/>
      <c r="E1047923" s="113"/>
      <c r="F1047923" s="119"/>
    </row>
    <row r="1047924" spans="3:6" s="29" customFormat="1" hidden="1" x14ac:dyDescent="0.25">
      <c r="C1047924" s="107"/>
      <c r="D1047924" s="118"/>
      <c r="E1047924" s="113"/>
      <c r="F1047924" s="119"/>
    </row>
    <row r="1047925" spans="3:6" s="29" customFormat="1" hidden="1" x14ac:dyDescent="0.25">
      <c r="C1047925" s="107"/>
      <c r="D1047925" s="118"/>
      <c r="E1047925" s="113"/>
      <c r="F1047925" s="119"/>
    </row>
    <row r="1047926" spans="3:6" s="29" customFormat="1" hidden="1" x14ac:dyDescent="0.25">
      <c r="C1047926" s="107"/>
      <c r="D1047926" s="118"/>
      <c r="E1047926" s="113"/>
      <c r="F1047926" s="119"/>
    </row>
    <row r="1047927" spans="3:6" s="29" customFormat="1" hidden="1" x14ac:dyDescent="0.25">
      <c r="C1047927" s="107"/>
      <c r="D1047927" s="118"/>
      <c r="E1047927" s="113"/>
      <c r="F1047927" s="119"/>
    </row>
    <row r="1047928" spans="3:6" s="29" customFormat="1" hidden="1" x14ac:dyDescent="0.25">
      <c r="C1047928" s="107"/>
      <c r="D1047928" s="118"/>
      <c r="E1047928" s="113"/>
      <c r="F1047928" s="119"/>
    </row>
    <row r="1047929" spans="3:6" s="29" customFormat="1" hidden="1" x14ac:dyDescent="0.25">
      <c r="C1047929" s="107"/>
      <c r="D1047929" s="118"/>
      <c r="E1047929" s="113"/>
      <c r="F1047929" s="119"/>
    </row>
    <row r="1047930" spans="3:6" s="29" customFormat="1" hidden="1" x14ac:dyDescent="0.25">
      <c r="C1047930" s="107"/>
      <c r="D1047930" s="118"/>
      <c r="E1047930" s="113"/>
      <c r="F1047930" s="119"/>
    </row>
    <row r="1047931" spans="3:6" s="29" customFormat="1" hidden="1" x14ac:dyDescent="0.25">
      <c r="C1047931" s="107"/>
      <c r="D1047931" s="118"/>
      <c r="E1047931" s="113"/>
      <c r="F1047931" s="119"/>
    </row>
    <row r="1047932" spans="3:6" s="29" customFormat="1" hidden="1" x14ac:dyDescent="0.25">
      <c r="C1047932" s="107"/>
      <c r="D1047932" s="118"/>
      <c r="E1047932" s="113"/>
      <c r="F1047932" s="119"/>
    </row>
    <row r="1047933" spans="3:6" s="29" customFormat="1" hidden="1" x14ac:dyDescent="0.25">
      <c r="C1047933" s="107"/>
      <c r="D1047933" s="118"/>
      <c r="E1047933" s="113"/>
      <c r="F1047933" s="119"/>
    </row>
    <row r="1047934" spans="3:6" s="29" customFormat="1" hidden="1" x14ac:dyDescent="0.25">
      <c r="C1047934" s="107"/>
      <c r="D1047934" s="118"/>
      <c r="E1047934" s="113"/>
      <c r="F1047934" s="119"/>
    </row>
    <row r="1047935" spans="3:6" s="29" customFormat="1" hidden="1" x14ac:dyDescent="0.25">
      <c r="C1047935" s="107"/>
      <c r="D1047935" s="118"/>
      <c r="E1047935" s="113"/>
      <c r="F1047935" s="119"/>
    </row>
    <row r="1047936" spans="3:6" s="29" customFormat="1" hidden="1" x14ac:dyDescent="0.25">
      <c r="C1047936" s="107"/>
      <c r="D1047936" s="118"/>
      <c r="E1047936" s="113"/>
      <c r="F1047936" s="119"/>
    </row>
    <row r="1047937" spans="3:6" s="29" customFormat="1" hidden="1" x14ac:dyDescent="0.25">
      <c r="C1047937" s="107"/>
      <c r="D1047937" s="118"/>
      <c r="E1047937" s="113"/>
      <c r="F1047937" s="119"/>
    </row>
    <row r="1047938" spans="3:6" s="29" customFormat="1" hidden="1" x14ac:dyDescent="0.25">
      <c r="C1047938" s="107"/>
      <c r="D1047938" s="118"/>
      <c r="E1047938" s="113"/>
      <c r="F1047938" s="119"/>
    </row>
    <row r="1047939" spans="3:6" s="29" customFormat="1" hidden="1" x14ac:dyDescent="0.25">
      <c r="C1047939" s="107"/>
      <c r="D1047939" s="118"/>
      <c r="E1047939" s="113"/>
      <c r="F1047939" s="119"/>
    </row>
    <row r="1047940" spans="3:6" s="29" customFormat="1" hidden="1" x14ac:dyDescent="0.25">
      <c r="C1047940" s="107"/>
      <c r="D1047940" s="118"/>
      <c r="E1047940" s="113"/>
      <c r="F1047940" s="119"/>
    </row>
    <row r="1047941" spans="3:6" s="29" customFormat="1" hidden="1" x14ac:dyDescent="0.25">
      <c r="C1047941" s="107"/>
      <c r="D1047941" s="118"/>
      <c r="E1047941" s="113"/>
      <c r="F1047941" s="119"/>
    </row>
    <row r="1047942" spans="3:6" s="29" customFormat="1" hidden="1" x14ac:dyDescent="0.25">
      <c r="C1047942" s="107"/>
      <c r="D1047942" s="118"/>
      <c r="E1047942" s="113"/>
      <c r="F1047942" s="119"/>
    </row>
    <row r="1047943" spans="3:6" s="29" customFormat="1" hidden="1" x14ac:dyDescent="0.25">
      <c r="C1047943" s="107"/>
      <c r="D1047943" s="118"/>
      <c r="E1047943" s="113"/>
      <c r="F1047943" s="119"/>
    </row>
    <row r="1047944" spans="3:6" s="29" customFormat="1" hidden="1" x14ac:dyDescent="0.25">
      <c r="C1047944" s="107"/>
      <c r="D1047944" s="118"/>
      <c r="E1047944" s="113"/>
      <c r="F1047944" s="119"/>
    </row>
    <row r="1047945" spans="3:6" s="29" customFormat="1" hidden="1" x14ac:dyDescent="0.25">
      <c r="C1047945" s="107"/>
      <c r="D1047945" s="118"/>
      <c r="E1047945" s="113"/>
      <c r="F1047945" s="119"/>
    </row>
    <row r="1047946" spans="3:6" s="29" customFormat="1" hidden="1" x14ac:dyDescent="0.25">
      <c r="C1047946" s="107"/>
      <c r="D1047946" s="118"/>
      <c r="E1047946" s="113"/>
      <c r="F1047946" s="119"/>
    </row>
    <row r="1047947" spans="3:6" s="29" customFormat="1" hidden="1" x14ac:dyDescent="0.25">
      <c r="C1047947" s="107"/>
      <c r="D1047947" s="118"/>
      <c r="E1047947" s="113"/>
      <c r="F1047947" s="119"/>
    </row>
    <row r="1047948" spans="3:6" s="29" customFormat="1" hidden="1" x14ac:dyDescent="0.25">
      <c r="C1047948" s="107"/>
      <c r="D1047948" s="118"/>
      <c r="E1047948" s="113"/>
      <c r="F1047948" s="119"/>
    </row>
    <row r="1047949" spans="3:6" s="29" customFormat="1" hidden="1" x14ac:dyDescent="0.25">
      <c r="C1047949" s="107"/>
      <c r="D1047949" s="118"/>
      <c r="E1047949" s="113"/>
      <c r="F1047949" s="119"/>
    </row>
    <row r="1047950" spans="3:6" s="29" customFormat="1" hidden="1" x14ac:dyDescent="0.25">
      <c r="C1047950" s="107"/>
      <c r="D1047950" s="118"/>
      <c r="E1047950" s="113"/>
      <c r="F1047950" s="119"/>
    </row>
    <row r="1047951" spans="3:6" s="29" customFormat="1" hidden="1" x14ac:dyDescent="0.25">
      <c r="C1047951" s="107"/>
      <c r="D1047951" s="118"/>
      <c r="E1047951" s="113"/>
      <c r="F1047951" s="119"/>
    </row>
    <row r="1047952" spans="3:6" s="29" customFormat="1" hidden="1" x14ac:dyDescent="0.25">
      <c r="C1047952" s="107"/>
      <c r="D1047952" s="118"/>
      <c r="E1047952" s="113"/>
      <c r="F1047952" s="119"/>
    </row>
    <row r="1047953" spans="3:6" s="29" customFormat="1" hidden="1" x14ac:dyDescent="0.25">
      <c r="C1047953" s="107"/>
      <c r="D1047953" s="118"/>
      <c r="E1047953" s="113"/>
      <c r="F1047953" s="119"/>
    </row>
    <row r="1047954" spans="3:6" s="29" customFormat="1" hidden="1" x14ac:dyDescent="0.25">
      <c r="C1047954" s="107"/>
      <c r="D1047954" s="118"/>
      <c r="E1047954" s="113"/>
      <c r="F1047954" s="119"/>
    </row>
    <row r="1047955" spans="3:6" s="29" customFormat="1" hidden="1" x14ac:dyDescent="0.25">
      <c r="C1047955" s="107"/>
      <c r="D1047955" s="118"/>
      <c r="E1047955" s="113"/>
      <c r="F1047955" s="119"/>
    </row>
    <row r="1047956" spans="3:6" s="29" customFormat="1" hidden="1" x14ac:dyDescent="0.25">
      <c r="C1047956" s="107"/>
      <c r="D1047956" s="118"/>
      <c r="E1047956" s="113"/>
      <c r="F1047956" s="119"/>
    </row>
    <row r="1047957" spans="3:6" s="29" customFormat="1" hidden="1" x14ac:dyDescent="0.25">
      <c r="C1047957" s="107"/>
      <c r="D1047957" s="118"/>
      <c r="E1047957" s="113"/>
      <c r="F1047957" s="119"/>
    </row>
    <row r="1047958" spans="3:6" s="29" customFormat="1" hidden="1" x14ac:dyDescent="0.25">
      <c r="C1047958" s="107"/>
      <c r="D1047958" s="118"/>
      <c r="E1047958" s="113"/>
      <c r="F1047958" s="119"/>
    </row>
    <row r="1047959" spans="3:6" s="29" customFormat="1" hidden="1" x14ac:dyDescent="0.25">
      <c r="C1047959" s="107"/>
      <c r="D1047959" s="118"/>
      <c r="E1047959" s="113"/>
      <c r="F1047959" s="119"/>
    </row>
    <row r="1047960" spans="3:6" s="29" customFormat="1" hidden="1" x14ac:dyDescent="0.25">
      <c r="C1047960" s="107"/>
      <c r="D1047960" s="118"/>
      <c r="E1047960" s="113"/>
      <c r="F1047960" s="119"/>
    </row>
    <row r="1047961" spans="3:6" s="29" customFormat="1" hidden="1" x14ac:dyDescent="0.25">
      <c r="C1047961" s="107"/>
      <c r="D1047961" s="118"/>
      <c r="E1047961" s="113"/>
      <c r="F1047961" s="119"/>
    </row>
    <row r="1047962" spans="3:6" s="29" customFormat="1" hidden="1" x14ac:dyDescent="0.25">
      <c r="C1047962" s="107"/>
      <c r="D1047962" s="118"/>
      <c r="E1047962" s="113"/>
      <c r="F1047962" s="119"/>
    </row>
    <row r="1047963" spans="3:6" s="29" customFormat="1" hidden="1" x14ac:dyDescent="0.25">
      <c r="C1047963" s="107"/>
      <c r="D1047963" s="118"/>
      <c r="E1047963" s="113"/>
      <c r="F1047963" s="119"/>
    </row>
    <row r="1047964" spans="3:6" s="29" customFormat="1" hidden="1" x14ac:dyDescent="0.25">
      <c r="C1047964" s="107"/>
      <c r="D1047964" s="118"/>
      <c r="E1047964" s="113"/>
      <c r="F1047964" s="119"/>
    </row>
    <row r="1047965" spans="3:6" s="29" customFormat="1" hidden="1" x14ac:dyDescent="0.25">
      <c r="C1047965" s="107"/>
      <c r="D1047965" s="118"/>
      <c r="E1047965" s="113"/>
      <c r="F1047965" s="119"/>
    </row>
    <row r="1047966" spans="3:6" s="29" customFormat="1" hidden="1" x14ac:dyDescent="0.25">
      <c r="C1047966" s="107"/>
      <c r="D1047966" s="118"/>
      <c r="E1047966" s="113"/>
      <c r="F1047966" s="119"/>
    </row>
    <row r="1047967" spans="3:6" s="29" customFormat="1" hidden="1" x14ac:dyDescent="0.25">
      <c r="C1047967" s="107"/>
      <c r="D1047967" s="118"/>
      <c r="E1047967" s="113"/>
      <c r="F1047967" s="119"/>
    </row>
    <row r="1047968" spans="3:6" s="29" customFormat="1" hidden="1" x14ac:dyDescent="0.25">
      <c r="C1047968" s="107"/>
      <c r="D1047968" s="118"/>
      <c r="E1047968" s="113"/>
      <c r="F1047968" s="119"/>
    </row>
    <row r="1047969" spans="3:6" s="29" customFormat="1" hidden="1" x14ac:dyDescent="0.25">
      <c r="C1047969" s="107"/>
      <c r="D1047969" s="118"/>
      <c r="E1047969" s="113"/>
      <c r="F1047969" s="119"/>
    </row>
    <row r="1047970" spans="3:6" s="29" customFormat="1" hidden="1" x14ac:dyDescent="0.25">
      <c r="C1047970" s="107"/>
      <c r="D1047970" s="118"/>
      <c r="E1047970" s="113"/>
      <c r="F1047970" s="119"/>
    </row>
    <row r="1047971" spans="3:6" s="29" customFormat="1" hidden="1" x14ac:dyDescent="0.25">
      <c r="C1047971" s="107"/>
      <c r="D1047971" s="118"/>
      <c r="E1047971" s="113"/>
      <c r="F1047971" s="119"/>
    </row>
    <row r="1047972" spans="3:6" s="29" customFormat="1" hidden="1" x14ac:dyDescent="0.25">
      <c r="C1047972" s="107"/>
      <c r="D1047972" s="118"/>
      <c r="E1047972" s="113"/>
      <c r="F1047972" s="119"/>
    </row>
    <row r="1047973" spans="3:6" s="29" customFormat="1" hidden="1" x14ac:dyDescent="0.25">
      <c r="C1047973" s="107"/>
      <c r="D1047973" s="118"/>
      <c r="E1047973" s="113"/>
      <c r="F1047973" s="119"/>
    </row>
    <row r="1047974" spans="3:6" s="29" customFormat="1" hidden="1" x14ac:dyDescent="0.25">
      <c r="C1047974" s="107"/>
      <c r="D1047974" s="118"/>
      <c r="E1047974" s="113"/>
      <c r="F1047974" s="119"/>
    </row>
    <row r="1047975" spans="3:6" s="29" customFormat="1" hidden="1" x14ac:dyDescent="0.25">
      <c r="C1047975" s="107"/>
      <c r="D1047975" s="118"/>
      <c r="E1047975" s="113"/>
      <c r="F1047975" s="119"/>
    </row>
    <row r="1047976" spans="3:6" s="29" customFormat="1" hidden="1" x14ac:dyDescent="0.25">
      <c r="C1047976" s="107"/>
      <c r="D1047976" s="118"/>
      <c r="E1047976" s="113"/>
      <c r="F1047976" s="119"/>
    </row>
    <row r="1047977" spans="3:6" s="29" customFormat="1" hidden="1" x14ac:dyDescent="0.25">
      <c r="C1047977" s="107"/>
      <c r="D1047977" s="118"/>
      <c r="E1047977" s="113"/>
      <c r="F1047977" s="119"/>
    </row>
    <row r="1047978" spans="3:6" s="29" customFormat="1" hidden="1" x14ac:dyDescent="0.25">
      <c r="C1047978" s="107"/>
      <c r="D1047978" s="118"/>
      <c r="E1047978" s="113"/>
      <c r="F1047978" s="119"/>
    </row>
    <row r="1047979" spans="3:6" s="29" customFormat="1" hidden="1" x14ac:dyDescent="0.25">
      <c r="C1047979" s="107"/>
      <c r="D1047979" s="118"/>
      <c r="E1047979" s="113"/>
      <c r="F1047979" s="119"/>
    </row>
    <row r="1047980" spans="3:6" s="29" customFormat="1" hidden="1" x14ac:dyDescent="0.25">
      <c r="C1047980" s="107"/>
      <c r="D1047980" s="118"/>
      <c r="E1047980" s="113"/>
      <c r="F1047980" s="119"/>
    </row>
    <row r="1047981" spans="3:6" s="29" customFormat="1" hidden="1" x14ac:dyDescent="0.25">
      <c r="C1047981" s="107"/>
      <c r="D1047981" s="118"/>
      <c r="E1047981" s="113"/>
      <c r="F1047981" s="119"/>
    </row>
    <row r="1047982" spans="3:6" s="29" customFormat="1" hidden="1" x14ac:dyDescent="0.25">
      <c r="C1047982" s="107"/>
      <c r="D1047982" s="118"/>
      <c r="E1047982" s="113"/>
      <c r="F1047982" s="119"/>
    </row>
    <row r="1047983" spans="3:6" s="29" customFormat="1" hidden="1" x14ac:dyDescent="0.25">
      <c r="C1047983" s="107"/>
      <c r="D1047983" s="118"/>
      <c r="E1047983" s="113"/>
      <c r="F1047983" s="119"/>
    </row>
    <row r="1047984" spans="3:6" s="29" customFormat="1" hidden="1" x14ac:dyDescent="0.25">
      <c r="C1047984" s="107"/>
      <c r="D1047984" s="118"/>
      <c r="E1047984" s="113"/>
      <c r="F1047984" s="119"/>
    </row>
    <row r="1047985" spans="3:6" s="29" customFormat="1" hidden="1" x14ac:dyDescent="0.25">
      <c r="C1047985" s="107"/>
      <c r="D1047985" s="118"/>
      <c r="E1047985" s="113"/>
      <c r="F1047985" s="119"/>
    </row>
    <row r="1047986" spans="3:6" s="29" customFormat="1" hidden="1" x14ac:dyDescent="0.25">
      <c r="C1047986" s="107"/>
      <c r="D1047986" s="118"/>
      <c r="E1047986" s="113"/>
      <c r="F1047986" s="119"/>
    </row>
    <row r="1047987" spans="3:6" s="29" customFormat="1" hidden="1" x14ac:dyDescent="0.25">
      <c r="C1047987" s="107"/>
      <c r="D1047987" s="118"/>
      <c r="E1047987" s="113"/>
      <c r="F1047987" s="119"/>
    </row>
    <row r="1047988" spans="3:6" s="29" customFormat="1" hidden="1" x14ac:dyDescent="0.25">
      <c r="C1047988" s="107"/>
      <c r="D1047988" s="118"/>
      <c r="E1047988" s="113"/>
      <c r="F1047988" s="119"/>
    </row>
    <row r="1047989" spans="3:6" s="29" customFormat="1" hidden="1" x14ac:dyDescent="0.25">
      <c r="C1047989" s="107"/>
      <c r="D1047989" s="118"/>
      <c r="E1047989" s="113"/>
      <c r="F1047989" s="119"/>
    </row>
    <row r="1047990" spans="3:6" s="29" customFormat="1" hidden="1" x14ac:dyDescent="0.25">
      <c r="C1047990" s="107"/>
      <c r="D1047990" s="118"/>
      <c r="E1047990" s="113"/>
      <c r="F1047990" s="119"/>
    </row>
    <row r="1047991" spans="3:6" s="29" customFormat="1" hidden="1" x14ac:dyDescent="0.25">
      <c r="C1047991" s="107"/>
      <c r="D1047991" s="118"/>
      <c r="E1047991" s="113"/>
      <c r="F1047991" s="119"/>
    </row>
    <row r="1047992" spans="3:6" s="29" customFormat="1" hidden="1" x14ac:dyDescent="0.25">
      <c r="C1047992" s="107"/>
      <c r="D1047992" s="118"/>
      <c r="E1047992" s="113"/>
      <c r="F1047992" s="119"/>
    </row>
    <row r="1047993" spans="3:6" s="29" customFormat="1" hidden="1" x14ac:dyDescent="0.25">
      <c r="C1047993" s="107"/>
      <c r="D1047993" s="118"/>
      <c r="E1047993" s="113"/>
      <c r="F1047993" s="119"/>
    </row>
    <row r="1047994" spans="3:6" s="29" customFormat="1" hidden="1" x14ac:dyDescent="0.25">
      <c r="C1047994" s="107"/>
      <c r="D1047994" s="118"/>
      <c r="E1047994" s="113"/>
      <c r="F1047994" s="119"/>
    </row>
    <row r="1047995" spans="3:6" s="29" customFormat="1" hidden="1" x14ac:dyDescent="0.25">
      <c r="C1047995" s="107"/>
      <c r="D1047995" s="118"/>
      <c r="E1047995" s="113"/>
      <c r="F1047995" s="119"/>
    </row>
    <row r="1047996" spans="3:6" s="29" customFormat="1" hidden="1" x14ac:dyDescent="0.25">
      <c r="C1047996" s="107"/>
      <c r="D1047996" s="118"/>
      <c r="E1047996" s="113"/>
      <c r="F1047996" s="119"/>
    </row>
    <row r="1047997" spans="3:6" s="29" customFormat="1" hidden="1" x14ac:dyDescent="0.25">
      <c r="C1047997" s="107"/>
      <c r="D1047997" s="118"/>
      <c r="E1047997" s="113"/>
      <c r="F1047997" s="119"/>
    </row>
    <row r="1047998" spans="3:6" s="29" customFormat="1" hidden="1" x14ac:dyDescent="0.25">
      <c r="C1047998" s="107"/>
      <c r="D1047998" s="118"/>
      <c r="E1047998" s="113"/>
      <c r="F1047998" s="119"/>
    </row>
    <row r="1047999" spans="3:6" s="29" customFormat="1" hidden="1" x14ac:dyDescent="0.25">
      <c r="C1047999" s="107"/>
      <c r="D1047999" s="118"/>
      <c r="E1047999" s="113"/>
      <c r="F1047999" s="119"/>
    </row>
    <row r="1048000" spans="3:6" s="29" customFormat="1" hidden="1" x14ac:dyDescent="0.25">
      <c r="C1048000" s="107"/>
      <c r="D1048000" s="118"/>
      <c r="E1048000" s="113"/>
      <c r="F1048000" s="119"/>
    </row>
    <row r="1048001" spans="3:6" s="29" customFormat="1" hidden="1" x14ac:dyDescent="0.25">
      <c r="C1048001" s="107"/>
      <c r="D1048001" s="118"/>
      <c r="E1048001" s="113"/>
      <c r="F1048001" s="119"/>
    </row>
    <row r="1048002" spans="3:6" s="29" customFormat="1" hidden="1" x14ac:dyDescent="0.25">
      <c r="C1048002" s="107"/>
      <c r="D1048002" s="118"/>
      <c r="E1048002" s="113"/>
      <c r="F1048002" s="119"/>
    </row>
    <row r="1048003" spans="3:6" s="29" customFormat="1" hidden="1" x14ac:dyDescent="0.25">
      <c r="C1048003" s="107"/>
      <c r="D1048003" s="118"/>
      <c r="E1048003" s="113"/>
      <c r="F1048003" s="119"/>
    </row>
    <row r="1048004" spans="3:6" s="29" customFormat="1" hidden="1" x14ac:dyDescent="0.25">
      <c r="C1048004" s="107"/>
      <c r="D1048004" s="118"/>
      <c r="E1048004" s="113"/>
      <c r="F1048004" s="119"/>
    </row>
    <row r="1048005" spans="3:6" s="29" customFormat="1" hidden="1" x14ac:dyDescent="0.25">
      <c r="C1048005" s="107"/>
      <c r="D1048005" s="118"/>
      <c r="E1048005" s="113"/>
      <c r="F1048005" s="119"/>
    </row>
    <row r="1048006" spans="3:6" s="29" customFormat="1" hidden="1" x14ac:dyDescent="0.25">
      <c r="C1048006" s="107"/>
      <c r="D1048006" s="118"/>
      <c r="E1048006" s="113"/>
      <c r="F1048006" s="119"/>
    </row>
    <row r="1048007" spans="3:6" s="29" customFormat="1" hidden="1" x14ac:dyDescent="0.25">
      <c r="C1048007" s="107"/>
      <c r="D1048007" s="118"/>
      <c r="E1048007" s="113"/>
      <c r="F1048007" s="119"/>
    </row>
    <row r="1048008" spans="3:6" s="29" customFormat="1" hidden="1" x14ac:dyDescent="0.25">
      <c r="C1048008" s="107"/>
      <c r="D1048008" s="118"/>
      <c r="E1048008" s="113"/>
      <c r="F1048008" s="119"/>
    </row>
    <row r="1048009" spans="3:6" s="29" customFormat="1" hidden="1" x14ac:dyDescent="0.25">
      <c r="C1048009" s="107"/>
      <c r="D1048009" s="118"/>
      <c r="E1048009" s="113"/>
      <c r="F1048009" s="119"/>
    </row>
    <row r="1048010" spans="3:6" s="29" customFormat="1" hidden="1" x14ac:dyDescent="0.25">
      <c r="C1048010" s="107"/>
      <c r="D1048010" s="118"/>
      <c r="E1048010" s="113"/>
      <c r="F1048010" s="119"/>
    </row>
    <row r="1048011" spans="3:6" s="29" customFormat="1" hidden="1" x14ac:dyDescent="0.25">
      <c r="C1048011" s="107"/>
      <c r="D1048011" s="118"/>
      <c r="E1048011" s="113"/>
      <c r="F1048011" s="119"/>
    </row>
    <row r="1048012" spans="3:6" s="29" customFormat="1" hidden="1" x14ac:dyDescent="0.25">
      <c r="C1048012" s="107"/>
      <c r="D1048012" s="118"/>
      <c r="E1048012" s="113"/>
      <c r="F1048012" s="119"/>
    </row>
    <row r="1048013" spans="3:6" s="29" customFormat="1" hidden="1" x14ac:dyDescent="0.25">
      <c r="C1048013" s="107"/>
      <c r="D1048013" s="118"/>
      <c r="E1048013" s="113"/>
      <c r="F1048013" s="119"/>
    </row>
    <row r="1048014" spans="3:6" s="29" customFormat="1" hidden="1" x14ac:dyDescent="0.25">
      <c r="C1048014" s="107"/>
      <c r="D1048014" s="118"/>
      <c r="E1048014" s="113"/>
      <c r="F1048014" s="119"/>
    </row>
    <row r="1048015" spans="3:6" s="29" customFormat="1" hidden="1" x14ac:dyDescent="0.25">
      <c r="C1048015" s="107"/>
      <c r="D1048015" s="118"/>
      <c r="E1048015" s="113"/>
      <c r="F1048015" s="119"/>
    </row>
    <row r="1048016" spans="3:6" s="29" customFormat="1" hidden="1" x14ac:dyDescent="0.25">
      <c r="C1048016" s="107"/>
      <c r="D1048016" s="118"/>
      <c r="E1048016" s="113"/>
      <c r="F1048016" s="119"/>
    </row>
    <row r="1048017" spans="3:6" s="29" customFormat="1" hidden="1" x14ac:dyDescent="0.25">
      <c r="C1048017" s="107"/>
      <c r="D1048017" s="118"/>
      <c r="E1048017" s="113"/>
      <c r="F1048017" s="119"/>
    </row>
    <row r="1048018" spans="3:6" s="29" customFormat="1" hidden="1" x14ac:dyDescent="0.25">
      <c r="C1048018" s="107"/>
      <c r="D1048018" s="118"/>
      <c r="E1048018" s="113"/>
      <c r="F1048018" s="119"/>
    </row>
    <row r="1048019" spans="3:6" s="29" customFormat="1" hidden="1" x14ac:dyDescent="0.25">
      <c r="C1048019" s="107"/>
      <c r="D1048019" s="118"/>
      <c r="E1048019" s="113"/>
      <c r="F1048019" s="119"/>
    </row>
    <row r="1048020" spans="3:6" s="29" customFormat="1" hidden="1" x14ac:dyDescent="0.25">
      <c r="C1048020" s="107"/>
      <c r="D1048020" s="118"/>
      <c r="E1048020" s="113"/>
      <c r="F1048020" s="119"/>
    </row>
    <row r="1048021" spans="3:6" s="29" customFormat="1" hidden="1" x14ac:dyDescent="0.25">
      <c r="C1048021" s="107"/>
      <c r="D1048021" s="118"/>
      <c r="E1048021" s="113"/>
      <c r="F1048021" s="119"/>
    </row>
    <row r="1048022" spans="3:6" s="29" customFormat="1" hidden="1" x14ac:dyDescent="0.25">
      <c r="C1048022" s="107"/>
      <c r="D1048022" s="118"/>
      <c r="E1048022" s="113"/>
      <c r="F1048022" s="119"/>
    </row>
    <row r="1048023" spans="3:6" s="29" customFormat="1" hidden="1" x14ac:dyDescent="0.25">
      <c r="C1048023" s="107"/>
      <c r="D1048023" s="118"/>
      <c r="E1048023" s="113"/>
      <c r="F1048023" s="119"/>
    </row>
    <row r="1048024" spans="3:6" s="29" customFormat="1" hidden="1" x14ac:dyDescent="0.25">
      <c r="C1048024" s="107"/>
      <c r="D1048024" s="118"/>
      <c r="E1048024" s="113"/>
      <c r="F1048024" s="119"/>
    </row>
    <row r="1048025" spans="3:6" s="29" customFormat="1" hidden="1" x14ac:dyDescent="0.25">
      <c r="C1048025" s="107"/>
      <c r="D1048025" s="118"/>
      <c r="E1048025" s="113"/>
      <c r="F1048025" s="119"/>
    </row>
    <row r="1048026" spans="3:6" s="29" customFormat="1" hidden="1" x14ac:dyDescent="0.25">
      <c r="C1048026" s="107"/>
      <c r="D1048026" s="118"/>
      <c r="E1048026" s="113"/>
      <c r="F1048026" s="119"/>
    </row>
    <row r="1048027" spans="3:6" s="29" customFormat="1" hidden="1" x14ac:dyDescent="0.25">
      <c r="C1048027" s="107"/>
      <c r="D1048027" s="118"/>
      <c r="E1048027" s="113"/>
      <c r="F1048027" s="119"/>
    </row>
    <row r="1048028" spans="3:6" s="29" customFormat="1" hidden="1" x14ac:dyDescent="0.25">
      <c r="C1048028" s="107"/>
      <c r="D1048028" s="118"/>
      <c r="E1048028" s="113"/>
      <c r="F1048028" s="119"/>
    </row>
    <row r="1048029" spans="3:6" s="29" customFormat="1" hidden="1" x14ac:dyDescent="0.25">
      <c r="C1048029" s="107"/>
      <c r="D1048029" s="118"/>
      <c r="E1048029" s="113"/>
      <c r="F1048029" s="119"/>
    </row>
    <row r="1048030" spans="3:6" s="29" customFormat="1" hidden="1" x14ac:dyDescent="0.25">
      <c r="C1048030" s="107"/>
      <c r="D1048030" s="118"/>
      <c r="E1048030" s="113"/>
      <c r="F1048030" s="119"/>
    </row>
    <row r="1048031" spans="3:6" s="29" customFormat="1" hidden="1" x14ac:dyDescent="0.25">
      <c r="C1048031" s="107"/>
      <c r="D1048031" s="118"/>
      <c r="E1048031" s="113"/>
      <c r="F1048031" s="119"/>
    </row>
    <row r="1048032" spans="3:6" s="29" customFormat="1" hidden="1" x14ac:dyDescent="0.25">
      <c r="C1048032" s="107"/>
      <c r="D1048032" s="118"/>
      <c r="E1048032" s="113"/>
      <c r="F1048032" s="119"/>
    </row>
    <row r="1048033" spans="3:6" s="29" customFormat="1" hidden="1" x14ac:dyDescent="0.25">
      <c r="C1048033" s="107"/>
      <c r="D1048033" s="118"/>
      <c r="E1048033" s="113"/>
      <c r="F1048033" s="119"/>
    </row>
    <row r="1048034" spans="3:6" s="29" customFormat="1" hidden="1" x14ac:dyDescent="0.25">
      <c r="C1048034" s="107"/>
      <c r="D1048034" s="118"/>
      <c r="E1048034" s="113"/>
      <c r="F1048034" s="119"/>
    </row>
    <row r="1048035" spans="3:6" s="29" customFormat="1" hidden="1" x14ac:dyDescent="0.25">
      <c r="C1048035" s="107"/>
      <c r="D1048035" s="118"/>
      <c r="E1048035" s="113"/>
      <c r="F1048035" s="119"/>
    </row>
    <row r="1048036" spans="3:6" s="29" customFormat="1" hidden="1" x14ac:dyDescent="0.25">
      <c r="C1048036" s="107"/>
      <c r="D1048036" s="118"/>
      <c r="E1048036" s="113"/>
      <c r="F1048036" s="119"/>
    </row>
    <row r="1048037" spans="3:6" s="29" customFormat="1" hidden="1" x14ac:dyDescent="0.25">
      <c r="C1048037" s="107"/>
      <c r="D1048037" s="118"/>
      <c r="E1048037" s="113"/>
      <c r="F1048037" s="119"/>
    </row>
    <row r="1048038" spans="3:6" s="29" customFormat="1" hidden="1" x14ac:dyDescent="0.25">
      <c r="C1048038" s="107"/>
      <c r="D1048038" s="118"/>
      <c r="E1048038" s="113"/>
      <c r="F1048038" s="119"/>
    </row>
    <row r="1048039" spans="3:6" s="29" customFormat="1" hidden="1" x14ac:dyDescent="0.25">
      <c r="C1048039" s="107"/>
      <c r="D1048039" s="118"/>
      <c r="E1048039" s="113"/>
      <c r="F1048039" s="119"/>
    </row>
    <row r="1048040" spans="3:6" s="29" customFormat="1" hidden="1" x14ac:dyDescent="0.25">
      <c r="C1048040" s="107"/>
      <c r="D1048040" s="118"/>
      <c r="E1048040" s="113"/>
      <c r="F1048040" s="119"/>
    </row>
    <row r="1048041" spans="3:6" s="29" customFormat="1" hidden="1" x14ac:dyDescent="0.25">
      <c r="C1048041" s="107"/>
      <c r="D1048041" s="118"/>
      <c r="E1048041" s="113"/>
      <c r="F1048041" s="119"/>
    </row>
    <row r="1048042" spans="3:6" s="29" customFormat="1" hidden="1" x14ac:dyDescent="0.25">
      <c r="C1048042" s="107"/>
      <c r="D1048042" s="118"/>
      <c r="E1048042" s="113"/>
      <c r="F1048042" s="119"/>
    </row>
    <row r="1048043" spans="3:6" s="29" customFormat="1" hidden="1" x14ac:dyDescent="0.25">
      <c r="C1048043" s="107"/>
      <c r="D1048043" s="118"/>
      <c r="E1048043" s="113"/>
      <c r="F1048043" s="119"/>
    </row>
    <row r="1048044" spans="3:6" s="29" customFormat="1" hidden="1" x14ac:dyDescent="0.25">
      <c r="C1048044" s="107"/>
      <c r="D1048044" s="118"/>
      <c r="E1048044" s="113"/>
      <c r="F1048044" s="119"/>
    </row>
    <row r="1048045" spans="3:6" s="29" customFormat="1" hidden="1" x14ac:dyDescent="0.25">
      <c r="C1048045" s="107"/>
      <c r="D1048045" s="118"/>
      <c r="E1048045" s="113"/>
      <c r="F1048045" s="119"/>
    </row>
    <row r="1048046" spans="3:6" s="29" customFormat="1" hidden="1" x14ac:dyDescent="0.25">
      <c r="C1048046" s="107"/>
      <c r="D1048046" s="118"/>
      <c r="E1048046" s="113"/>
      <c r="F1048046" s="119"/>
    </row>
    <row r="1048047" spans="3:6" s="29" customFormat="1" hidden="1" x14ac:dyDescent="0.25">
      <c r="C1048047" s="107"/>
      <c r="D1048047" s="118"/>
      <c r="E1048047" s="113"/>
      <c r="F1048047" s="119"/>
    </row>
    <row r="1048048" spans="3:6" s="29" customFormat="1" hidden="1" x14ac:dyDescent="0.25">
      <c r="C1048048" s="107"/>
      <c r="D1048048" s="118"/>
      <c r="E1048048" s="113"/>
      <c r="F1048048" s="119"/>
    </row>
    <row r="1048049" spans="3:6" s="29" customFormat="1" hidden="1" x14ac:dyDescent="0.25">
      <c r="C1048049" s="107"/>
      <c r="D1048049" s="118"/>
      <c r="E1048049" s="113"/>
      <c r="F1048049" s="119"/>
    </row>
    <row r="1048050" spans="3:6" s="29" customFormat="1" hidden="1" x14ac:dyDescent="0.25">
      <c r="C1048050" s="107"/>
      <c r="D1048050" s="118"/>
      <c r="E1048050" s="113"/>
      <c r="F1048050" s="119"/>
    </row>
    <row r="1048051" spans="3:6" s="29" customFormat="1" hidden="1" x14ac:dyDescent="0.25">
      <c r="C1048051" s="107"/>
      <c r="D1048051" s="118"/>
      <c r="E1048051" s="113"/>
      <c r="F1048051" s="119"/>
    </row>
    <row r="1048052" spans="3:6" s="29" customFormat="1" hidden="1" x14ac:dyDescent="0.25">
      <c r="C1048052" s="107"/>
      <c r="D1048052" s="118"/>
      <c r="E1048052" s="113"/>
      <c r="F1048052" s="119"/>
    </row>
    <row r="1048053" spans="3:6" s="29" customFormat="1" hidden="1" x14ac:dyDescent="0.25">
      <c r="C1048053" s="107"/>
      <c r="D1048053" s="118"/>
      <c r="E1048053" s="113"/>
      <c r="F1048053" s="119"/>
    </row>
    <row r="1048054" spans="3:6" s="29" customFormat="1" hidden="1" x14ac:dyDescent="0.25">
      <c r="C1048054" s="107"/>
      <c r="D1048054" s="118"/>
      <c r="E1048054" s="113"/>
      <c r="F1048054" s="119"/>
    </row>
    <row r="1048055" spans="3:6" s="29" customFormat="1" hidden="1" x14ac:dyDescent="0.25">
      <c r="C1048055" s="107"/>
      <c r="D1048055" s="118"/>
      <c r="E1048055" s="113"/>
      <c r="F1048055" s="119"/>
    </row>
    <row r="1048056" spans="3:6" s="29" customFormat="1" hidden="1" x14ac:dyDescent="0.25">
      <c r="C1048056" s="107"/>
      <c r="D1048056" s="118"/>
      <c r="E1048056" s="113"/>
      <c r="F1048056" s="119"/>
    </row>
    <row r="1048057" spans="3:6" s="29" customFormat="1" hidden="1" x14ac:dyDescent="0.25">
      <c r="C1048057" s="107"/>
      <c r="D1048057" s="118"/>
      <c r="E1048057" s="113"/>
      <c r="F1048057" s="119"/>
    </row>
    <row r="1048058" spans="3:6" s="29" customFormat="1" hidden="1" x14ac:dyDescent="0.25">
      <c r="C1048058" s="107"/>
      <c r="D1048058" s="118"/>
      <c r="E1048058" s="113"/>
      <c r="F1048058" s="119"/>
    </row>
    <row r="1048059" spans="3:6" s="29" customFormat="1" hidden="1" x14ac:dyDescent="0.25">
      <c r="C1048059" s="107"/>
      <c r="D1048059" s="118"/>
      <c r="E1048059" s="113"/>
      <c r="F1048059" s="119"/>
    </row>
    <row r="1048060" spans="3:6" s="29" customFormat="1" hidden="1" x14ac:dyDescent="0.25">
      <c r="C1048060" s="107"/>
      <c r="D1048060" s="118"/>
      <c r="E1048060" s="113"/>
      <c r="F1048060" s="119"/>
    </row>
    <row r="1048061" spans="3:6" s="29" customFormat="1" hidden="1" x14ac:dyDescent="0.25">
      <c r="C1048061" s="107"/>
      <c r="D1048061" s="118"/>
      <c r="E1048061" s="113"/>
      <c r="F1048061" s="119"/>
    </row>
    <row r="1048062" spans="3:6" s="29" customFormat="1" hidden="1" x14ac:dyDescent="0.25">
      <c r="C1048062" s="107"/>
      <c r="D1048062" s="118"/>
      <c r="E1048062" s="113"/>
      <c r="F1048062" s="119"/>
    </row>
    <row r="1048063" spans="3:6" s="29" customFormat="1" hidden="1" x14ac:dyDescent="0.25">
      <c r="C1048063" s="107"/>
      <c r="D1048063" s="118"/>
      <c r="E1048063" s="113"/>
      <c r="F1048063" s="119"/>
    </row>
    <row r="1048064" spans="3:6" s="29" customFormat="1" hidden="1" x14ac:dyDescent="0.25">
      <c r="C1048064" s="107"/>
      <c r="D1048064" s="118"/>
      <c r="E1048064" s="113"/>
      <c r="F1048064" s="119"/>
    </row>
    <row r="1048065" spans="3:6" s="29" customFormat="1" hidden="1" x14ac:dyDescent="0.25">
      <c r="C1048065" s="107"/>
      <c r="D1048065" s="118"/>
      <c r="E1048065" s="113"/>
      <c r="F1048065" s="119"/>
    </row>
    <row r="1048066" spans="3:6" s="29" customFormat="1" hidden="1" x14ac:dyDescent="0.25">
      <c r="C1048066" s="107"/>
      <c r="D1048066" s="118"/>
      <c r="E1048066" s="113"/>
      <c r="F1048066" s="119"/>
    </row>
    <row r="1048067" spans="3:6" s="29" customFormat="1" hidden="1" x14ac:dyDescent="0.25">
      <c r="C1048067" s="107"/>
      <c r="D1048067" s="118"/>
      <c r="E1048067" s="113"/>
      <c r="F1048067" s="119"/>
    </row>
    <row r="1048068" spans="3:6" s="29" customFormat="1" hidden="1" x14ac:dyDescent="0.25">
      <c r="C1048068" s="107"/>
      <c r="D1048068" s="118"/>
      <c r="E1048068" s="113"/>
      <c r="F1048068" s="119"/>
    </row>
    <row r="1048069" spans="3:6" s="29" customFormat="1" hidden="1" x14ac:dyDescent="0.25">
      <c r="C1048069" s="107"/>
      <c r="D1048069" s="118"/>
      <c r="E1048069" s="113"/>
      <c r="F1048069" s="119"/>
    </row>
    <row r="1048070" spans="3:6" s="29" customFormat="1" hidden="1" x14ac:dyDescent="0.25">
      <c r="C1048070" s="107"/>
      <c r="D1048070" s="118"/>
      <c r="E1048070" s="113"/>
      <c r="F1048070" s="119"/>
    </row>
    <row r="1048071" spans="3:6" s="29" customFormat="1" hidden="1" x14ac:dyDescent="0.25">
      <c r="C1048071" s="107"/>
      <c r="D1048071" s="118"/>
      <c r="E1048071" s="113"/>
      <c r="F1048071" s="119"/>
    </row>
    <row r="1048072" spans="3:6" s="29" customFormat="1" hidden="1" x14ac:dyDescent="0.25">
      <c r="C1048072" s="107"/>
      <c r="D1048072" s="118"/>
      <c r="E1048072" s="113"/>
      <c r="F1048072" s="119"/>
    </row>
    <row r="1048073" spans="3:6" s="29" customFormat="1" hidden="1" x14ac:dyDescent="0.25">
      <c r="C1048073" s="107"/>
      <c r="D1048073" s="118"/>
      <c r="E1048073" s="113"/>
      <c r="F1048073" s="119"/>
    </row>
    <row r="1048074" spans="3:6" s="29" customFormat="1" hidden="1" x14ac:dyDescent="0.25">
      <c r="C1048074" s="107"/>
      <c r="D1048074" s="118"/>
      <c r="E1048074" s="113"/>
      <c r="F1048074" s="119"/>
    </row>
    <row r="1048075" spans="3:6" s="29" customFormat="1" hidden="1" x14ac:dyDescent="0.25">
      <c r="C1048075" s="107"/>
      <c r="D1048075" s="118"/>
      <c r="E1048075" s="113"/>
      <c r="F1048075" s="119"/>
    </row>
    <row r="1048076" spans="3:6" s="29" customFormat="1" hidden="1" x14ac:dyDescent="0.25">
      <c r="C1048076" s="107"/>
      <c r="D1048076" s="118"/>
      <c r="E1048076" s="113"/>
      <c r="F1048076" s="119"/>
    </row>
    <row r="1048077" spans="3:6" s="29" customFormat="1" hidden="1" x14ac:dyDescent="0.25">
      <c r="C1048077" s="107"/>
      <c r="D1048077" s="118"/>
      <c r="E1048077" s="113"/>
      <c r="F1048077" s="119"/>
    </row>
    <row r="1048078" spans="3:6" s="29" customFormat="1" hidden="1" x14ac:dyDescent="0.25">
      <c r="C1048078" s="107"/>
      <c r="D1048078" s="118"/>
      <c r="E1048078" s="113"/>
      <c r="F1048078" s="119"/>
    </row>
    <row r="1048079" spans="3:6" s="29" customFormat="1" hidden="1" x14ac:dyDescent="0.25">
      <c r="C1048079" s="107"/>
      <c r="D1048079" s="118"/>
      <c r="E1048079" s="113"/>
      <c r="F1048079" s="119"/>
    </row>
    <row r="1048080" spans="3:6" s="29" customFormat="1" hidden="1" x14ac:dyDescent="0.25">
      <c r="C1048080" s="107"/>
      <c r="D1048080" s="118"/>
      <c r="E1048080" s="113"/>
      <c r="F1048080" s="119"/>
    </row>
    <row r="1048081" spans="3:6" s="29" customFormat="1" hidden="1" x14ac:dyDescent="0.25">
      <c r="C1048081" s="107"/>
      <c r="D1048081" s="118"/>
      <c r="E1048081" s="113"/>
      <c r="F1048081" s="119"/>
    </row>
    <row r="1048082" spans="3:6" s="29" customFormat="1" hidden="1" x14ac:dyDescent="0.25">
      <c r="C1048082" s="107"/>
      <c r="D1048082" s="118"/>
      <c r="E1048082" s="113"/>
      <c r="F1048082" s="119"/>
    </row>
    <row r="1048083" spans="3:6" s="29" customFormat="1" hidden="1" x14ac:dyDescent="0.25">
      <c r="C1048083" s="107"/>
      <c r="D1048083" s="118"/>
      <c r="E1048083" s="113"/>
      <c r="F1048083" s="119"/>
    </row>
    <row r="1048084" spans="3:6" s="29" customFormat="1" hidden="1" x14ac:dyDescent="0.25">
      <c r="C1048084" s="107"/>
      <c r="D1048084" s="118"/>
      <c r="E1048084" s="113"/>
      <c r="F1048084" s="119"/>
    </row>
    <row r="1048085" spans="3:6" s="29" customFormat="1" hidden="1" x14ac:dyDescent="0.25">
      <c r="C1048085" s="107"/>
      <c r="D1048085" s="118"/>
      <c r="E1048085" s="113"/>
      <c r="F1048085" s="119"/>
    </row>
    <row r="1048086" spans="3:6" s="29" customFormat="1" hidden="1" x14ac:dyDescent="0.25">
      <c r="C1048086" s="107"/>
      <c r="D1048086" s="118"/>
      <c r="E1048086" s="113"/>
      <c r="F1048086" s="119"/>
    </row>
    <row r="1048087" spans="3:6" s="29" customFormat="1" hidden="1" x14ac:dyDescent="0.25">
      <c r="C1048087" s="107"/>
      <c r="D1048087" s="118"/>
      <c r="E1048087" s="113"/>
      <c r="F1048087" s="119"/>
    </row>
    <row r="1048088" spans="3:6" s="29" customFormat="1" hidden="1" x14ac:dyDescent="0.25">
      <c r="C1048088" s="107"/>
      <c r="D1048088" s="118"/>
      <c r="E1048088" s="113"/>
      <c r="F1048088" s="119"/>
    </row>
    <row r="1048089" spans="3:6" s="29" customFormat="1" hidden="1" x14ac:dyDescent="0.25">
      <c r="C1048089" s="107"/>
      <c r="D1048089" s="118"/>
      <c r="E1048089" s="113"/>
      <c r="F1048089" s="119"/>
    </row>
    <row r="1048090" spans="3:6" s="29" customFormat="1" hidden="1" x14ac:dyDescent="0.25">
      <c r="C1048090" s="107"/>
      <c r="D1048090" s="118"/>
      <c r="E1048090" s="113"/>
      <c r="F1048090" s="119"/>
    </row>
    <row r="1048091" spans="3:6" s="29" customFormat="1" hidden="1" x14ac:dyDescent="0.25">
      <c r="C1048091" s="107"/>
      <c r="D1048091" s="118"/>
      <c r="E1048091" s="113"/>
      <c r="F1048091" s="119"/>
    </row>
    <row r="1048092" spans="3:6" s="29" customFormat="1" hidden="1" x14ac:dyDescent="0.25">
      <c r="C1048092" s="107"/>
      <c r="D1048092" s="118"/>
      <c r="E1048092" s="113"/>
      <c r="F1048092" s="119"/>
    </row>
    <row r="1048093" spans="3:6" s="29" customFormat="1" hidden="1" x14ac:dyDescent="0.25">
      <c r="C1048093" s="107"/>
      <c r="D1048093" s="118"/>
      <c r="E1048093" s="113"/>
      <c r="F1048093" s="119"/>
    </row>
    <row r="1048094" spans="3:6" s="29" customFormat="1" hidden="1" x14ac:dyDescent="0.25">
      <c r="C1048094" s="107"/>
      <c r="D1048094" s="118"/>
      <c r="E1048094" s="113"/>
      <c r="F1048094" s="119"/>
    </row>
    <row r="1048095" spans="3:6" s="29" customFormat="1" hidden="1" x14ac:dyDescent="0.25">
      <c r="C1048095" s="107"/>
      <c r="D1048095" s="118"/>
      <c r="E1048095" s="113"/>
      <c r="F1048095" s="119"/>
    </row>
    <row r="1048096" spans="3:6" s="29" customFormat="1" hidden="1" x14ac:dyDescent="0.25">
      <c r="C1048096" s="107"/>
      <c r="D1048096" s="118"/>
      <c r="E1048096" s="113"/>
      <c r="F1048096" s="119"/>
    </row>
    <row r="1048097" spans="3:6" s="29" customFormat="1" hidden="1" x14ac:dyDescent="0.25">
      <c r="C1048097" s="107"/>
      <c r="D1048097" s="118"/>
      <c r="E1048097" s="113"/>
      <c r="F1048097" s="119"/>
    </row>
    <row r="1048098" spans="3:6" s="29" customFormat="1" hidden="1" x14ac:dyDescent="0.25">
      <c r="C1048098" s="107"/>
      <c r="D1048098" s="118"/>
      <c r="E1048098" s="113"/>
      <c r="F1048098" s="119"/>
    </row>
    <row r="1048099" spans="3:6" s="29" customFormat="1" hidden="1" x14ac:dyDescent="0.25">
      <c r="C1048099" s="107"/>
      <c r="D1048099" s="118"/>
      <c r="E1048099" s="113"/>
      <c r="F1048099" s="119"/>
    </row>
    <row r="1048100" spans="3:6" s="29" customFormat="1" hidden="1" x14ac:dyDescent="0.25">
      <c r="C1048100" s="107"/>
      <c r="D1048100" s="118"/>
      <c r="E1048100" s="113"/>
      <c r="F1048100" s="119"/>
    </row>
    <row r="1048101" spans="3:6" s="29" customFormat="1" hidden="1" x14ac:dyDescent="0.25">
      <c r="C1048101" s="107"/>
      <c r="D1048101" s="118"/>
      <c r="E1048101" s="113"/>
      <c r="F1048101" s="119"/>
    </row>
    <row r="1048102" spans="3:6" s="29" customFormat="1" hidden="1" x14ac:dyDescent="0.25">
      <c r="C1048102" s="107"/>
      <c r="D1048102" s="118"/>
      <c r="E1048102" s="113"/>
      <c r="F1048102" s="119"/>
    </row>
    <row r="1048103" spans="3:6" s="29" customFormat="1" hidden="1" x14ac:dyDescent="0.25">
      <c r="C1048103" s="107"/>
      <c r="D1048103" s="118"/>
      <c r="E1048103" s="113"/>
      <c r="F1048103" s="119"/>
    </row>
    <row r="1048104" spans="3:6" s="29" customFormat="1" hidden="1" x14ac:dyDescent="0.25">
      <c r="C1048104" s="107"/>
      <c r="D1048104" s="118"/>
      <c r="E1048104" s="113"/>
      <c r="F1048104" s="119"/>
    </row>
    <row r="1048105" spans="3:6" s="29" customFormat="1" hidden="1" x14ac:dyDescent="0.25">
      <c r="C1048105" s="107"/>
      <c r="D1048105" s="118"/>
      <c r="E1048105" s="113"/>
      <c r="F1048105" s="119"/>
    </row>
    <row r="1048106" spans="3:6" s="29" customFormat="1" hidden="1" x14ac:dyDescent="0.25">
      <c r="C1048106" s="107"/>
      <c r="D1048106" s="118"/>
      <c r="E1048106" s="113"/>
      <c r="F1048106" s="119"/>
    </row>
    <row r="1048107" spans="3:6" s="29" customFormat="1" hidden="1" x14ac:dyDescent="0.25">
      <c r="C1048107" s="107"/>
      <c r="D1048107" s="118"/>
      <c r="E1048107" s="113"/>
      <c r="F1048107" s="119"/>
    </row>
    <row r="1048108" spans="3:6" s="29" customFormat="1" hidden="1" x14ac:dyDescent="0.25">
      <c r="C1048108" s="107"/>
      <c r="D1048108" s="118"/>
      <c r="E1048108" s="113"/>
      <c r="F1048108" s="119"/>
    </row>
    <row r="1048109" spans="3:6" s="29" customFormat="1" hidden="1" x14ac:dyDescent="0.25">
      <c r="C1048109" s="107"/>
      <c r="D1048109" s="118"/>
      <c r="E1048109" s="113"/>
      <c r="F1048109" s="119"/>
    </row>
    <row r="1048110" spans="3:6" s="29" customFormat="1" hidden="1" x14ac:dyDescent="0.25">
      <c r="C1048110" s="107"/>
      <c r="D1048110" s="118"/>
      <c r="E1048110" s="113"/>
      <c r="F1048110" s="119"/>
    </row>
    <row r="1048111" spans="3:6" s="29" customFormat="1" hidden="1" x14ac:dyDescent="0.25">
      <c r="C1048111" s="107"/>
      <c r="D1048111" s="118"/>
      <c r="E1048111" s="113"/>
      <c r="F1048111" s="119"/>
    </row>
    <row r="1048112" spans="3:6" s="29" customFormat="1" hidden="1" x14ac:dyDescent="0.25">
      <c r="C1048112" s="107"/>
      <c r="D1048112" s="118"/>
      <c r="E1048112" s="113"/>
      <c r="F1048112" s="119"/>
    </row>
    <row r="1048113" spans="3:6" s="29" customFormat="1" hidden="1" x14ac:dyDescent="0.25">
      <c r="C1048113" s="107"/>
      <c r="D1048113" s="118"/>
      <c r="E1048113" s="113"/>
      <c r="F1048113" s="119"/>
    </row>
    <row r="1048114" spans="3:6" s="29" customFormat="1" hidden="1" x14ac:dyDescent="0.25">
      <c r="C1048114" s="107"/>
      <c r="D1048114" s="118"/>
      <c r="E1048114" s="113"/>
      <c r="F1048114" s="119"/>
    </row>
    <row r="1048115" spans="3:6" s="29" customFormat="1" hidden="1" x14ac:dyDescent="0.25">
      <c r="C1048115" s="107"/>
      <c r="D1048115" s="118"/>
      <c r="E1048115" s="113"/>
      <c r="F1048115" s="119"/>
    </row>
    <row r="1048116" spans="3:6" s="29" customFormat="1" hidden="1" x14ac:dyDescent="0.25">
      <c r="C1048116" s="107"/>
      <c r="D1048116" s="118"/>
      <c r="E1048116" s="113"/>
      <c r="F1048116" s="119"/>
    </row>
    <row r="1048117" spans="3:6" s="29" customFormat="1" hidden="1" x14ac:dyDescent="0.25">
      <c r="C1048117" s="107"/>
      <c r="D1048117" s="118"/>
      <c r="E1048117" s="113"/>
      <c r="F1048117" s="119"/>
    </row>
    <row r="1048118" spans="3:6" s="29" customFormat="1" hidden="1" x14ac:dyDescent="0.25">
      <c r="C1048118" s="107"/>
      <c r="D1048118" s="118"/>
      <c r="E1048118" s="113"/>
      <c r="F1048118" s="119"/>
    </row>
    <row r="1048119" spans="3:6" s="29" customFormat="1" hidden="1" x14ac:dyDescent="0.25">
      <c r="C1048119" s="107"/>
      <c r="D1048119" s="118"/>
      <c r="E1048119" s="113"/>
      <c r="F1048119" s="119"/>
    </row>
    <row r="1048120" spans="3:6" s="29" customFormat="1" hidden="1" x14ac:dyDescent="0.25">
      <c r="C1048120" s="107"/>
      <c r="D1048120" s="118"/>
      <c r="E1048120" s="113"/>
      <c r="F1048120" s="119"/>
    </row>
    <row r="1048121" spans="3:6" s="29" customFormat="1" hidden="1" x14ac:dyDescent="0.25">
      <c r="C1048121" s="107"/>
      <c r="D1048121" s="118"/>
      <c r="E1048121" s="113"/>
      <c r="F1048121" s="119"/>
    </row>
    <row r="1048122" spans="3:6" s="29" customFormat="1" hidden="1" x14ac:dyDescent="0.25">
      <c r="C1048122" s="107"/>
      <c r="D1048122" s="118"/>
      <c r="E1048122" s="113"/>
      <c r="F1048122" s="119"/>
    </row>
    <row r="1048123" spans="3:6" s="29" customFormat="1" hidden="1" x14ac:dyDescent="0.25">
      <c r="C1048123" s="107"/>
      <c r="D1048123" s="118"/>
      <c r="E1048123" s="113"/>
      <c r="F1048123" s="119"/>
    </row>
    <row r="1048124" spans="3:6" s="29" customFormat="1" hidden="1" x14ac:dyDescent="0.25">
      <c r="C1048124" s="107"/>
      <c r="D1048124" s="118"/>
      <c r="E1048124" s="113"/>
      <c r="F1048124" s="119"/>
    </row>
    <row r="1048125" spans="3:6" s="29" customFormat="1" hidden="1" x14ac:dyDescent="0.25">
      <c r="C1048125" s="107"/>
      <c r="D1048125" s="118"/>
      <c r="E1048125" s="113"/>
      <c r="F1048125" s="119"/>
    </row>
    <row r="1048126" spans="3:6" s="29" customFormat="1" hidden="1" x14ac:dyDescent="0.25">
      <c r="C1048126" s="107"/>
      <c r="D1048126" s="118"/>
      <c r="E1048126" s="113"/>
      <c r="F1048126" s="119"/>
    </row>
    <row r="1048127" spans="3:6" s="29" customFormat="1" hidden="1" x14ac:dyDescent="0.25">
      <c r="C1048127" s="107"/>
      <c r="D1048127" s="118"/>
      <c r="E1048127" s="113"/>
      <c r="F1048127" s="119"/>
    </row>
    <row r="1048128" spans="3:6" s="29" customFormat="1" hidden="1" x14ac:dyDescent="0.25">
      <c r="C1048128" s="107"/>
      <c r="D1048128" s="118"/>
      <c r="E1048128" s="113"/>
      <c r="F1048128" s="119"/>
    </row>
    <row r="1048129" spans="3:6" s="29" customFormat="1" hidden="1" x14ac:dyDescent="0.25">
      <c r="C1048129" s="107"/>
      <c r="D1048129" s="118"/>
      <c r="E1048129" s="113"/>
      <c r="F1048129" s="119"/>
    </row>
    <row r="1048130" spans="3:6" s="29" customFormat="1" hidden="1" x14ac:dyDescent="0.25">
      <c r="C1048130" s="107"/>
      <c r="D1048130" s="118"/>
      <c r="E1048130" s="113"/>
      <c r="F1048130" s="119"/>
    </row>
    <row r="1048131" spans="3:6" s="29" customFormat="1" hidden="1" x14ac:dyDescent="0.25">
      <c r="C1048131" s="107"/>
      <c r="D1048131" s="118"/>
      <c r="E1048131" s="113"/>
      <c r="F1048131" s="119"/>
    </row>
    <row r="1048132" spans="3:6" s="29" customFormat="1" hidden="1" x14ac:dyDescent="0.25">
      <c r="C1048132" s="107"/>
      <c r="D1048132" s="118"/>
      <c r="E1048132" s="113"/>
      <c r="F1048132" s="119"/>
    </row>
    <row r="1048133" spans="3:6" s="29" customFormat="1" hidden="1" x14ac:dyDescent="0.25">
      <c r="C1048133" s="107"/>
      <c r="D1048133" s="118"/>
      <c r="E1048133" s="113"/>
      <c r="F1048133" s="119"/>
    </row>
    <row r="1048134" spans="3:6" s="29" customFormat="1" hidden="1" x14ac:dyDescent="0.25">
      <c r="C1048134" s="107"/>
      <c r="D1048134" s="118"/>
      <c r="E1048134" s="113"/>
      <c r="F1048134" s="119"/>
    </row>
    <row r="1048135" spans="3:6" s="29" customFormat="1" hidden="1" x14ac:dyDescent="0.25">
      <c r="C1048135" s="107"/>
      <c r="D1048135" s="118"/>
      <c r="E1048135" s="113"/>
      <c r="F1048135" s="119"/>
    </row>
    <row r="1048136" spans="3:6" s="29" customFormat="1" hidden="1" x14ac:dyDescent="0.25">
      <c r="C1048136" s="107"/>
      <c r="D1048136" s="118"/>
      <c r="E1048136" s="113"/>
      <c r="F1048136" s="119"/>
    </row>
    <row r="1048137" spans="3:6" s="29" customFormat="1" hidden="1" x14ac:dyDescent="0.25">
      <c r="C1048137" s="107"/>
      <c r="D1048137" s="118"/>
      <c r="E1048137" s="113"/>
      <c r="F1048137" s="119"/>
    </row>
    <row r="1048138" spans="3:6" s="29" customFormat="1" hidden="1" x14ac:dyDescent="0.25">
      <c r="C1048138" s="107"/>
      <c r="D1048138" s="118"/>
      <c r="E1048138" s="113"/>
      <c r="F1048138" s="119"/>
    </row>
    <row r="1048139" spans="3:6" s="29" customFormat="1" hidden="1" x14ac:dyDescent="0.25">
      <c r="C1048139" s="107"/>
      <c r="D1048139" s="118"/>
      <c r="E1048139" s="113"/>
      <c r="F1048139" s="119"/>
    </row>
    <row r="1048140" spans="3:6" s="29" customFormat="1" hidden="1" x14ac:dyDescent="0.25">
      <c r="C1048140" s="107"/>
      <c r="D1048140" s="118"/>
      <c r="E1048140" s="113"/>
      <c r="F1048140" s="119"/>
    </row>
    <row r="1048141" spans="3:6" s="29" customFormat="1" hidden="1" x14ac:dyDescent="0.25">
      <c r="C1048141" s="107"/>
      <c r="D1048141" s="118"/>
      <c r="E1048141" s="113"/>
      <c r="F1048141" s="119"/>
    </row>
    <row r="1048142" spans="3:6" s="29" customFormat="1" hidden="1" x14ac:dyDescent="0.25">
      <c r="C1048142" s="107"/>
      <c r="D1048142" s="118"/>
      <c r="E1048142" s="113"/>
      <c r="F1048142" s="119"/>
    </row>
    <row r="1048143" spans="3:6" s="29" customFormat="1" hidden="1" x14ac:dyDescent="0.25">
      <c r="C1048143" s="107"/>
      <c r="D1048143" s="118"/>
      <c r="E1048143" s="113"/>
      <c r="F1048143" s="119"/>
    </row>
    <row r="1048144" spans="3:6" s="29" customFormat="1" hidden="1" x14ac:dyDescent="0.25">
      <c r="C1048144" s="107"/>
      <c r="D1048144" s="118"/>
      <c r="E1048144" s="113"/>
      <c r="F1048144" s="119"/>
    </row>
    <row r="1048145" spans="3:6" s="29" customFormat="1" hidden="1" x14ac:dyDescent="0.25">
      <c r="C1048145" s="107"/>
      <c r="D1048145" s="118"/>
      <c r="E1048145" s="113"/>
      <c r="F1048145" s="119"/>
    </row>
    <row r="1048146" spans="3:6" s="29" customFormat="1" hidden="1" x14ac:dyDescent="0.25">
      <c r="C1048146" s="107"/>
      <c r="D1048146" s="118"/>
      <c r="E1048146" s="113"/>
      <c r="F1048146" s="119"/>
    </row>
    <row r="1048147" spans="3:6" s="29" customFormat="1" hidden="1" x14ac:dyDescent="0.25">
      <c r="C1048147" s="107"/>
      <c r="D1048147" s="118"/>
      <c r="E1048147" s="113"/>
      <c r="F1048147" s="119"/>
    </row>
    <row r="1048148" spans="3:6" s="29" customFormat="1" hidden="1" x14ac:dyDescent="0.25">
      <c r="C1048148" s="107"/>
      <c r="D1048148" s="118"/>
      <c r="E1048148" s="113"/>
      <c r="F1048148" s="119"/>
    </row>
    <row r="1048149" spans="3:6" s="29" customFormat="1" hidden="1" x14ac:dyDescent="0.25">
      <c r="C1048149" s="107"/>
      <c r="D1048149" s="118"/>
      <c r="E1048149" s="113"/>
      <c r="F1048149" s="119"/>
    </row>
    <row r="1048150" spans="3:6" s="29" customFormat="1" hidden="1" x14ac:dyDescent="0.25">
      <c r="C1048150" s="107"/>
      <c r="D1048150" s="118"/>
      <c r="E1048150" s="113"/>
      <c r="F1048150" s="119"/>
    </row>
    <row r="1048151" spans="3:6" s="29" customFormat="1" hidden="1" x14ac:dyDescent="0.25">
      <c r="C1048151" s="107"/>
      <c r="D1048151" s="118"/>
      <c r="E1048151" s="113"/>
      <c r="F1048151" s="119"/>
    </row>
    <row r="1048152" spans="3:6" s="29" customFormat="1" hidden="1" x14ac:dyDescent="0.25">
      <c r="C1048152" s="107"/>
      <c r="D1048152" s="118"/>
      <c r="E1048152" s="113"/>
      <c r="F1048152" s="119"/>
    </row>
    <row r="1048153" spans="3:6" s="29" customFormat="1" hidden="1" x14ac:dyDescent="0.25">
      <c r="C1048153" s="107"/>
      <c r="D1048153" s="118"/>
      <c r="E1048153" s="113"/>
      <c r="F1048153" s="119"/>
    </row>
    <row r="1048154" spans="3:6" s="29" customFormat="1" hidden="1" x14ac:dyDescent="0.25">
      <c r="C1048154" s="107"/>
      <c r="D1048154" s="118"/>
      <c r="E1048154" s="113"/>
      <c r="F1048154" s="119"/>
    </row>
    <row r="1048155" spans="3:6" s="29" customFormat="1" hidden="1" x14ac:dyDescent="0.25">
      <c r="C1048155" s="107"/>
      <c r="D1048155" s="118"/>
      <c r="E1048155" s="113"/>
      <c r="F1048155" s="119"/>
    </row>
    <row r="1048156" spans="3:6" s="29" customFormat="1" hidden="1" x14ac:dyDescent="0.25">
      <c r="C1048156" s="107"/>
      <c r="D1048156" s="118"/>
      <c r="E1048156" s="113"/>
      <c r="F1048156" s="119"/>
    </row>
    <row r="1048157" spans="3:6" s="29" customFormat="1" hidden="1" x14ac:dyDescent="0.25">
      <c r="C1048157" s="107"/>
      <c r="D1048157" s="118"/>
      <c r="E1048157" s="113"/>
      <c r="F1048157" s="119"/>
    </row>
    <row r="1048158" spans="3:6" s="29" customFormat="1" hidden="1" x14ac:dyDescent="0.25">
      <c r="C1048158" s="107"/>
      <c r="D1048158" s="118"/>
      <c r="E1048158" s="113"/>
      <c r="F1048158" s="119"/>
    </row>
    <row r="1048159" spans="3:6" s="29" customFormat="1" hidden="1" x14ac:dyDescent="0.25">
      <c r="C1048159" s="107"/>
      <c r="D1048159" s="118"/>
      <c r="E1048159" s="113"/>
      <c r="F1048159" s="119"/>
    </row>
    <row r="1048160" spans="3:6" s="29" customFormat="1" hidden="1" x14ac:dyDescent="0.25">
      <c r="C1048160" s="107"/>
      <c r="D1048160" s="118"/>
      <c r="E1048160" s="113"/>
      <c r="F1048160" s="119"/>
    </row>
    <row r="1048161" spans="3:6" s="29" customFormat="1" hidden="1" x14ac:dyDescent="0.25">
      <c r="C1048161" s="107"/>
      <c r="D1048161" s="118"/>
      <c r="E1048161" s="113"/>
      <c r="F1048161" s="119"/>
    </row>
    <row r="1048162" spans="3:6" s="29" customFormat="1" hidden="1" x14ac:dyDescent="0.25">
      <c r="C1048162" s="107"/>
      <c r="D1048162" s="118"/>
      <c r="E1048162" s="113"/>
      <c r="F1048162" s="119"/>
    </row>
    <row r="1048163" spans="3:6" s="29" customFormat="1" hidden="1" x14ac:dyDescent="0.25">
      <c r="C1048163" s="107"/>
      <c r="D1048163" s="118"/>
      <c r="E1048163" s="113"/>
      <c r="F1048163" s="119"/>
    </row>
    <row r="1048164" spans="3:6" s="29" customFormat="1" hidden="1" x14ac:dyDescent="0.25">
      <c r="C1048164" s="107"/>
      <c r="D1048164" s="118"/>
      <c r="E1048164" s="113"/>
      <c r="F1048164" s="119"/>
    </row>
    <row r="1048165" spans="3:6" s="29" customFormat="1" hidden="1" x14ac:dyDescent="0.25">
      <c r="C1048165" s="107"/>
      <c r="D1048165" s="118"/>
      <c r="E1048165" s="113"/>
      <c r="F1048165" s="119"/>
    </row>
    <row r="1048166" spans="3:6" s="29" customFormat="1" hidden="1" x14ac:dyDescent="0.25">
      <c r="C1048166" s="107"/>
      <c r="D1048166" s="118"/>
      <c r="E1048166" s="113"/>
      <c r="F1048166" s="119"/>
    </row>
    <row r="1048167" spans="3:6" s="29" customFormat="1" hidden="1" x14ac:dyDescent="0.25">
      <c r="C1048167" s="107"/>
      <c r="D1048167" s="118"/>
      <c r="E1048167" s="113"/>
      <c r="F1048167" s="119"/>
    </row>
    <row r="1048168" spans="3:6" s="29" customFormat="1" hidden="1" x14ac:dyDescent="0.25">
      <c r="C1048168" s="107"/>
      <c r="D1048168" s="118"/>
      <c r="E1048168" s="113"/>
      <c r="F1048168" s="119"/>
    </row>
    <row r="1048169" spans="3:6" s="29" customFormat="1" hidden="1" x14ac:dyDescent="0.25">
      <c r="C1048169" s="107"/>
      <c r="D1048169" s="118"/>
      <c r="E1048169" s="113"/>
      <c r="F1048169" s="119"/>
    </row>
    <row r="1048170" spans="3:6" s="29" customFormat="1" hidden="1" x14ac:dyDescent="0.25">
      <c r="C1048170" s="107"/>
      <c r="D1048170" s="118"/>
      <c r="E1048170" s="113"/>
      <c r="F1048170" s="119"/>
    </row>
    <row r="1048171" spans="3:6" s="29" customFormat="1" hidden="1" x14ac:dyDescent="0.25">
      <c r="C1048171" s="107"/>
      <c r="D1048171" s="118"/>
      <c r="E1048171" s="113"/>
      <c r="F1048171" s="119"/>
    </row>
    <row r="1048172" spans="3:6" s="29" customFormat="1" hidden="1" x14ac:dyDescent="0.25">
      <c r="C1048172" s="107"/>
      <c r="D1048172" s="118"/>
      <c r="E1048172" s="113"/>
      <c r="F1048172" s="119"/>
    </row>
    <row r="1048173" spans="3:6" s="29" customFormat="1" hidden="1" x14ac:dyDescent="0.25">
      <c r="C1048173" s="107"/>
      <c r="D1048173" s="118"/>
      <c r="E1048173" s="113"/>
      <c r="F1048173" s="119"/>
    </row>
    <row r="1048174" spans="3:6" s="29" customFormat="1" hidden="1" x14ac:dyDescent="0.25">
      <c r="C1048174" s="107"/>
      <c r="D1048174" s="118"/>
      <c r="E1048174" s="113"/>
      <c r="F1048174" s="119"/>
    </row>
    <row r="1048175" spans="3:6" s="29" customFormat="1" hidden="1" x14ac:dyDescent="0.25">
      <c r="C1048175" s="107"/>
      <c r="D1048175" s="118"/>
      <c r="E1048175" s="113"/>
      <c r="F1048175" s="119"/>
    </row>
    <row r="1048176" spans="3:6" s="29" customFormat="1" hidden="1" x14ac:dyDescent="0.25">
      <c r="C1048176" s="107"/>
      <c r="D1048176" s="118"/>
      <c r="E1048176" s="113"/>
      <c r="F1048176" s="119"/>
    </row>
    <row r="1048177" spans="3:6" s="29" customFormat="1" hidden="1" x14ac:dyDescent="0.25">
      <c r="C1048177" s="107"/>
      <c r="D1048177" s="118"/>
      <c r="E1048177" s="113"/>
      <c r="F1048177" s="119"/>
    </row>
    <row r="1048178" spans="3:6" s="29" customFormat="1" hidden="1" x14ac:dyDescent="0.25">
      <c r="C1048178" s="107"/>
      <c r="D1048178" s="118"/>
      <c r="E1048178" s="113"/>
      <c r="F1048178" s="119"/>
    </row>
    <row r="1048179" spans="3:6" s="29" customFormat="1" hidden="1" x14ac:dyDescent="0.25">
      <c r="C1048179" s="107"/>
      <c r="D1048179" s="118"/>
      <c r="E1048179" s="113"/>
      <c r="F1048179" s="119"/>
    </row>
    <row r="1048180" spans="3:6" s="29" customFormat="1" hidden="1" x14ac:dyDescent="0.25">
      <c r="C1048180" s="107"/>
      <c r="D1048180" s="118"/>
      <c r="E1048180" s="113"/>
      <c r="F1048180" s="119"/>
    </row>
    <row r="1048181" spans="3:6" s="29" customFormat="1" hidden="1" x14ac:dyDescent="0.25">
      <c r="C1048181" s="107"/>
      <c r="D1048181" s="118"/>
      <c r="E1048181" s="113"/>
      <c r="F1048181" s="119"/>
    </row>
    <row r="1048182" spans="3:6" s="29" customFormat="1" hidden="1" x14ac:dyDescent="0.25">
      <c r="C1048182" s="107"/>
      <c r="D1048182" s="118"/>
      <c r="E1048182" s="113"/>
      <c r="F1048182" s="119"/>
    </row>
    <row r="1048183" spans="3:6" s="29" customFormat="1" hidden="1" x14ac:dyDescent="0.25">
      <c r="C1048183" s="107"/>
      <c r="D1048183" s="118"/>
      <c r="E1048183" s="113"/>
      <c r="F1048183" s="119"/>
    </row>
    <row r="1048184" spans="3:6" s="29" customFormat="1" hidden="1" x14ac:dyDescent="0.25">
      <c r="C1048184" s="107"/>
      <c r="D1048184" s="118"/>
      <c r="E1048184" s="113"/>
      <c r="F1048184" s="119"/>
    </row>
    <row r="1048185" spans="3:6" s="29" customFormat="1" hidden="1" x14ac:dyDescent="0.25">
      <c r="C1048185" s="107"/>
      <c r="D1048185" s="118"/>
      <c r="E1048185" s="113"/>
      <c r="F1048185" s="119"/>
    </row>
    <row r="1048186" spans="3:6" s="29" customFormat="1" hidden="1" x14ac:dyDescent="0.25">
      <c r="C1048186" s="107"/>
      <c r="D1048186" s="118"/>
      <c r="E1048186" s="113"/>
      <c r="F1048186" s="119"/>
    </row>
    <row r="1048187" spans="3:6" s="29" customFormat="1" hidden="1" x14ac:dyDescent="0.25">
      <c r="C1048187" s="107"/>
      <c r="D1048187" s="118"/>
      <c r="E1048187" s="113"/>
      <c r="F1048187" s="119"/>
    </row>
    <row r="1048188" spans="3:6" s="29" customFormat="1" hidden="1" x14ac:dyDescent="0.25">
      <c r="C1048188" s="107"/>
      <c r="D1048188" s="118"/>
      <c r="E1048188" s="113"/>
      <c r="F1048188" s="119"/>
    </row>
    <row r="1048189" spans="3:6" s="29" customFormat="1" hidden="1" x14ac:dyDescent="0.25">
      <c r="C1048189" s="107"/>
      <c r="D1048189" s="118"/>
      <c r="E1048189" s="113"/>
      <c r="F1048189" s="119"/>
    </row>
    <row r="1048190" spans="3:6" s="29" customFormat="1" hidden="1" x14ac:dyDescent="0.25">
      <c r="C1048190" s="107"/>
      <c r="D1048190" s="118"/>
      <c r="E1048190" s="113"/>
      <c r="F1048190" s="119"/>
    </row>
    <row r="1048191" spans="3:6" s="29" customFormat="1" hidden="1" x14ac:dyDescent="0.25">
      <c r="C1048191" s="107"/>
      <c r="D1048191" s="118"/>
      <c r="E1048191" s="113"/>
      <c r="F1048191" s="119"/>
    </row>
    <row r="1048192" spans="3:6" s="29" customFormat="1" hidden="1" x14ac:dyDescent="0.25">
      <c r="C1048192" s="107"/>
      <c r="D1048192" s="118"/>
      <c r="E1048192" s="113"/>
      <c r="F1048192" s="119"/>
    </row>
    <row r="1048193" spans="3:6" s="29" customFormat="1" hidden="1" x14ac:dyDescent="0.25">
      <c r="C1048193" s="107"/>
      <c r="D1048193" s="118"/>
      <c r="E1048193" s="113"/>
      <c r="F1048193" s="119"/>
    </row>
    <row r="1048194" spans="3:6" s="29" customFormat="1" hidden="1" x14ac:dyDescent="0.25">
      <c r="C1048194" s="107"/>
      <c r="D1048194" s="118"/>
      <c r="E1048194" s="113"/>
      <c r="F1048194" s="119"/>
    </row>
    <row r="1048195" spans="3:6" s="29" customFormat="1" hidden="1" x14ac:dyDescent="0.25">
      <c r="C1048195" s="107"/>
      <c r="D1048195" s="118"/>
      <c r="E1048195" s="113"/>
      <c r="F1048195" s="119"/>
    </row>
    <row r="1048196" spans="3:6" s="29" customFormat="1" hidden="1" x14ac:dyDescent="0.25">
      <c r="C1048196" s="107"/>
      <c r="D1048196" s="118"/>
      <c r="E1048196" s="113"/>
      <c r="F1048196" s="119"/>
    </row>
    <row r="1048197" spans="3:6" s="29" customFormat="1" hidden="1" x14ac:dyDescent="0.25">
      <c r="C1048197" s="107"/>
      <c r="D1048197" s="118"/>
      <c r="E1048197" s="113"/>
      <c r="F1048197" s="119"/>
    </row>
    <row r="1048198" spans="3:6" s="29" customFormat="1" hidden="1" x14ac:dyDescent="0.25">
      <c r="C1048198" s="107"/>
      <c r="D1048198" s="118"/>
      <c r="E1048198" s="113"/>
      <c r="F1048198" s="119"/>
    </row>
    <row r="1048199" spans="3:6" s="29" customFormat="1" hidden="1" x14ac:dyDescent="0.25">
      <c r="C1048199" s="107"/>
      <c r="D1048199" s="118"/>
      <c r="E1048199" s="113"/>
      <c r="F1048199" s="119"/>
    </row>
    <row r="1048200" spans="3:6" s="29" customFormat="1" hidden="1" x14ac:dyDescent="0.25">
      <c r="C1048200" s="107"/>
      <c r="D1048200" s="118"/>
      <c r="E1048200" s="113"/>
      <c r="F1048200" s="119"/>
    </row>
    <row r="1048201" spans="3:6" s="29" customFormat="1" hidden="1" x14ac:dyDescent="0.25">
      <c r="C1048201" s="107"/>
      <c r="D1048201" s="118"/>
      <c r="E1048201" s="113"/>
      <c r="F1048201" s="119"/>
    </row>
    <row r="1048202" spans="3:6" s="29" customFormat="1" hidden="1" x14ac:dyDescent="0.25">
      <c r="C1048202" s="107"/>
      <c r="D1048202" s="118"/>
      <c r="E1048202" s="113"/>
      <c r="F1048202" s="119"/>
    </row>
    <row r="1048203" spans="3:6" s="29" customFormat="1" hidden="1" x14ac:dyDescent="0.25">
      <c r="C1048203" s="107"/>
      <c r="D1048203" s="118"/>
      <c r="E1048203" s="113"/>
      <c r="F1048203" s="119"/>
    </row>
    <row r="1048204" spans="3:6" s="29" customFormat="1" hidden="1" x14ac:dyDescent="0.25">
      <c r="C1048204" s="107"/>
      <c r="D1048204" s="118"/>
      <c r="E1048204" s="113"/>
      <c r="F1048204" s="119"/>
    </row>
    <row r="1048205" spans="3:6" s="29" customFormat="1" hidden="1" x14ac:dyDescent="0.25">
      <c r="C1048205" s="107"/>
      <c r="D1048205" s="118"/>
      <c r="E1048205" s="113"/>
      <c r="F1048205" s="119"/>
    </row>
    <row r="1048206" spans="3:6" s="29" customFormat="1" hidden="1" x14ac:dyDescent="0.25">
      <c r="C1048206" s="107"/>
      <c r="D1048206" s="118"/>
      <c r="E1048206" s="113"/>
      <c r="F1048206" s="119"/>
    </row>
    <row r="1048207" spans="3:6" s="29" customFormat="1" hidden="1" x14ac:dyDescent="0.25">
      <c r="C1048207" s="107"/>
      <c r="D1048207" s="118"/>
      <c r="E1048207" s="113"/>
      <c r="F1048207" s="119"/>
    </row>
    <row r="1048208" spans="3:6" s="29" customFormat="1" hidden="1" x14ac:dyDescent="0.25">
      <c r="C1048208" s="107"/>
      <c r="D1048208" s="118"/>
      <c r="E1048208" s="113"/>
      <c r="F1048208" s="119"/>
    </row>
    <row r="1048209" spans="3:6" s="29" customFormat="1" hidden="1" x14ac:dyDescent="0.25">
      <c r="C1048209" s="107"/>
      <c r="D1048209" s="118"/>
      <c r="E1048209" s="113"/>
      <c r="F1048209" s="119"/>
    </row>
    <row r="1048210" spans="3:6" s="29" customFormat="1" hidden="1" x14ac:dyDescent="0.25">
      <c r="C1048210" s="107"/>
      <c r="D1048210" s="118"/>
      <c r="E1048210" s="113"/>
      <c r="F1048210" s="119"/>
    </row>
    <row r="1048211" spans="3:6" s="29" customFormat="1" hidden="1" x14ac:dyDescent="0.25">
      <c r="C1048211" s="107"/>
      <c r="D1048211" s="118"/>
      <c r="E1048211" s="113"/>
      <c r="F1048211" s="119"/>
    </row>
    <row r="1048212" spans="3:6" s="29" customFormat="1" hidden="1" x14ac:dyDescent="0.25">
      <c r="C1048212" s="107"/>
      <c r="D1048212" s="118"/>
      <c r="E1048212" s="113"/>
      <c r="F1048212" s="119"/>
    </row>
    <row r="1048213" spans="3:6" s="29" customFormat="1" hidden="1" x14ac:dyDescent="0.25">
      <c r="C1048213" s="107"/>
      <c r="D1048213" s="118"/>
      <c r="E1048213" s="113"/>
      <c r="F1048213" s="119"/>
    </row>
    <row r="1048214" spans="3:6" s="29" customFormat="1" hidden="1" x14ac:dyDescent="0.25">
      <c r="C1048214" s="107"/>
      <c r="D1048214" s="118"/>
      <c r="E1048214" s="113"/>
      <c r="F1048214" s="119"/>
    </row>
    <row r="1048215" spans="3:6" s="29" customFormat="1" hidden="1" x14ac:dyDescent="0.25">
      <c r="C1048215" s="107"/>
      <c r="D1048215" s="118"/>
      <c r="E1048215" s="113"/>
      <c r="F1048215" s="119"/>
    </row>
    <row r="1048216" spans="3:6" s="29" customFormat="1" hidden="1" x14ac:dyDescent="0.25">
      <c r="C1048216" s="107"/>
      <c r="D1048216" s="118"/>
      <c r="E1048216" s="113"/>
      <c r="F1048216" s="119"/>
    </row>
    <row r="1048217" spans="3:6" s="29" customFormat="1" hidden="1" x14ac:dyDescent="0.25">
      <c r="C1048217" s="107"/>
      <c r="D1048217" s="118"/>
      <c r="E1048217" s="113"/>
      <c r="F1048217" s="119"/>
    </row>
    <row r="1048218" spans="3:6" s="29" customFormat="1" hidden="1" x14ac:dyDescent="0.25">
      <c r="C1048218" s="107"/>
      <c r="D1048218" s="118"/>
      <c r="E1048218" s="113"/>
      <c r="F1048218" s="119"/>
    </row>
    <row r="1048219" spans="3:6" s="29" customFormat="1" hidden="1" x14ac:dyDescent="0.25">
      <c r="C1048219" s="107"/>
      <c r="D1048219" s="118"/>
      <c r="E1048219" s="113"/>
      <c r="F1048219" s="119"/>
    </row>
    <row r="1048220" spans="3:6" s="29" customFormat="1" hidden="1" x14ac:dyDescent="0.25">
      <c r="C1048220" s="107"/>
      <c r="D1048220" s="118"/>
      <c r="E1048220" s="113"/>
      <c r="F1048220" s="119"/>
    </row>
    <row r="1048221" spans="3:6" s="29" customFormat="1" hidden="1" x14ac:dyDescent="0.25">
      <c r="C1048221" s="107"/>
      <c r="D1048221" s="118"/>
      <c r="E1048221" s="113"/>
      <c r="F1048221" s="119"/>
    </row>
    <row r="1048222" spans="3:6" s="29" customFormat="1" hidden="1" x14ac:dyDescent="0.25">
      <c r="C1048222" s="107"/>
      <c r="D1048222" s="118"/>
      <c r="E1048222" s="113"/>
      <c r="F1048222" s="119"/>
    </row>
    <row r="1048223" spans="3:6" s="29" customFormat="1" hidden="1" x14ac:dyDescent="0.25">
      <c r="C1048223" s="107"/>
      <c r="D1048223" s="118"/>
      <c r="E1048223" s="113"/>
      <c r="F1048223" s="119"/>
    </row>
    <row r="1048224" spans="3:6" s="29" customFormat="1" hidden="1" x14ac:dyDescent="0.25">
      <c r="C1048224" s="107"/>
      <c r="D1048224" s="118"/>
      <c r="E1048224" s="113"/>
      <c r="F1048224" s="119"/>
    </row>
    <row r="1048225" spans="3:6" s="29" customFormat="1" hidden="1" x14ac:dyDescent="0.25">
      <c r="C1048225" s="107"/>
      <c r="D1048225" s="118"/>
      <c r="E1048225" s="113"/>
      <c r="F1048225" s="119"/>
    </row>
    <row r="1048226" spans="3:6" s="29" customFormat="1" hidden="1" x14ac:dyDescent="0.25">
      <c r="C1048226" s="107"/>
      <c r="D1048226" s="118"/>
      <c r="E1048226" s="113"/>
      <c r="F1048226" s="119"/>
    </row>
    <row r="1048227" spans="3:6" s="29" customFormat="1" hidden="1" x14ac:dyDescent="0.25">
      <c r="C1048227" s="107"/>
      <c r="D1048227" s="118"/>
      <c r="E1048227" s="113"/>
      <c r="F1048227" s="119"/>
    </row>
    <row r="1048228" spans="3:6" s="29" customFormat="1" hidden="1" x14ac:dyDescent="0.25">
      <c r="C1048228" s="107"/>
      <c r="D1048228" s="118"/>
      <c r="E1048228" s="113"/>
      <c r="F1048228" s="119"/>
    </row>
    <row r="1048229" spans="3:6" s="29" customFormat="1" hidden="1" x14ac:dyDescent="0.25">
      <c r="C1048229" s="107"/>
      <c r="D1048229" s="118"/>
      <c r="E1048229" s="113"/>
      <c r="F1048229" s="119"/>
    </row>
    <row r="1048230" spans="3:6" s="29" customFormat="1" hidden="1" x14ac:dyDescent="0.25">
      <c r="C1048230" s="107"/>
      <c r="D1048230" s="118"/>
      <c r="E1048230" s="113"/>
      <c r="F1048230" s="119"/>
    </row>
    <row r="1048231" spans="3:6" s="29" customFormat="1" hidden="1" x14ac:dyDescent="0.25">
      <c r="C1048231" s="107"/>
      <c r="D1048231" s="118"/>
      <c r="E1048231" s="113"/>
      <c r="F1048231" s="119"/>
    </row>
    <row r="1048232" spans="3:6" s="29" customFormat="1" hidden="1" x14ac:dyDescent="0.25">
      <c r="C1048232" s="107"/>
      <c r="D1048232" s="118"/>
      <c r="E1048232" s="113"/>
      <c r="F1048232" s="119"/>
    </row>
    <row r="1048233" spans="3:6" s="29" customFormat="1" hidden="1" x14ac:dyDescent="0.25">
      <c r="C1048233" s="107"/>
      <c r="D1048233" s="118"/>
      <c r="E1048233" s="113"/>
      <c r="F1048233" s="119"/>
    </row>
    <row r="1048234" spans="3:6" s="29" customFormat="1" hidden="1" x14ac:dyDescent="0.25">
      <c r="C1048234" s="107"/>
      <c r="D1048234" s="118"/>
      <c r="E1048234" s="113"/>
      <c r="F1048234" s="119"/>
    </row>
    <row r="1048235" spans="3:6" s="29" customFormat="1" hidden="1" x14ac:dyDescent="0.25">
      <c r="C1048235" s="107"/>
      <c r="D1048235" s="118"/>
      <c r="E1048235" s="113"/>
      <c r="F1048235" s="119"/>
    </row>
    <row r="1048236" spans="3:6" s="29" customFormat="1" hidden="1" x14ac:dyDescent="0.25">
      <c r="C1048236" s="107"/>
      <c r="D1048236" s="118"/>
      <c r="E1048236" s="113"/>
      <c r="F1048236" s="119"/>
    </row>
    <row r="1048237" spans="3:6" s="29" customFormat="1" hidden="1" x14ac:dyDescent="0.25">
      <c r="C1048237" s="107"/>
      <c r="D1048237" s="118"/>
      <c r="E1048237" s="113"/>
      <c r="F1048237" s="119"/>
    </row>
    <row r="1048238" spans="3:6" s="29" customFormat="1" hidden="1" x14ac:dyDescent="0.25">
      <c r="C1048238" s="107"/>
      <c r="D1048238" s="118"/>
      <c r="E1048238" s="113"/>
      <c r="F1048238" s="119"/>
    </row>
    <row r="1048239" spans="3:6" s="29" customFormat="1" hidden="1" x14ac:dyDescent="0.25">
      <c r="C1048239" s="107"/>
      <c r="D1048239" s="118"/>
      <c r="E1048239" s="113"/>
      <c r="F1048239" s="119"/>
    </row>
    <row r="1048240" spans="3:6" s="29" customFormat="1" hidden="1" x14ac:dyDescent="0.25">
      <c r="C1048240" s="107"/>
      <c r="D1048240" s="118"/>
      <c r="E1048240" s="113"/>
      <c r="F1048240" s="119"/>
    </row>
    <row r="1048241" spans="3:6" s="29" customFormat="1" hidden="1" x14ac:dyDescent="0.25">
      <c r="C1048241" s="107"/>
      <c r="D1048241" s="118"/>
      <c r="E1048241" s="113"/>
      <c r="F1048241" s="119"/>
    </row>
    <row r="1048242" spans="3:6" s="29" customFormat="1" hidden="1" x14ac:dyDescent="0.25">
      <c r="C1048242" s="107"/>
      <c r="D1048242" s="118"/>
      <c r="E1048242" s="113"/>
      <c r="F1048242" s="119"/>
    </row>
    <row r="1048243" spans="3:6" s="29" customFormat="1" hidden="1" x14ac:dyDescent="0.25">
      <c r="C1048243" s="107"/>
      <c r="D1048243" s="118"/>
      <c r="E1048243" s="113"/>
      <c r="F1048243" s="119"/>
    </row>
    <row r="1048244" spans="3:6" s="29" customFormat="1" hidden="1" x14ac:dyDescent="0.25">
      <c r="C1048244" s="107"/>
      <c r="D1048244" s="118"/>
      <c r="E1048244" s="113"/>
      <c r="F1048244" s="119"/>
    </row>
    <row r="1048245" spans="3:6" s="29" customFormat="1" hidden="1" x14ac:dyDescent="0.25">
      <c r="C1048245" s="107"/>
      <c r="D1048245" s="118"/>
      <c r="E1048245" s="113"/>
      <c r="F1048245" s="119"/>
    </row>
    <row r="1048246" spans="3:6" s="29" customFormat="1" hidden="1" x14ac:dyDescent="0.25">
      <c r="C1048246" s="107"/>
      <c r="D1048246" s="118"/>
      <c r="E1048246" s="113"/>
      <c r="F1048246" s="119"/>
    </row>
    <row r="1048247" spans="3:6" s="29" customFormat="1" hidden="1" x14ac:dyDescent="0.25">
      <c r="C1048247" s="107"/>
      <c r="D1048247" s="118"/>
      <c r="E1048247" s="113"/>
      <c r="F1048247" s="119"/>
    </row>
    <row r="1048248" spans="3:6" s="29" customFormat="1" hidden="1" x14ac:dyDescent="0.25">
      <c r="C1048248" s="107"/>
      <c r="D1048248" s="118"/>
      <c r="E1048248" s="113"/>
      <c r="F1048248" s="119"/>
    </row>
    <row r="1048249" spans="3:6" s="29" customFormat="1" hidden="1" x14ac:dyDescent="0.25">
      <c r="C1048249" s="107"/>
      <c r="D1048249" s="118"/>
      <c r="E1048249" s="113"/>
      <c r="F1048249" s="119"/>
    </row>
    <row r="1048250" spans="3:6" s="29" customFormat="1" hidden="1" x14ac:dyDescent="0.25">
      <c r="C1048250" s="107"/>
      <c r="D1048250" s="118"/>
      <c r="E1048250" s="113"/>
      <c r="F1048250" s="119"/>
    </row>
    <row r="1048251" spans="3:6" s="29" customFormat="1" hidden="1" x14ac:dyDescent="0.25">
      <c r="C1048251" s="107"/>
      <c r="D1048251" s="118"/>
      <c r="E1048251" s="113"/>
      <c r="F1048251" s="119"/>
    </row>
    <row r="1048252" spans="3:6" s="29" customFormat="1" hidden="1" x14ac:dyDescent="0.25">
      <c r="C1048252" s="107"/>
      <c r="D1048252" s="118"/>
      <c r="E1048252" s="113"/>
      <c r="F1048252" s="119"/>
    </row>
    <row r="1048253" spans="3:6" s="29" customFormat="1" hidden="1" x14ac:dyDescent="0.25">
      <c r="C1048253" s="107"/>
      <c r="D1048253" s="118"/>
      <c r="E1048253" s="113"/>
      <c r="F1048253" s="119"/>
    </row>
    <row r="1048254" spans="3:6" s="29" customFormat="1" hidden="1" x14ac:dyDescent="0.25">
      <c r="C1048254" s="107"/>
      <c r="D1048254" s="118"/>
      <c r="E1048254" s="113"/>
      <c r="F1048254" s="119"/>
    </row>
    <row r="1048255" spans="3:6" s="29" customFormat="1" hidden="1" x14ac:dyDescent="0.25">
      <c r="C1048255" s="107"/>
      <c r="D1048255" s="118"/>
      <c r="E1048255" s="113"/>
      <c r="F1048255" s="119"/>
    </row>
    <row r="1048256" spans="3:6" s="29" customFormat="1" hidden="1" x14ac:dyDescent="0.25">
      <c r="C1048256" s="107"/>
      <c r="D1048256" s="118"/>
      <c r="E1048256" s="113"/>
      <c r="F1048256" s="119"/>
    </row>
    <row r="1048257" spans="3:6" s="29" customFormat="1" hidden="1" x14ac:dyDescent="0.25">
      <c r="C1048257" s="107"/>
      <c r="D1048257" s="118"/>
      <c r="E1048257" s="113"/>
      <c r="F1048257" s="119"/>
    </row>
    <row r="1048258" spans="3:6" s="29" customFormat="1" hidden="1" x14ac:dyDescent="0.25">
      <c r="C1048258" s="107"/>
      <c r="D1048258" s="118"/>
      <c r="E1048258" s="113"/>
      <c r="F1048258" s="119"/>
    </row>
    <row r="1048259" spans="3:6" s="29" customFormat="1" hidden="1" x14ac:dyDescent="0.25">
      <c r="C1048259" s="107"/>
      <c r="D1048259" s="118"/>
      <c r="E1048259" s="113"/>
      <c r="F1048259" s="119"/>
    </row>
    <row r="1048260" spans="3:6" s="29" customFormat="1" hidden="1" x14ac:dyDescent="0.25">
      <c r="C1048260" s="107"/>
      <c r="D1048260" s="118"/>
      <c r="E1048260" s="113"/>
      <c r="F1048260" s="119"/>
    </row>
    <row r="1048261" spans="3:6" s="29" customFormat="1" hidden="1" x14ac:dyDescent="0.25">
      <c r="C1048261" s="107"/>
      <c r="D1048261" s="118"/>
      <c r="E1048261" s="113"/>
      <c r="F1048261" s="119"/>
    </row>
    <row r="1048262" spans="3:6" s="29" customFormat="1" hidden="1" x14ac:dyDescent="0.25">
      <c r="C1048262" s="107"/>
      <c r="D1048262" s="118"/>
      <c r="E1048262" s="113"/>
      <c r="F1048262" s="119"/>
    </row>
    <row r="1048263" spans="3:6" s="29" customFormat="1" hidden="1" x14ac:dyDescent="0.25">
      <c r="C1048263" s="107"/>
      <c r="D1048263" s="118"/>
      <c r="E1048263" s="113"/>
      <c r="F1048263" s="119"/>
    </row>
    <row r="1048264" spans="3:6" s="29" customFormat="1" hidden="1" x14ac:dyDescent="0.25">
      <c r="C1048264" s="107"/>
      <c r="D1048264" s="118"/>
      <c r="E1048264" s="113"/>
      <c r="F1048264" s="119"/>
    </row>
    <row r="1048265" spans="3:6" s="29" customFormat="1" hidden="1" x14ac:dyDescent="0.25">
      <c r="C1048265" s="107"/>
      <c r="D1048265" s="118"/>
      <c r="E1048265" s="113"/>
      <c r="F1048265" s="119"/>
    </row>
    <row r="1048266" spans="3:6" s="29" customFormat="1" hidden="1" x14ac:dyDescent="0.25">
      <c r="C1048266" s="107"/>
      <c r="D1048266" s="118"/>
      <c r="E1048266" s="113"/>
      <c r="F1048266" s="119"/>
    </row>
    <row r="1048267" spans="3:6" s="29" customFormat="1" hidden="1" x14ac:dyDescent="0.25">
      <c r="C1048267" s="107"/>
      <c r="D1048267" s="118"/>
      <c r="E1048267" s="113"/>
      <c r="F1048267" s="119"/>
    </row>
    <row r="1048268" spans="3:6" s="29" customFormat="1" hidden="1" x14ac:dyDescent="0.25">
      <c r="C1048268" s="107"/>
      <c r="D1048268" s="118"/>
      <c r="E1048268" s="113"/>
      <c r="F1048268" s="119"/>
    </row>
    <row r="1048269" spans="3:6" s="29" customFormat="1" hidden="1" x14ac:dyDescent="0.25">
      <c r="C1048269" s="107"/>
      <c r="D1048269" s="118"/>
      <c r="E1048269" s="113"/>
      <c r="F1048269" s="119"/>
    </row>
    <row r="1048270" spans="3:6" s="29" customFormat="1" hidden="1" x14ac:dyDescent="0.25">
      <c r="C1048270" s="107"/>
      <c r="D1048270" s="118"/>
      <c r="E1048270" s="113"/>
      <c r="F1048270" s="119"/>
    </row>
    <row r="1048271" spans="3:6" s="29" customFormat="1" hidden="1" x14ac:dyDescent="0.25">
      <c r="C1048271" s="107"/>
      <c r="D1048271" s="118"/>
      <c r="E1048271" s="113"/>
      <c r="F1048271" s="119"/>
    </row>
    <row r="1048272" spans="3:6" s="29" customFormat="1" hidden="1" x14ac:dyDescent="0.25">
      <c r="C1048272" s="107"/>
      <c r="D1048272" s="118"/>
      <c r="E1048272" s="113"/>
      <c r="F1048272" s="119"/>
    </row>
    <row r="1048273" spans="3:6" s="29" customFormat="1" hidden="1" x14ac:dyDescent="0.25">
      <c r="C1048273" s="107"/>
      <c r="D1048273" s="118"/>
      <c r="E1048273" s="113"/>
      <c r="F1048273" s="119"/>
    </row>
    <row r="1048274" spans="3:6" s="29" customFormat="1" hidden="1" x14ac:dyDescent="0.25">
      <c r="C1048274" s="107"/>
      <c r="D1048274" s="118"/>
      <c r="E1048274" s="113"/>
      <c r="F1048274" s="119"/>
    </row>
    <row r="1048275" spans="3:6" s="29" customFormat="1" hidden="1" x14ac:dyDescent="0.25">
      <c r="C1048275" s="107"/>
      <c r="D1048275" s="118"/>
      <c r="E1048275" s="113"/>
      <c r="F1048275" s="119"/>
    </row>
    <row r="1048276" spans="3:6" s="29" customFormat="1" hidden="1" x14ac:dyDescent="0.25">
      <c r="C1048276" s="107"/>
      <c r="D1048276" s="118"/>
      <c r="E1048276" s="113"/>
      <c r="F1048276" s="119"/>
    </row>
    <row r="1048277" spans="3:6" s="29" customFormat="1" hidden="1" x14ac:dyDescent="0.25">
      <c r="C1048277" s="107"/>
      <c r="D1048277" s="118"/>
      <c r="E1048277" s="113"/>
      <c r="F1048277" s="119"/>
    </row>
    <row r="1048278" spans="3:6" s="29" customFormat="1" hidden="1" x14ac:dyDescent="0.25">
      <c r="C1048278" s="107"/>
      <c r="D1048278" s="118"/>
      <c r="E1048278" s="113"/>
      <c r="F1048278" s="119"/>
    </row>
    <row r="1048279" spans="3:6" s="29" customFormat="1" hidden="1" x14ac:dyDescent="0.25">
      <c r="C1048279" s="107"/>
      <c r="D1048279" s="118"/>
      <c r="E1048279" s="113"/>
      <c r="F1048279" s="119"/>
    </row>
    <row r="1048280" spans="3:6" s="29" customFormat="1" hidden="1" x14ac:dyDescent="0.25">
      <c r="C1048280" s="107"/>
      <c r="D1048280" s="118"/>
      <c r="E1048280" s="113"/>
      <c r="F1048280" s="119"/>
    </row>
    <row r="1048281" spans="3:6" s="29" customFormat="1" hidden="1" x14ac:dyDescent="0.25">
      <c r="C1048281" s="107"/>
      <c r="D1048281" s="118"/>
      <c r="E1048281" s="113"/>
      <c r="F1048281" s="119"/>
    </row>
    <row r="1048282" spans="3:6" s="29" customFormat="1" hidden="1" x14ac:dyDescent="0.25">
      <c r="C1048282" s="107"/>
      <c r="D1048282" s="118"/>
      <c r="E1048282" s="113"/>
      <c r="F1048282" s="119"/>
    </row>
    <row r="1048283" spans="3:6" s="29" customFormat="1" hidden="1" x14ac:dyDescent="0.25">
      <c r="C1048283" s="107"/>
      <c r="D1048283" s="118"/>
      <c r="E1048283" s="113"/>
      <c r="F1048283" s="119"/>
    </row>
    <row r="1048284" spans="3:6" s="29" customFormat="1" hidden="1" x14ac:dyDescent="0.25">
      <c r="C1048284" s="107"/>
      <c r="D1048284" s="118"/>
      <c r="E1048284" s="113"/>
      <c r="F1048284" s="119"/>
    </row>
    <row r="1048285" spans="3:6" s="29" customFormat="1" hidden="1" x14ac:dyDescent="0.25">
      <c r="C1048285" s="107"/>
      <c r="D1048285" s="118"/>
      <c r="E1048285" s="113"/>
      <c r="F1048285" s="119"/>
    </row>
    <row r="1048286" spans="3:6" s="29" customFormat="1" hidden="1" x14ac:dyDescent="0.25">
      <c r="C1048286" s="107"/>
      <c r="D1048286" s="118"/>
      <c r="E1048286" s="113"/>
      <c r="F1048286" s="119"/>
    </row>
    <row r="1048287" spans="3:6" s="29" customFormat="1" hidden="1" x14ac:dyDescent="0.25">
      <c r="C1048287" s="107"/>
      <c r="D1048287" s="118"/>
      <c r="E1048287" s="113"/>
      <c r="F1048287" s="119"/>
    </row>
    <row r="1048288" spans="3:6" s="29" customFormat="1" hidden="1" x14ac:dyDescent="0.25">
      <c r="C1048288" s="107"/>
      <c r="D1048288" s="118"/>
      <c r="E1048288" s="113"/>
      <c r="F1048288" s="119"/>
    </row>
    <row r="1048289" spans="3:6" s="29" customFormat="1" hidden="1" x14ac:dyDescent="0.25">
      <c r="C1048289" s="107"/>
      <c r="D1048289" s="118"/>
      <c r="E1048289" s="113"/>
      <c r="F1048289" s="119"/>
    </row>
    <row r="1048290" spans="3:6" s="29" customFormat="1" hidden="1" x14ac:dyDescent="0.25">
      <c r="C1048290" s="107"/>
      <c r="D1048290" s="118"/>
      <c r="E1048290" s="113"/>
      <c r="F1048290" s="119"/>
    </row>
    <row r="1048291" spans="3:6" s="29" customFormat="1" hidden="1" x14ac:dyDescent="0.25">
      <c r="C1048291" s="107"/>
      <c r="D1048291" s="118"/>
      <c r="E1048291" s="113"/>
      <c r="F1048291" s="119"/>
    </row>
    <row r="1048292" spans="3:6" s="29" customFormat="1" hidden="1" x14ac:dyDescent="0.25">
      <c r="C1048292" s="107"/>
      <c r="D1048292" s="118"/>
      <c r="E1048292" s="113"/>
      <c r="F1048292" s="119"/>
    </row>
    <row r="1048293" spans="3:6" s="29" customFormat="1" hidden="1" x14ac:dyDescent="0.25">
      <c r="C1048293" s="107"/>
      <c r="D1048293" s="118"/>
      <c r="E1048293" s="113"/>
      <c r="F1048293" s="119"/>
    </row>
    <row r="1048294" spans="3:6" s="29" customFormat="1" hidden="1" x14ac:dyDescent="0.25">
      <c r="C1048294" s="107"/>
      <c r="D1048294" s="118"/>
      <c r="E1048294" s="113"/>
      <c r="F1048294" s="119"/>
    </row>
    <row r="1048295" spans="3:6" s="29" customFormat="1" hidden="1" x14ac:dyDescent="0.25">
      <c r="C1048295" s="107"/>
      <c r="D1048295" s="118"/>
      <c r="E1048295" s="113"/>
      <c r="F1048295" s="119"/>
    </row>
    <row r="1048296" spans="3:6" s="29" customFormat="1" hidden="1" x14ac:dyDescent="0.25">
      <c r="C1048296" s="107"/>
      <c r="D1048296" s="118"/>
      <c r="E1048296" s="113"/>
      <c r="F1048296" s="119"/>
    </row>
    <row r="1048297" spans="3:6" s="29" customFormat="1" hidden="1" x14ac:dyDescent="0.25">
      <c r="C1048297" s="107"/>
      <c r="D1048297" s="118"/>
      <c r="E1048297" s="113"/>
      <c r="F1048297" s="119"/>
    </row>
    <row r="1048298" spans="3:6" s="29" customFormat="1" hidden="1" x14ac:dyDescent="0.25">
      <c r="C1048298" s="107"/>
      <c r="D1048298" s="118"/>
      <c r="E1048298" s="113"/>
      <c r="F1048298" s="119"/>
    </row>
    <row r="1048299" spans="3:6" s="29" customFormat="1" hidden="1" x14ac:dyDescent="0.25">
      <c r="C1048299" s="107"/>
      <c r="D1048299" s="118"/>
      <c r="E1048299" s="113"/>
      <c r="F1048299" s="119"/>
    </row>
    <row r="1048300" spans="3:6" s="29" customFormat="1" hidden="1" x14ac:dyDescent="0.25">
      <c r="C1048300" s="107"/>
      <c r="D1048300" s="118"/>
      <c r="E1048300" s="113"/>
      <c r="F1048300" s="119"/>
    </row>
    <row r="1048301" spans="3:6" s="29" customFormat="1" hidden="1" x14ac:dyDescent="0.25">
      <c r="C1048301" s="107"/>
      <c r="D1048301" s="118"/>
      <c r="E1048301" s="113"/>
      <c r="F1048301" s="119"/>
    </row>
    <row r="1048302" spans="3:6" s="29" customFormat="1" hidden="1" x14ac:dyDescent="0.25">
      <c r="C1048302" s="107"/>
      <c r="D1048302" s="118"/>
      <c r="E1048302" s="113"/>
      <c r="F1048302" s="119"/>
    </row>
    <row r="1048303" spans="3:6" s="29" customFormat="1" hidden="1" x14ac:dyDescent="0.25">
      <c r="C1048303" s="107"/>
      <c r="D1048303" s="118"/>
      <c r="E1048303" s="113"/>
      <c r="F1048303" s="119"/>
    </row>
    <row r="1048304" spans="3:6" s="29" customFormat="1" hidden="1" x14ac:dyDescent="0.25">
      <c r="C1048304" s="107"/>
      <c r="D1048304" s="118"/>
      <c r="E1048304" s="113"/>
      <c r="F1048304" s="119"/>
    </row>
    <row r="1048305" spans="3:6" s="29" customFormat="1" hidden="1" x14ac:dyDescent="0.25">
      <c r="C1048305" s="107"/>
      <c r="D1048305" s="118"/>
      <c r="E1048305" s="113"/>
      <c r="F1048305" s="119"/>
    </row>
    <row r="1048306" spans="3:6" s="29" customFormat="1" hidden="1" x14ac:dyDescent="0.25">
      <c r="C1048306" s="107"/>
      <c r="D1048306" s="118"/>
      <c r="E1048306" s="113"/>
      <c r="F1048306" s="119"/>
    </row>
    <row r="1048307" spans="3:6" s="29" customFormat="1" hidden="1" x14ac:dyDescent="0.25">
      <c r="C1048307" s="107"/>
      <c r="D1048307" s="118"/>
      <c r="E1048307" s="113"/>
      <c r="F1048307" s="119"/>
    </row>
    <row r="1048308" spans="3:6" s="29" customFormat="1" hidden="1" x14ac:dyDescent="0.25">
      <c r="C1048308" s="107"/>
      <c r="D1048308" s="118"/>
      <c r="E1048308" s="113"/>
      <c r="F1048308" s="119"/>
    </row>
    <row r="1048309" spans="3:6" s="29" customFormat="1" hidden="1" x14ac:dyDescent="0.25">
      <c r="C1048309" s="107"/>
      <c r="D1048309" s="118"/>
      <c r="E1048309" s="113"/>
      <c r="F1048309" s="119"/>
    </row>
    <row r="1048310" spans="3:6" s="29" customFormat="1" hidden="1" x14ac:dyDescent="0.25">
      <c r="C1048310" s="107"/>
      <c r="D1048310" s="118"/>
      <c r="E1048310" s="113"/>
      <c r="F1048310" s="119"/>
    </row>
    <row r="1048311" spans="3:6" s="29" customFormat="1" hidden="1" x14ac:dyDescent="0.25">
      <c r="C1048311" s="107"/>
      <c r="D1048311" s="118"/>
      <c r="E1048311" s="113"/>
      <c r="F1048311" s="119"/>
    </row>
    <row r="1048312" spans="3:6" s="29" customFormat="1" hidden="1" x14ac:dyDescent="0.25">
      <c r="C1048312" s="107"/>
      <c r="D1048312" s="118"/>
      <c r="E1048312" s="113"/>
      <c r="F1048312" s="119"/>
    </row>
    <row r="1048313" spans="3:6" s="29" customFormat="1" hidden="1" x14ac:dyDescent="0.25">
      <c r="C1048313" s="107"/>
      <c r="D1048313" s="118"/>
      <c r="E1048313" s="113"/>
      <c r="F1048313" s="119"/>
    </row>
    <row r="1048314" spans="3:6" s="29" customFormat="1" hidden="1" x14ac:dyDescent="0.25">
      <c r="C1048314" s="107"/>
      <c r="D1048314" s="118"/>
      <c r="E1048314" s="113"/>
      <c r="F1048314" s="119"/>
    </row>
    <row r="1048315" spans="3:6" s="29" customFormat="1" hidden="1" x14ac:dyDescent="0.25">
      <c r="C1048315" s="107"/>
      <c r="D1048315" s="118"/>
      <c r="E1048315" s="113"/>
      <c r="F1048315" s="119"/>
    </row>
    <row r="1048316" spans="3:6" s="29" customFormat="1" hidden="1" x14ac:dyDescent="0.25">
      <c r="C1048316" s="107"/>
      <c r="D1048316" s="118"/>
      <c r="E1048316" s="113"/>
      <c r="F1048316" s="119"/>
    </row>
    <row r="1048317" spans="3:6" s="29" customFormat="1" hidden="1" x14ac:dyDescent="0.25">
      <c r="C1048317" s="107"/>
      <c r="D1048317" s="118"/>
      <c r="E1048317" s="113"/>
      <c r="F1048317" s="119"/>
    </row>
    <row r="1048318" spans="3:6" s="29" customFormat="1" hidden="1" x14ac:dyDescent="0.25">
      <c r="C1048318" s="107"/>
      <c r="D1048318" s="118"/>
      <c r="E1048318" s="113"/>
      <c r="F1048318" s="119"/>
    </row>
    <row r="1048319" spans="3:6" s="29" customFormat="1" hidden="1" x14ac:dyDescent="0.25">
      <c r="C1048319" s="107"/>
      <c r="D1048319" s="118"/>
      <c r="E1048319" s="113"/>
      <c r="F1048319" s="119"/>
    </row>
    <row r="1048320" spans="3:6" s="29" customFormat="1" hidden="1" x14ac:dyDescent="0.25">
      <c r="C1048320" s="107"/>
      <c r="D1048320" s="118"/>
      <c r="E1048320" s="113"/>
      <c r="F1048320" s="119"/>
    </row>
    <row r="1048321" spans="3:6" s="29" customFormat="1" hidden="1" x14ac:dyDescent="0.25">
      <c r="C1048321" s="107"/>
      <c r="D1048321" s="118"/>
      <c r="E1048321" s="113"/>
      <c r="F1048321" s="119"/>
    </row>
    <row r="1048322" spans="3:6" s="29" customFormat="1" hidden="1" x14ac:dyDescent="0.25">
      <c r="C1048322" s="107"/>
      <c r="D1048322" s="118"/>
      <c r="E1048322" s="113"/>
      <c r="F1048322" s="119"/>
    </row>
    <row r="1048323" spans="3:6" s="29" customFormat="1" hidden="1" x14ac:dyDescent="0.25">
      <c r="C1048323" s="107"/>
      <c r="D1048323" s="118"/>
      <c r="E1048323" s="113"/>
      <c r="F1048323" s="119"/>
    </row>
    <row r="1048324" spans="3:6" s="29" customFormat="1" hidden="1" x14ac:dyDescent="0.25">
      <c r="C1048324" s="107"/>
      <c r="D1048324" s="118"/>
      <c r="E1048324" s="113"/>
      <c r="F1048324" s="119"/>
    </row>
    <row r="1048325" spans="3:6" s="29" customFormat="1" hidden="1" x14ac:dyDescent="0.25">
      <c r="C1048325" s="107"/>
      <c r="D1048325" s="118"/>
      <c r="E1048325" s="113"/>
      <c r="F1048325" s="119"/>
    </row>
    <row r="1048326" spans="3:6" s="29" customFormat="1" hidden="1" x14ac:dyDescent="0.25">
      <c r="C1048326" s="107"/>
      <c r="D1048326" s="118"/>
      <c r="E1048326" s="113"/>
      <c r="F1048326" s="119"/>
    </row>
    <row r="1048327" spans="3:6" s="29" customFormat="1" hidden="1" x14ac:dyDescent="0.25">
      <c r="C1048327" s="107"/>
      <c r="D1048327" s="118"/>
      <c r="E1048327" s="113"/>
      <c r="F1048327" s="119"/>
    </row>
    <row r="1048328" spans="3:6" s="29" customFormat="1" hidden="1" x14ac:dyDescent="0.25">
      <c r="C1048328" s="107"/>
      <c r="D1048328" s="118"/>
      <c r="E1048328" s="113"/>
      <c r="F1048328" s="119"/>
    </row>
    <row r="1048329" spans="3:6" s="29" customFormat="1" hidden="1" x14ac:dyDescent="0.25">
      <c r="C1048329" s="107"/>
      <c r="D1048329" s="118"/>
      <c r="E1048329" s="113"/>
      <c r="F1048329" s="119"/>
    </row>
    <row r="1048330" spans="3:6" s="29" customFormat="1" hidden="1" x14ac:dyDescent="0.25">
      <c r="C1048330" s="107"/>
      <c r="D1048330" s="118"/>
      <c r="E1048330" s="113"/>
      <c r="F1048330" s="119"/>
    </row>
    <row r="1048331" spans="3:6" s="29" customFormat="1" hidden="1" x14ac:dyDescent="0.25">
      <c r="C1048331" s="107"/>
      <c r="D1048331" s="118"/>
      <c r="E1048331" s="113"/>
      <c r="F1048331" s="119"/>
    </row>
    <row r="1048332" spans="3:6" s="29" customFormat="1" hidden="1" x14ac:dyDescent="0.25">
      <c r="C1048332" s="107"/>
      <c r="D1048332" s="118"/>
      <c r="E1048332" s="113"/>
      <c r="F1048332" s="119"/>
    </row>
    <row r="1048333" spans="3:6" s="29" customFormat="1" hidden="1" x14ac:dyDescent="0.25">
      <c r="C1048333" s="107"/>
      <c r="D1048333" s="118"/>
      <c r="E1048333" s="113"/>
      <c r="F1048333" s="119"/>
    </row>
    <row r="1048334" spans="3:6" s="29" customFormat="1" hidden="1" x14ac:dyDescent="0.25">
      <c r="C1048334" s="107"/>
      <c r="D1048334" s="118"/>
      <c r="E1048334" s="113"/>
      <c r="F1048334" s="119"/>
    </row>
    <row r="1048335" spans="3:6" s="29" customFormat="1" hidden="1" x14ac:dyDescent="0.25">
      <c r="C1048335" s="107"/>
      <c r="D1048335" s="118"/>
      <c r="E1048335" s="113"/>
      <c r="F1048335" s="119"/>
    </row>
    <row r="1048336" spans="3:6" s="29" customFormat="1" hidden="1" x14ac:dyDescent="0.25">
      <c r="C1048336" s="107"/>
      <c r="D1048336" s="118"/>
      <c r="E1048336" s="113"/>
      <c r="F1048336" s="119"/>
    </row>
    <row r="1048337" spans="3:6" s="29" customFormat="1" hidden="1" x14ac:dyDescent="0.25">
      <c r="C1048337" s="107"/>
      <c r="D1048337" s="118"/>
      <c r="E1048337" s="113"/>
      <c r="F1048337" s="119"/>
    </row>
    <row r="1048338" spans="3:6" s="29" customFormat="1" hidden="1" x14ac:dyDescent="0.25">
      <c r="C1048338" s="107"/>
      <c r="D1048338" s="118"/>
      <c r="E1048338" s="113"/>
      <c r="F1048338" s="119"/>
    </row>
    <row r="1048339" spans="3:6" s="29" customFormat="1" hidden="1" x14ac:dyDescent="0.25">
      <c r="C1048339" s="107"/>
      <c r="D1048339" s="118"/>
      <c r="E1048339" s="113"/>
      <c r="F1048339" s="119"/>
    </row>
    <row r="1048340" spans="3:6" s="29" customFormat="1" hidden="1" x14ac:dyDescent="0.25">
      <c r="C1048340" s="107"/>
      <c r="D1048340" s="118"/>
      <c r="E1048340" s="113"/>
      <c r="F1048340" s="119"/>
    </row>
    <row r="1048341" spans="3:6" s="29" customFormat="1" hidden="1" x14ac:dyDescent="0.25">
      <c r="C1048341" s="107"/>
      <c r="D1048341" s="118"/>
      <c r="E1048341" s="113"/>
      <c r="F1048341" s="119"/>
    </row>
    <row r="1048342" spans="3:6" s="29" customFormat="1" hidden="1" x14ac:dyDescent="0.25">
      <c r="C1048342" s="107"/>
      <c r="D1048342" s="118"/>
      <c r="E1048342" s="113"/>
      <c r="F1048342" s="119"/>
    </row>
    <row r="1048343" spans="3:6" s="29" customFormat="1" hidden="1" x14ac:dyDescent="0.25">
      <c r="C1048343" s="107"/>
      <c r="D1048343" s="118"/>
      <c r="E1048343" s="113"/>
      <c r="F1048343" s="119"/>
    </row>
    <row r="1048344" spans="3:6" s="29" customFormat="1" hidden="1" x14ac:dyDescent="0.25">
      <c r="C1048344" s="107"/>
      <c r="D1048344" s="118"/>
      <c r="E1048344" s="113"/>
      <c r="F1048344" s="119"/>
    </row>
    <row r="1048345" spans="3:6" s="29" customFormat="1" hidden="1" x14ac:dyDescent="0.25">
      <c r="C1048345" s="107"/>
      <c r="D1048345" s="118"/>
      <c r="E1048345" s="113"/>
      <c r="F1048345" s="119"/>
    </row>
    <row r="1048346" spans="3:6" s="29" customFormat="1" hidden="1" x14ac:dyDescent="0.25">
      <c r="C1048346" s="107"/>
      <c r="D1048346" s="118"/>
      <c r="E1048346" s="113"/>
      <c r="F1048346" s="119"/>
    </row>
    <row r="1048347" spans="3:6" s="29" customFormat="1" hidden="1" x14ac:dyDescent="0.25">
      <c r="C1048347" s="107"/>
      <c r="D1048347" s="118"/>
      <c r="E1048347" s="113"/>
      <c r="F1048347" s="119"/>
    </row>
    <row r="1048348" spans="3:6" s="29" customFormat="1" hidden="1" x14ac:dyDescent="0.25">
      <c r="C1048348" s="107"/>
      <c r="D1048348" s="118"/>
      <c r="E1048348" s="113"/>
      <c r="F1048348" s="119"/>
    </row>
    <row r="1048349" spans="3:6" s="29" customFormat="1" hidden="1" x14ac:dyDescent="0.25">
      <c r="C1048349" s="107"/>
      <c r="D1048349" s="118"/>
      <c r="E1048349" s="113"/>
      <c r="F1048349" s="119"/>
    </row>
    <row r="1048350" spans="3:6" s="29" customFormat="1" hidden="1" x14ac:dyDescent="0.25">
      <c r="C1048350" s="107"/>
      <c r="D1048350" s="118"/>
      <c r="E1048350" s="113"/>
      <c r="F1048350" s="119"/>
    </row>
    <row r="1048351" spans="3:6" s="29" customFormat="1" hidden="1" x14ac:dyDescent="0.25">
      <c r="C1048351" s="107"/>
      <c r="D1048351" s="118"/>
      <c r="E1048351" s="113"/>
      <c r="F1048351" s="119"/>
    </row>
    <row r="1048352" spans="3:6" s="29" customFormat="1" hidden="1" x14ac:dyDescent="0.25">
      <c r="C1048352" s="107"/>
      <c r="D1048352" s="118"/>
      <c r="E1048352" s="113"/>
      <c r="F1048352" s="119"/>
    </row>
    <row r="1048353" spans="3:6" s="29" customFormat="1" hidden="1" x14ac:dyDescent="0.25">
      <c r="C1048353" s="107"/>
      <c r="D1048353" s="118"/>
      <c r="E1048353" s="113"/>
      <c r="F1048353" s="119"/>
    </row>
    <row r="1048354" spans="3:6" s="29" customFormat="1" hidden="1" x14ac:dyDescent="0.25">
      <c r="C1048354" s="107"/>
      <c r="D1048354" s="118"/>
      <c r="E1048354" s="113"/>
      <c r="F1048354" s="119"/>
    </row>
    <row r="1048355" spans="3:6" s="29" customFormat="1" hidden="1" x14ac:dyDescent="0.25">
      <c r="C1048355" s="107"/>
      <c r="D1048355" s="118"/>
      <c r="E1048355" s="113"/>
      <c r="F1048355" s="119"/>
    </row>
    <row r="1048356" spans="3:6" s="29" customFormat="1" hidden="1" x14ac:dyDescent="0.25">
      <c r="C1048356" s="107"/>
      <c r="D1048356" s="118"/>
      <c r="E1048356" s="113"/>
      <c r="F1048356" s="119"/>
    </row>
    <row r="1048357" spans="3:6" s="29" customFormat="1" hidden="1" x14ac:dyDescent="0.25">
      <c r="C1048357" s="107"/>
      <c r="D1048357" s="118"/>
      <c r="E1048357" s="113"/>
      <c r="F1048357" s="119"/>
    </row>
    <row r="1048358" spans="3:6" s="29" customFormat="1" hidden="1" x14ac:dyDescent="0.25">
      <c r="C1048358" s="107"/>
      <c r="D1048358" s="118"/>
      <c r="E1048358" s="113"/>
      <c r="F1048358" s="119"/>
    </row>
    <row r="1048359" spans="3:6" s="29" customFormat="1" hidden="1" x14ac:dyDescent="0.25">
      <c r="C1048359" s="107"/>
      <c r="D1048359" s="118"/>
      <c r="E1048359" s="113"/>
      <c r="F1048359" s="119"/>
    </row>
    <row r="1048360" spans="3:6" s="29" customFormat="1" hidden="1" x14ac:dyDescent="0.25">
      <c r="C1048360" s="107"/>
      <c r="D1048360" s="118"/>
      <c r="E1048360" s="113"/>
      <c r="F1048360" s="119"/>
    </row>
    <row r="1048361" spans="3:6" s="29" customFormat="1" hidden="1" x14ac:dyDescent="0.25">
      <c r="C1048361" s="107"/>
      <c r="D1048361" s="118"/>
      <c r="E1048361" s="113"/>
      <c r="F1048361" s="119"/>
    </row>
    <row r="1048362" spans="3:6" s="29" customFormat="1" hidden="1" x14ac:dyDescent="0.25">
      <c r="C1048362" s="107"/>
      <c r="D1048362" s="118"/>
      <c r="E1048362" s="113"/>
      <c r="F1048362" s="119"/>
    </row>
    <row r="1048363" spans="3:6" s="29" customFormat="1" hidden="1" x14ac:dyDescent="0.25">
      <c r="C1048363" s="107"/>
      <c r="D1048363" s="118"/>
      <c r="E1048363" s="113"/>
      <c r="F1048363" s="119"/>
    </row>
    <row r="1048364" spans="3:6" s="29" customFormat="1" hidden="1" x14ac:dyDescent="0.25">
      <c r="C1048364" s="107"/>
      <c r="D1048364" s="118"/>
      <c r="E1048364" s="113"/>
      <c r="F1048364" s="119"/>
    </row>
    <row r="1048365" spans="3:6" s="29" customFormat="1" hidden="1" x14ac:dyDescent="0.25">
      <c r="C1048365" s="107"/>
      <c r="D1048365" s="118"/>
      <c r="E1048365" s="113"/>
      <c r="F1048365" s="119"/>
    </row>
    <row r="1048366" spans="3:6" s="29" customFormat="1" hidden="1" x14ac:dyDescent="0.25">
      <c r="C1048366" s="107"/>
      <c r="D1048366" s="118"/>
      <c r="E1048366" s="113"/>
      <c r="F1048366" s="119"/>
    </row>
    <row r="1048367" spans="3:6" s="29" customFormat="1" hidden="1" x14ac:dyDescent="0.25">
      <c r="C1048367" s="107"/>
      <c r="D1048367" s="118"/>
      <c r="E1048367" s="113"/>
      <c r="F1048367" s="119"/>
    </row>
    <row r="1048368" spans="3:6" s="29" customFormat="1" hidden="1" x14ac:dyDescent="0.25">
      <c r="C1048368" s="107"/>
      <c r="D1048368" s="118"/>
      <c r="E1048368" s="113"/>
      <c r="F1048368" s="119"/>
    </row>
    <row r="1048369" spans="3:6" s="29" customFormat="1" hidden="1" x14ac:dyDescent="0.25">
      <c r="C1048369" s="107"/>
      <c r="D1048369" s="118"/>
      <c r="E1048369" s="113"/>
      <c r="F1048369" s="119"/>
    </row>
    <row r="1048370" spans="3:6" s="29" customFormat="1" hidden="1" x14ac:dyDescent="0.25">
      <c r="C1048370" s="107"/>
      <c r="D1048370" s="118"/>
      <c r="E1048370" s="113"/>
      <c r="F1048370" s="119"/>
    </row>
    <row r="1048371" spans="3:6" s="29" customFormat="1" hidden="1" x14ac:dyDescent="0.25">
      <c r="C1048371" s="107"/>
      <c r="D1048371" s="118"/>
      <c r="E1048371" s="113"/>
      <c r="F1048371" s="119"/>
    </row>
    <row r="1048372" spans="3:6" s="29" customFormat="1" hidden="1" x14ac:dyDescent="0.25">
      <c r="C1048372" s="107"/>
      <c r="D1048372" s="118"/>
      <c r="E1048372" s="113"/>
      <c r="F1048372" s="119"/>
    </row>
    <row r="1048373" spans="3:6" s="29" customFormat="1" hidden="1" x14ac:dyDescent="0.25">
      <c r="C1048373" s="107"/>
      <c r="D1048373" s="118"/>
      <c r="E1048373" s="113"/>
      <c r="F1048373" s="119"/>
    </row>
    <row r="1048374" spans="3:6" s="29" customFormat="1" hidden="1" x14ac:dyDescent="0.25">
      <c r="C1048374" s="107"/>
      <c r="D1048374" s="118"/>
      <c r="E1048374" s="113"/>
      <c r="F1048374" s="119"/>
    </row>
    <row r="1048375" spans="3:6" s="29" customFormat="1" hidden="1" x14ac:dyDescent="0.25">
      <c r="C1048375" s="107"/>
      <c r="D1048375" s="118"/>
      <c r="E1048375" s="113"/>
      <c r="F1048375" s="119"/>
    </row>
    <row r="1048376" spans="3:6" s="29" customFormat="1" hidden="1" x14ac:dyDescent="0.25">
      <c r="C1048376" s="107"/>
      <c r="D1048376" s="118"/>
      <c r="E1048376" s="113"/>
      <c r="F1048376" s="119"/>
    </row>
    <row r="1048377" spans="3:6" s="29" customFormat="1" hidden="1" x14ac:dyDescent="0.25">
      <c r="C1048377" s="107"/>
      <c r="D1048377" s="118"/>
      <c r="E1048377" s="113"/>
      <c r="F1048377" s="119"/>
    </row>
    <row r="1048378" spans="3:6" s="29" customFormat="1" hidden="1" x14ac:dyDescent="0.25">
      <c r="C1048378" s="107"/>
      <c r="D1048378" s="118"/>
      <c r="E1048378" s="113"/>
      <c r="F1048378" s="119"/>
    </row>
    <row r="1048379" spans="3:6" s="29" customFormat="1" hidden="1" x14ac:dyDescent="0.25">
      <c r="C1048379" s="107"/>
      <c r="D1048379" s="118"/>
      <c r="E1048379" s="113"/>
      <c r="F1048379" s="119"/>
    </row>
    <row r="1048380" spans="3:6" s="29" customFormat="1" hidden="1" x14ac:dyDescent="0.25">
      <c r="C1048380" s="107"/>
      <c r="D1048380" s="118"/>
      <c r="E1048380" s="113"/>
      <c r="F1048380" s="119"/>
    </row>
    <row r="1048381" spans="3:6" s="29" customFormat="1" hidden="1" x14ac:dyDescent="0.25">
      <c r="C1048381" s="107"/>
      <c r="D1048381" s="118"/>
      <c r="E1048381" s="113"/>
      <c r="F1048381" s="119"/>
    </row>
    <row r="1048382" spans="3:6" s="29" customFormat="1" hidden="1" x14ac:dyDescent="0.25">
      <c r="C1048382" s="107"/>
      <c r="D1048382" s="118"/>
      <c r="E1048382" s="113"/>
      <c r="F1048382" s="119"/>
    </row>
    <row r="1048383" spans="3:6" s="29" customFormat="1" hidden="1" x14ac:dyDescent="0.25">
      <c r="C1048383" s="107"/>
      <c r="D1048383" s="118"/>
      <c r="E1048383" s="113"/>
      <c r="F1048383" s="119"/>
    </row>
    <row r="1048384" spans="3:6" s="29" customFormat="1" hidden="1" x14ac:dyDescent="0.25">
      <c r="C1048384" s="107"/>
      <c r="D1048384" s="118"/>
      <c r="E1048384" s="113"/>
      <c r="F1048384" s="119"/>
    </row>
    <row r="1048385" spans="3:6" s="29" customFormat="1" hidden="1" x14ac:dyDescent="0.25">
      <c r="C1048385" s="107"/>
      <c r="D1048385" s="118"/>
      <c r="E1048385" s="113"/>
      <c r="F1048385" s="119"/>
    </row>
    <row r="1048386" spans="3:6" s="29" customFormat="1" hidden="1" x14ac:dyDescent="0.25">
      <c r="C1048386" s="107"/>
      <c r="D1048386" s="118"/>
      <c r="E1048386" s="113"/>
      <c r="F1048386" s="119"/>
    </row>
    <row r="1048387" spans="3:6" s="29" customFormat="1" hidden="1" x14ac:dyDescent="0.25">
      <c r="C1048387" s="107"/>
      <c r="D1048387" s="118"/>
      <c r="E1048387" s="113"/>
      <c r="F1048387" s="119"/>
    </row>
    <row r="1048388" spans="3:6" s="29" customFormat="1" hidden="1" x14ac:dyDescent="0.25">
      <c r="C1048388" s="107"/>
      <c r="D1048388" s="118"/>
      <c r="E1048388" s="113"/>
      <c r="F1048388" s="119"/>
    </row>
    <row r="1048389" spans="3:6" s="29" customFormat="1" hidden="1" x14ac:dyDescent="0.25">
      <c r="C1048389" s="107"/>
      <c r="D1048389" s="118"/>
      <c r="E1048389" s="113"/>
      <c r="F1048389" s="119"/>
    </row>
    <row r="1048390" spans="3:6" s="29" customFormat="1" hidden="1" x14ac:dyDescent="0.25">
      <c r="C1048390" s="107"/>
      <c r="D1048390" s="118"/>
      <c r="E1048390" s="113"/>
      <c r="F1048390" s="119"/>
    </row>
    <row r="1048391" spans="3:6" s="29" customFormat="1" hidden="1" x14ac:dyDescent="0.25">
      <c r="C1048391" s="107"/>
      <c r="D1048391" s="118"/>
      <c r="E1048391" s="113"/>
      <c r="F1048391" s="119"/>
    </row>
    <row r="1048392" spans="3:6" s="29" customFormat="1" hidden="1" x14ac:dyDescent="0.25">
      <c r="C1048392" s="107"/>
      <c r="D1048392" s="118"/>
      <c r="E1048392" s="113"/>
      <c r="F1048392" s="119"/>
    </row>
    <row r="1048393" spans="3:6" s="29" customFormat="1" hidden="1" x14ac:dyDescent="0.25">
      <c r="C1048393" s="107"/>
      <c r="D1048393" s="118"/>
      <c r="E1048393" s="113"/>
      <c r="F1048393" s="119"/>
    </row>
    <row r="1048394" spans="3:6" s="29" customFormat="1" hidden="1" x14ac:dyDescent="0.25">
      <c r="C1048394" s="107"/>
      <c r="D1048394" s="118"/>
      <c r="E1048394" s="113"/>
      <c r="F1048394" s="119"/>
    </row>
    <row r="1048395" spans="3:6" s="29" customFormat="1" hidden="1" x14ac:dyDescent="0.25">
      <c r="C1048395" s="107"/>
      <c r="D1048395" s="118"/>
      <c r="E1048395" s="113"/>
      <c r="F1048395" s="119"/>
    </row>
    <row r="1048396" spans="3:6" s="29" customFormat="1" hidden="1" x14ac:dyDescent="0.25">
      <c r="C1048396" s="107"/>
      <c r="D1048396" s="118"/>
      <c r="E1048396" s="113"/>
      <c r="F1048396" s="119"/>
    </row>
    <row r="1048397" spans="3:6" s="29" customFormat="1" hidden="1" x14ac:dyDescent="0.25">
      <c r="C1048397" s="107"/>
      <c r="D1048397" s="118"/>
      <c r="E1048397" s="113"/>
      <c r="F1048397" s="119"/>
    </row>
    <row r="1048398" spans="3:6" s="29" customFormat="1" hidden="1" x14ac:dyDescent="0.25">
      <c r="C1048398" s="107"/>
      <c r="D1048398" s="118"/>
      <c r="E1048398" s="113"/>
      <c r="F1048398" s="119"/>
    </row>
    <row r="1048399" spans="3:6" s="29" customFormat="1" hidden="1" x14ac:dyDescent="0.25">
      <c r="C1048399" s="107"/>
      <c r="D1048399" s="118"/>
      <c r="E1048399" s="113"/>
      <c r="F1048399" s="119"/>
    </row>
    <row r="1048400" spans="3:6" s="29" customFormat="1" hidden="1" x14ac:dyDescent="0.25">
      <c r="C1048400" s="107"/>
      <c r="D1048400" s="118"/>
      <c r="E1048400" s="113"/>
      <c r="F1048400" s="119"/>
    </row>
    <row r="1048401" spans="3:6" s="29" customFormat="1" hidden="1" x14ac:dyDescent="0.25">
      <c r="C1048401" s="107"/>
      <c r="D1048401" s="118"/>
      <c r="E1048401" s="113"/>
      <c r="F1048401" s="119"/>
    </row>
    <row r="1048402" spans="3:6" s="29" customFormat="1" hidden="1" x14ac:dyDescent="0.25">
      <c r="C1048402" s="107"/>
      <c r="D1048402" s="118"/>
      <c r="E1048402" s="113"/>
      <c r="F1048402" s="119"/>
    </row>
    <row r="1048403" spans="3:6" s="29" customFormat="1" hidden="1" x14ac:dyDescent="0.25">
      <c r="C1048403" s="107"/>
      <c r="D1048403" s="118"/>
      <c r="E1048403" s="113"/>
      <c r="F1048403" s="119"/>
    </row>
    <row r="1048404" spans="3:6" s="29" customFormat="1" hidden="1" x14ac:dyDescent="0.25">
      <c r="C1048404" s="107"/>
      <c r="D1048404" s="118"/>
      <c r="E1048404" s="113"/>
      <c r="F1048404" s="119"/>
    </row>
    <row r="1048405" spans="3:6" s="29" customFormat="1" hidden="1" x14ac:dyDescent="0.25">
      <c r="C1048405" s="107"/>
      <c r="D1048405" s="118"/>
      <c r="E1048405" s="113"/>
      <c r="F1048405" s="119"/>
    </row>
    <row r="1048406" spans="3:6" s="29" customFormat="1" hidden="1" x14ac:dyDescent="0.25">
      <c r="C1048406" s="107"/>
      <c r="D1048406" s="118"/>
      <c r="E1048406" s="113"/>
      <c r="F1048406" s="119"/>
    </row>
    <row r="1048407" spans="3:6" s="29" customFormat="1" hidden="1" x14ac:dyDescent="0.25">
      <c r="C1048407" s="107"/>
      <c r="D1048407" s="118"/>
      <c r="E1048407" s="113"/>
      <c r="F1048407" s="119"/>
    </row>
    <row r="1048408" spans="3:6" s="29" customFormat="1" hidden="1" x14ac:dyDescent="0.25">
      <c r="C1048408" s="107"/>
      <c r="D1048408" s="118"/>
      <c r="E1048408" s="113"/>
      <c r="F1048408" s="119"/>
    </row>
    <row r="1048409" spans="3:6" s="29" customFormat="1" hidden="1" x14ac:dyDescent="0.25">
      <c r="C1048409" s="107"/>
      <c r="D1048409" s="118"/>
      <c r="E1048409" s="113"/>
      <c r="F1048409" s="119"/>
    </row>
    <row r="1048410" spans="3:6" s="29" customFormat="1" hidden="1" x14ac:dyDescent="0.25">
      <c r="C1048410" s="107"/>
      <c r="D1048410" s="118"/>
      <c r="E1048410" s="113"/>
      <c r="F1048410" s="119"/>
    </row>
    <row r="1048411" spans="3:6" s="29" customFormat="1" hidden="1" x14ac:dyDescent="0.25">
      <c r="C1048411" s="107"/>
      <c r="D1048411" s="118"/>
      <c r="E1048411" s="113"/>
      <c r="F1048411" s="119"/>
    </row>
    <row r="1048412" spans="3:6" s="29" customFormat="1" hidden="1" x14ac:dyDescent="0.25">
      <c r="C1048412" s="107"/>
      <c r="D1048412" s="118"/>
      <c r="E1048412" s="113"/>
      <c r="F1048412" s="119"/>
    </row>
    <row r="1048413" spans="3:6" s="29" customFormat="1" hidden="1" x14ac:dyDescent="0.25">
      <c r="C1048413" s="107"/>
      <c r="D1048413" s="118"/>
      <c r="E1048413" s="113"/>
      <c r="F1048413" s="119"/>
    </row>
    <row r="1048414" spans="3:6" s="29" customFormat="1" hidden="1" x14ac:dyDescent="0.25">
      <c r="C1048414" s="107"/>
      <c r="D1048414" s="118"/>
      <c r="E1048414" s="113"/>
      <c r="F1048414" s="119"/>
    </row>
    <row r="1048415" spans="3:6" s="29" customFormat="1" hidden="1" x14ac:dyDescent="0.25">
      <c r="C1048415" s="107"/>
      <c r="D1048415" s="118"/>
      <c r="E1048415" s="113"/>
      <c r="F1048415" s="119"/>
    </row>
    <row r="1048416" spans="3:6" s="29" customFormat="1" hidden="1" x14ac:dyDescent="0.25">
      <c r="C1048416" s="107"/>
      <c r="D1048416" s="118"/>
      <c r="E1048416" s="113"/>
      <c r="F1048416" s="119"/>
    </row>
    <row r="1048417" spans="3:6" s="29" customFormat="1" hidden="1" x14ac:dyDescent="0.25">
      <c r="C1048417" s="107"/>
      <c r="D1048417" s="118"/>
      <c r="E1048417" s="113"/>
      <c r="F1048417" s="119"/>
    </row>
    <row r="1048418" spans="3:6" s="29" customFormat="1" hidden="1" x14ac:dyDescent="0.25">
      <c r="C1048418" s="107"/>
      <c r="D1048418" s="118"/>
      <c r="E1048418" s="113"/>
      <c r="F1048418" s="119"/>
    </row>
    <row r="1048419" spans="3:6" s="29" customFormat="1" hidden="1" x14ac:dyDescent="0.25">
      <c r="C1048419" s="107"/>
      <c r="D1048419" s="118"/>
      <c r="E1048419" s="113"/>
      <c r="F1048419" s="119"/>
    </row>
    <row r="1048420" spans="3:6" s="29" customFormat="1" hidden="1" x14ac:dyDescent="0.25">
      <c r="C1048420" s="107"/>
      <c r="D1048420" s="118"/>
      <c r="E1048420" s="113"/>
      <c r="F1048420" s="119"/>
    </row>
    <row r="1048421" spans="3:6" s="29" customFormat="1" hidden="1" x14ac:dyDescent="0.25">
      <c r="C1048421" s="107"/>
      <c r="D1048421" s="118"/>
      <c r="E1048421" s="113"/>
      <c r="F1048421" s="119"/>
    </row>
    <row r="1048422" spans="3:6" s="29" customFormat="1" hidden="1" x14ac:dyDescent="0.25">
      <c r="C1048422" s="107"/>
      <c r="D1048422" s="118"/>
      <c r="E1048422" s="113"/>
      <c r="F1048422" s="119"/>
    </row>
    <row r="1048423" spans="3:6" s="29" customFormat="1" hidden="1" x14ac:dyDescent="0.25">
      <c r="C1048423" s="107"/>
      <c r="D1048423" s="118"/>
      <c r="E1048423" s="113"/>
      <c r="F1048423" s="119"/>
    </row>
    <row r="1048424" spans="3:6" s="29" customFormat="1" hidden="1" x14ac:dyDescent="0.25">
      <c r="C1048424" s="107"/>
      <c r="D1048424" s="118"/>
      <c r="E1048424" s="113"/>
      <c r="F1048424" s="119"/>
    </row>
    <row r="1048425" spans="3:6" s="29" customFormat="1" hidden="1" x14ac:dyDescent="0.25">
      <c r="C1048425" s="107"/>
      <c r="D1048425" s="118"/>
      <c r="E1048425" s="113"/>
      <c r="F1048425" s="119"/>
    </row>
    <row r="1048426" spans="3:6" s="29" customFormat="1" hidden="1" x14ac:dyDescent="0.25">
      <c r="C1048426" s="107"/>
      <c r="D1048426" s="118"/>
      <c r="E1048426" s="113"/>
      <c r="F1048426" s="119"/>
    </row>
    <row r="1048427" spans="3:6" s="29" customFormat="1" hidden="1" x14ac:dyDescent="0.25">
      <c r="C1048427" s="107"/>
      <c r="D1048427" s="118"/>
      <c r="E1048427" s="113"/>
      <c r="F1048427" s="119"/>
    </row>
    <row r="1048428" spans="3:6" s="29" customFormat="1" hidden="1" x14ac:dyDescent="0.25">
      <c r="C1048428" s="107"/>
      <c r="D1048428" s="118"/>
      <c r="E1048428" s="113"/>
      <c r="F1048428" s="119"/>
    </row>
    <row r="1048429" spans="3:6" s="29" customFormat="1" hidden="1" x14ac:dyDescent="0.25">
      <c r="C1048429" s="107"/>
      <c r="D1048429" s="118"/>
      <c r="E1048429" s="113"/>
      <c r="F1048429" s="119"/>
    </row>
    <row r="1048430" spans="3:6" s="29" customFormat="1" hidden="1" x14ac:dyDescent="0.25">
      <c r="C1048430" s="107"/>
      <c r="D1048430" s="118"/>
      <c r="E1048430" s="113"/>
      <c r="F1048430" s="119"/>
    </row>
    <row r="1048431" spans="3:6" s="29" customFormat="1" hidden="1" x14ac:dyDescent="0.25">
      <c r="C1048431" s="107"/>
      <c r="D1048431" s="118"/>
      <c r="E1048431" s="113"/>
      <c r="F1048431" s="119"/>
    </row>
    <row r="1048432" spans="3:6" s="29" customFormat="1" hidden="1" x14ac:dyDescent="0.25">
      <c r="C1048432" s="107"/>
      <c r="D1048432" s="118"/>
      <c r="E1048432" s="113"/>
      <c r="F1048432" s="119"/>
    </row>
    <row r="1048433" spans="3:6" s="29" customFormat="1" hidden="1" x14ac:dyDescent="0.25">
      <c r="C1048433" s="107"/>
      <c r="D1048433" s="118"/>
      <c r="E1048433" s="113"/>
      <c r="F1048433" s="119"/>
    </row>
    <row r="1048434" spans="3:6" s="29" customFormat="1" hidden="1" x14ac:dyDescent="0.25">
      <c r="C1048434" s="107"/>
      <c r="D1048434" s="118"/>
      <c r="E1048434" s="113"/>
      <c r="F1048434" s="119"/>
    </row>
    <row r="1048435" spans="3:6" s="29" customFormat="1" hidden="1" x14ac:dyDescent="0.25">
      <c r="C1048435" s="107"/>
      <c r="D1048435" s="118"/>
      <c r="E1048435" s="113"/>
      <c r="F1048435" s="119"/>
    </row>
    <row r="1048436" spans="3:6" s="29" customFormat="1" hidden="1" x14ac:dyDescent="0.25">
      <c r="C1048436" s="107"/>
      <c r="D1048436" s="118"/>
      <c r="E1048436" s="113"/>
      <c r="F1048436" s="119"/>
    </row>
    <row r="1048437" spans="3:6" s="29" customFormat="1" hidden="1" x14ac:dyDescent="0.25">
      <c r="C1048437" s="107"/>
      <c r="D1048437" s="118"/>
      <c r="E1048437" s="113"/>
      <c r="F1048437" s="119"/>
    </row>
    <row r="1048438" spans="3:6" s="29" customFormat="1" hidden="1" x14ac:dyDescent="0.25">
      <c r="C1048438" s="107"/>
      <c r="D1048438" s="118"/>
      <c r="E1048438" s="113"/>
      <c r="F1048438" s="119"/>
    </row>
    <row r="1048439" spans="3:6" s="29" customFormat="1" hidden="1" x14ac:dyDescent="0.25">
      <c r="C1048439" s="107"/>
      <c r="D1048439" s="118"/>
      <c r="E1048439" s="113"/>
      <c r="F1048439" s="119"/>
    </row>
    <row r="1048440" spans="3:6" s="29" customFormat="1" hidden="1" x14ac:dyDescent="0.25">
      <c r="C1048440" s="107"/>
      <c r="D1048440" s="118"/>
      <c r="E1048440" s="113"/>
      <c r="F1048440" s="119"/>
    </row>
    <row r="1048441" spans="3:6" s="29" customFormat="1" hidden="1" x14ac:dyDescent="0.25">
      <c r="C1048441" s="107"/>
      <c r="D1048441" s="118"/>
      <c r="E1048441" s="113"/>
      <c r="F1048441" s="119"/>
    </row>
    <row r="1048442" spans="3:6" s="29" customFormat="1" hidden="1" x14ac:dyDescent="0.25">
      <c r="C1048442" s="107"/>
      <c r="D1048442" s="118"/>
      <c r="E1048442" s="113"/>
      <c r="F1048442" s="119"/>
    </row>
    <row r="1048443" spans="3:6" s="29" customFormat="1" hidden="1" x14ac:dyDescent="0.25">
      <c r="C1048443" s="107"/>
      <c r="D1048443" s="118"/>
      <c r="E1048443" s="113"/>
      <c r="F1048443" s="119"/>
    </row>
    <row r="1048444" spans="3:6" s="29" customFormat="1" hidden="1" x14ac:dyDescent="0.25">
      <c r="C1048444" s="107"/>
      <c r="D1048444" s="118"/>
      <c r="E1048444" s="113"/>
      <c r="F1048444" s="119"/>
    </row>
    <row r="1048445" spans="3:6" s="29" customFormat="1" hidden="1" x14ac:dyDescent="0.25">
      <c r="C1048445" s="107"/>
      <c r="D1048445" s="118"/>
      <c r="E1048445" s="113"/>
      <c r="F1048445" s="119"/>
    </row>
    <row r="1048446" spans="3:6" s="29" customFormat="1" hidden="1" x14ac:dyDescent="0.25">
      <c r="C1048446" s="107"/>
      <c r="D1048446" s="118"/>
      <c r="E1048446" s="113"/>
      <c r="F1048446" s="119"/>
    </row>
    <row r="1048447" spans="3:6" s="29" customFormat="1" hidden="1" x14ac:dyDescent="0.25">
      <c r="C1048447" s="107"/>
      <c r="D1048447" s="118"/>
      <c r="E1048447" s="113"/>
      <c r="F1048447" s="119"/>
    </row>
    <row r="1048448" spans="3:6" s="29" customFormat="1" hidden="1" x14ac:dyDescent="0.25">
      <c r="C1048448" s="107"/>
      <c r="D1048448" s="118"/>
      <c r="E1048448" s="113"/>
      <c r="F1048448" s="119"/>
    </row>
    <row r="1048449" spans="3:6" s="29" customFormat="1" hidden="1" x14ac:dyDescent="0.25">
      <c r="C1048449" s="107"/>
      <c r="D1048449" s="118"/>
      <c r="E1048449" s="113"/>
      <c r="F1048449" s="119"/>
    </row>
    <row r="1048450" spans="3:6" s="29" customFormat="1" hidden="1" x14ac:dyDescent="0.25">
      <c r="C1048450" s="107"/>
      <c r="D1048450" s="118"/>
      <c r="E1048450" s="113"/>
      <c r="F1048450" s="119"/>
    </row>
    <row r="1048451" spans="3:6" s="29" customFormat="1" hidden="1" x14ac:dyDescent="0.25">
      <c r="C1048451" s="107"/>
      <c r="D1048451" s="118"/>
      <c r="E1048451" s="113"/>
      <c r="F1048451" s="119"/>
    </row>
    <row r="1048452" spans="3:6" s="29" customFormat="1" hidden="1" x14ac:dyDescent="0.25">
      <c r="C1048452" s="107"/>
      <c r="D1048452" s="118"/>
      <c r="E1048452" s="113"/>
      <c r="F1048452" s="119"/>
    </row>
    <row r="1048453" spans="3:6" s="29" customFormat="1" hidden="1" x14ac:dyDescent="0.25">
      <c r="C1048453" s="107"/>
      <c r="D1048453" s="118"/>
      <c r="E1048453" s="113"/>
      <c r="F1048453" s="119"/>
    </row>
    <row r="1048454" spans="3:6" s="29" customFormat="1" hidden="1" x14ac:dyDescent="0.25">
      <c r="C1048454" s="107"/>
      <c r="D1048454" s="118"/>
      <c r="E1048454" s="113"/>
      <c r="F1048454" s="119"/>
    </row>
    <row r="1048455" spans="3:6" s="29" customFormat="1" hidden="1" x14ac:dyDescent="0.25">
      <c r="C1048455" s="107"/>
      <c r="D1048455" s="118"/>
      <c r="E1048455" s="113"/>
      <c r="F1048455" s="119"/>
    </row>
    <row r="1048456" spans="3:6" s="29" customFormat="1" hidden="1" x14ac:dyDescent="0.25">
      <c r="C1048456" s="107"/>
      <c r="D1048456" s="118"/>
      <c r="E1048456" s="113"/>
      <c r="F1048456" s="119"/>
    </row>
    <row r="1048457" spans="3:6" s="29" customFormat="1" hidden="1" x14ac:dyDescent="0.25">
      <c r="C1048457" s="107"/>
      <c r="D1048457" s="118"/>
      <c r="E1048457" s="113"/>
      <c r="F1048457" s="119"/>
    </row>
    <row r="1048458" spans="3:6" s="29" customFormat="1" hidden="1" x14ac:dyDescent="0.25">
      <c r="C1048458" s="107"/>
      <c r="D1048458" s="118"/>
      <c r="E1048458" s="113"/>
      <c r="F1048458" s="119"/>
    </row>
    <row r="1048459" spans="3:6" s="29" customFormat="1" hidden="1" x14ac:dyDescent="0.25">
      <c r="C1048459" s="107"/>
      <c r="D1048459" s="118"/>
      <c r="E1048459" s="113"/>
      <c r="F1048459" s="119"/>
    </row>
    <row r="1048460" spans="3:6" s="29" customFormat="1" hidden="1" x14ac:dyDescent="0.25">
      <c r="C1048460" s="107"/>
      <c r="D1048460" s="118"/>
      <c r="E1048460" s="113"/>
      <c r="F1048460" s="119"/>
    </row>
    <row r="1048461" spans="3:6" s="29" customFormat="1" hidden="1" x14ac:dyDescent="0.25">
      <c r="C1048461" s="107"/>
      <c r="D1048461" s="118"/>
      <c r="E1048461" s="113"/>
      <c r="F1048461" s="119"/>
    </row>
    <row r="1048462" spans="3:6" s="29" customFormat="1" hidden="1" x14ac:dyDescent="0.25">
      <c r="C1048462" s="107"/>
      <c r="D1048462" s="118"/>
      <c r="E1048462" s="113"/>
      <c r="F1048462" s="119"/>
    </row>
    <row r="1048463" spans="3:6" s="29" customFormat="1" hidden="1" x14ac:dyDescent="0.25">
      <c r="C1048463" s="107"/>
      <c r="D1048463" s="118"/>
      <c r="E1048463" s="113"/>
      <c r="F1048463" s="119"/>
    </row>
    <row r="1048464" spans="3:6" s="29" customFormat="1" hidden="1" x14ac:dyDescent="0.25">
      <c r="C1048464" s="107"/>
      <c r="D1048464" s="118"/>
      <c r="E1048464" s="113"/>
      <c r="F1048464" s="119"/>
    </row>
    <row r="1048465" spans="3:6" s="29" customFormat="1" hidden="1" x14ac:dyDescent="0.25">
      <c r="C1048465" s="107"/>
      <c r="D1048465" s="118"/>
      <c r="E1048465" s="113"/>
      <c r="F1048465" s="119"/>
    </row>
    <row r="1048466" spans="3:6" s="29" customFormat="1" hidden="1" x14ac:dyDescent="0.25">
      <c r="C1048466" s="107"/>
      <c r="D1048466" s="118"/>
      <c r="E1048466" s="113"/>
      <c r="F1048466" s="119"/>
    </row>
    <row r="1048467" spans="3:6" s="29" customFormat="1" hidden="1" x14ac:dyDescent="0.25">
      <c r="C1048467" s="107"/>
      <c r="D1048467" s="118"/>
      <c r="E1048467" s="113"/>
      <c r="F1048467" s="119"/>
    </row>
    <row r="1048468" spans="3:6" s="29" customFormat="1" hidden="1" x14ac:dyDescent="0.25">
      <c r="C1048468" s="107"/>
      <c r="D1048468" s="118"/>
      <c r="E1048468" s="113"/>
      <c r="F1048468" s="119"/>
    </row>
    <row r="1048469" spans="3:6" s="29" customFormat="1" hidden="1" x14ac:dyDescent="0.25">
      <c r="C1048469" s="107"/>
      <c r="D1048469" s="118"/>
      <c r="E1048469" s="113"/>
      <c r="F1048469" s="119"/>
    </row>
    <row r="1048470" spans="3:6" s="29" customFormat="1" hidden="1" x14ac:dyDescent="0.25">
      <c r="C1048470" s="107"/>
      <c r="D1048470" s="118"/>
      <c r="E1048470" s="113"/>
      <c r="F1048470" s="119"/>
    </row>
    <row r="1048471" spans="3:6" s="29" customFormat="1" hidden="1" x14ac:dyDescent="0.25">
      <c r="C1048471" s="107"/>
      <c r="D1048471" s="118"/>
      <c r="E1048471" s="113"/>
      <c r="F1048471" s="119"/>
    </row>
    <row r="1048472" spans="3:6" s="29" customFormat="1" hidden="1" x14ac:dyDescent="0.25">
      <c r="C1048472" s="107"/>
      <c r="D1048472" s="118"/>
      <c r="E1048472" s="113"/>
      <c r="F1048472" s="119"/>
    </row>
    <row r="1048473" spans="3:6" s="29" customFormat="1" hidden="1" x14ac:dyDescent="0.25">
      <c r="C1048473" s="107"/>
      <c r="D1048473" s="118"/>
      <c r="E1048473" s="113"/>
      <c r="F1048473" s="119"/>
    </row>
    <row r="1048474" spans="3:6" s="29" customFormat="1" hidden="1" x14ac:dyDescent="0.25">
      <c r="C1048474" s="107"/>
      <c r="D1048474" s="118"/>
      <c r="E1048474" s="113"/>
      <c r="F1048474" s="119"/>
    </row>
    <row r="1048475" spans="3:6" s="29" customFormat="1" hidden="1" x14ac:dyDescent="0.25">
      <c r="C1048475" s="107"/>
      <c r="D1048475" s="118"/>
      <c r="E1048475" s="113"/>
      <c r="F1048475" s="119"/>
    </row>
    <row r="1048476" spans="3:6" s="29" customFormat="1" hidden="1" x14ac:dyDescent="0.25">
      <c r="C1048476" s="107"/>
      <c r="D1048476" s="118"/>
      <c r="E1048476" s="113"/>
      <c r="F1048476" s="119"/>
    </row>
    <row r="1048477" spans="3:6" s="29" customFormat="1" hidden="1" x14ac:dyDescent="0.25">
      <c r="C1048477" s="107"/>
      <c r="D1048477" s="118"/>
      <c r="E1048477" s="113"/>
      <c r="F1048477" s="119"/>
    </row>
    <row r="1048478" spans="3:6" s="29" customFormat="1" hidden="1" x14ac:dyDescent="0.25">
      <c r="C1048478" s="107"/>
      <c r="D1048478" s="118"/>
      <c r="E1048478" s="113"/>
      <c r="F1048478" s="119"/>
    </row>
    <row r="1048479" spans="3:6" s="29" customFormat="1" hidden="1" x14ac:dyDescent="0.25">
      <c r="C1048479" s="107"/>
      <c r="D1048479" s="118"/>
      <c r="E1048479" s="113"/>
      <c r="F1048479" s="119"/>
    </row>
    <row r="1048480" spans="3:6" s="29" customFormat="1" hidden="1" x14ac:dyDescent="0.25">
      <c r="C1048480" s="107"/>
      <c r="D1048480" s="118"/>
      <c r="E1048480" s="113"/>
      <c r="F1048480" s="119"/>
    </row>
    <row r="1048481" spans="3:6" s="29" customFormat="1" hidden="1" x14ac:dyDescent="0.25">
      <c r="C1048481" s="107"/>
      <c r="D1048481" s="118"/>
      <c r="E1048481" s="113"/>
      <c r="F1048481" s="119"/>
    </row>
    <row r="1048482" spans="3:6" s="29" customFormat="1" hidden="1" x14ac:dyDescent="0.25">
      <c r="C1048482" s="107"/>
      <c r="D1048482" s="118"/>
      <c r="E1048482" s="113"/>
      <c r="F1048482" s="119"/>
    </row>
    <row r="1048483" spans="3:6" s="29" customFormat="1" hidden="1" x14ac:dyDescent="0.25">
      <c r="C1048483" s="107"/>
      <c r="D1048483" s="118"/>
      <c r="E1048483" s="113"/>
      <c r="F1048483" s="119"/>
    </row>
    <row r="1048484" spans="3:6" s="29" customFormat="1" hidden="1" x14ac:dyDescent="0.25">
      <c r="C1048484" s="107"/>
      <c r="D1048484" s="118"/>
      <c r="E1048484" s="113"/>
      <c r="F1048484" s="119"/>
    </row>
    <row r="1048485" spans="3:6" s="29" customFormat="1" hidden="1" x14ac:dyDescent="0.25">
      <c r="C1048485" s="107"/>
      <c r="D1048485" s="118"/>
      <c r="E1048485" s="113"/>
      <c r="F1048485" s="119"/>
    </row>
    <row r="1048486" spans="3:6" s="29" customFormat="1" hidden="1" x14ac:dyDescent="0.25">
      <c r="C1048486" s="107"/>
      <c r="D1048486" s="118"/>
      <c r="E1048486" s="113"/>
      <c r="F1048486" s="119"/>
    </row>
  </sheetData>
  <sheetProtection algorithmName="SHA-512" hashValue="6pXdMWdpNBdin2oZw6QVKY4JeUnsub7khCC2OVVFpHxhpOfbR/c57Ddm32cw2PU+0CW03bZqsoODWvAU+mdveQ==" saltValue="dVrdu56Ii+fUbrZbM5YSNA==" spinCount="100000" sheet="1" objects="1" scenarios="1"/>
  <mergeCells count="14">
    <mergeCell ref="C153:F153"/>
    <mergeCell ref="C150:F150"/>
    <mergeCell ref="C151:F151"/>
    <mergeCell ref="B4:G4"/>
    <mergeCell ref="D147:E147"/>
    <mergeCell ref="D146:E146"/>
    <mergeCell ref="E96:E98"/>
    <mergeCell ref="D96:D98"/>
    <mergeCell ref="C96:C98"/>
    <mergeCell ref="C134:C135"/>
    <mergeCell ref="E134:E136"/>
    <mergeCell ref="D134:D136"/>
    <mergeCell ref="C152:F152"/>
    <mergeCell ref="C7:F7"/>
  </mergeCells>
  <conditionalFormatting sqref="C11:E40 F31:F40 C55:F55 C74:F75 C76:E77 C95:E96 C104:E104 C133:F134 F135:F136 C140:F140">
    <cfRule type="expression" dxfId="40" priority="108" stopIfTrue="1">
      <formula>MOD(ROW(),2)=0</formula>
    </cfRule>
  </conditionalFormatting>
  <conditionalFormatting sqref="C61:E61">
    <cfRule type="expression" dxfId="39" priority="181" stopIfTrue="1">
      <formula>MOD(ROW(),2)=0</formula>
    </cfRule>
  </conditionalFormatting>
  <conditionalFormatting sqref="C63:E65 C66:F66">
    <cfRule type="expression" dxfId="38" priority="119" stopIfTrue="1">
      <formula>MOD(ROW(),2)=0</formula>
    </cfRule>
  </conditionalFormatting>
  <conditionalFormatting sqref="C100:E102">
    <cfRule type="expression" dxfId="37" priority="152" stopIfTrue="1">
      <formula>MOD(ROW(),2)=0</formula>
    </cfRule>
  </conditionalFormatting>
  <conditionalFormatting sqref="C106:E115">
    <cfRule type="expression" dxfId="36" priority="148" stopIfTrue="1">
      <formula>MOD(ROW(),2)=0</formula>
    </cfRule>
  </conditionalFormatting>
  <conditionalFormatting sqref="C145:E145 C146:D147 C148:E149">
    <cfRule type="expression" dxfId="35" priority="34" stopIfTrue="1">
      <formula>MOD(ROW(),2)=0</formula>
    </cfRule>
  </conditionalFormatting>
  <conditionalFormatting sqref="C42:F43">
    <cfRule type="expression" dxfId="34" priority="125" stopIfTrue="1">
      <formula>MOD(ROW(),2)=0</formula>
    </cfRule>
  </conditionalFormatting>
  <conditionalFormatting sqref="C45:F47">
    <cfRule type="expression" dxfId="33" priority="15" stopIfTrue="1">
      <formula>MOD(ROW(),2)=0</formula>
    </cfRule>
  </conditionalFormatting>
  <conditionalFormatting sqref="C49:F50">
    <cfRule type="expression" dxfId="32" priority="122" stopIfTrue="1">
      <formula>MOD(ROW(),2)=0</formula>
    </cfRule>
  </conditionalFormatting>
  <conditionalFormatting sqref="C52:F53">
    <cfRule type="expression" dxfId="31" priority="121" stopIfTrue="1">
      <formula>MOD(ROW(),2)=0</formula>
    </cfRule>
  </conditionalFormatting>
  <conditionalFormatting sqref="C57:F59">
    <cfRule type="expression" dxfId="30" priority="120" stopIfTrue="1">
      <formula>MOD(ROW(),2)=0</formula>
    </cfRule>
  </conditionalFormatting>
  <conditionalFormatting sqref="C68:F72">
    <cfRule type="expression" dxfId="29" priority="14" stopIfTrue="1">
      <formula>MOD(ROW(),2)=0</formula>
    </cfRule>
  </conditionalFormatting>
  <conditionalFormatting sqref="C79:F81">
    <cfRule type="expression" dxfId="28" priority="16" stopIfTrue="1">
      <formula>MOD(ROW(),2)=0</formula>
    </cfRule>
  </conditionalFormatting>
  <conditionalFormatting sqref="C83:F87">
    <cfRule type="expression" dxfId="27" priority="101" stopIfTrue="1">
      <formula>MOD(ROW(),2)=0</formula>
    </cfRule>
  </conditionalFormatting>
  <conditionalFormatting sqref="C89:F93">
    <cfRule type="expression" dxfId="26" priority="13" stopIfTrue="1">
      <formula>MOD(ROW(),2)=0</formula>
    </cfRule>
  </conditionalFormatting>
  <conditionalFormatting sqref="C117:F119">
    <cfRule type="expression" dxfId="25" priority="7" stopIfTrue="1">
      <formula>MOD(ROW(),2)=0</formula>
    </cfRule>
  </conditionalFormatting>
  <conditionalFormatting sqref="C121:F122">
    <cfRule type="expression" dxfId="24" priority="98" stopIfTrue="1">
      <formula>MOD(ROW(),2)=0</formula>
    </cfRule>
  </conditionalFormatting>
  <conditionalFormatting sqref="C124:F124">
    <cfRule type="expression" dxfId="23" priority="1" stopIfTrue="1">
      <formula>MOD(ROW(),2)=0</formula>
    </cfRule>
  </conditionalFormatting>
  <conditionalFormatting sqref="C126:F126">
    <cfRule type="expression" dxfId="22" priority="140" stopIfTrue="1">
      <formula>MOD(ROW(),2)=0</formula>
    </cfRule>
  </conditionalFormatting>
  <conditionalFormatting sqref="C128:F128">
    <cfRule type="expression" dxfId="21" priority="22" stopIfTrue="1">
      <formula>MOD(ROW(),2)=0</formula>
    </cfRule>
  </conditionalFormatting>
  <conditionalFormatting sqref="C130:F131">
    <cfRule type="expression" dxfId="20" priority="6" stopIfTrue="1">
      <formula>MOD(ROW(),2)=0</formula>
    </cfRule>
  </conditionalFormatting>
  <conditionalFormatting sqref="C138:F138">
    <cfRule type="expression" dxfId="19" priority="42" stopIfTrue="1">
      <formula>MOD(ROW(),2)=0</formula>
    </cfRule>
  </conditionalFormatting>
  <conditionalFormatting sqref="C142:F143">
    <cfRule type="expression" dxfId="18" priority="17" stopIfTrue="1">
      <formula>MOD(ROW(),2)=0</formula>
    </cfRule>
  </conditionalFormatting>
  <conditionalFormatting sqref="C154:F155">
    <cfRule type="expression" dxfId="17" priority="5" stopIfTrue="1">
      <formula>MOD(ROW(),2)=0</formula>
    </cfRule>
  </conditionalFormatting>
  <conditionalFormatting sqref="F11 F26:F28">
    <cfRule type="expression" dxfId="16" priority="126" stopIfTrue="1">
      <formula>MOD(ROW(),2)=0</formula>
    </cfRule>
  </conditionalFormatting>
  <conditionalFormatting sqref="F13:F16">
    <cfRule type="expression" dxfId="15" priority="41" stopIfTrue="1">
      <formula>MOD(ROW(),2)=0</formula>
    </cfRule>
  </conditionalFormatting>
  <conditionalFormatting sqref="F18 F20:F24 F101 F115">
    <cfRule type="expression" dxfId="14" priority="198" stopIfTrue="1">
      <formula>MOD(ROW(),2)=0</formula>
    </cfRule>
  </conditionalFormatting>
  <conditionalFormatting sqref="F95">
    <cfRule type="expression" dxfId="13" priority="26" stopIfTrue="1">
      <formula>MOD(ROW(),2)=0</formula>
    </cfRule>
  </conditionalFormatting>
  <conditionalFormatting sqref="F107:F113">
    <cfRule type="expression" dxfId="12" priority="8" stopIfTrue="1">
      <formula>MOD(ROW(),2)=0</formula>
    </cfRule>
  </conditionalFormatting>
  <conditionalFormatting sqref="F145:F149 C150:C153">
    <cfRule type="expression" dxfId="11" priority="30" stopIfTrue="1">
      <formula>MOD(ROW(),2)=0</formula>
    </cfRule>
  </conditionalFormatting>
  <hyperlinks>
    <hyperlink ref="F12" r:id="rId1" display="https://www.severntrent.com/about-us/our-businesses/" xr:uid="{00000000-0004-0000-0400-000000000000}"/>
    <hyperlink ref="F29" r:id="rId2" display="Severn Trent Plc 2021 Remuneration Policy" xr:uid="{00000000-0004-0000-0400-000001000000}"/>
    <hyperlink ref="F25" r:id="rId3" display="Group Conflicts of Interest Policy 2023" xr:uid="{00000000-0004-0000-0400-000002000000}"/>
    <hyperlink ref="F61" r:id="rId4" display="Group Competition and Competitive Information Policy 2023" xr:uid="{00000000-0004-0000-0400-000003000000}"/>
    <hyperlink ref="F106" r:id="rId5" display="https://www.severntrent.com/content/dam/stw/ST_Corporate/severn-trent-policies/2023-documents/Group-Health-Safety-and-Wellbeing-Policy-V2.pdf" xr:uid="{00000000-0004-0000-0400-000004000000}"/>
    <hyperlink ref="F122" r:id="rId6" display="Gender and Ethnicity Pay Gap Report 2022" xr:uid="{00000000-0004-0000-0400-000005000000}"/>
    <hyperlink ref="F126" r:id="rId7" xr:uid="{00000000-0004-0000-0400-000006000000}"/>
    <hyperlink ref="F128" r:id="rId8" xr:uid="{00000000-0004-0000-0400-000007000000}"/>
    <hyperlink ref="F35" r:id="rId9" xr:uid="{00000000-0004-0000-0400-000008000000}"/>
    <hyperlink ref="F30" r:id="rId10" display="Severn Trent Plc 2021 Remuneration Policy" xr:uid="{00000000-0004-0000-0400-000009000000}"/>
    <hyperlink ref="F63" r:id="rId11" display="Our Tax Strategy" xr:uid="{00000000-0004-0000-0400-00000A000000}"/>
    <hyperlink ref="F58" r:id="rId12" display="https://www.severntrent.com/content/dam/stw/ST_Corporate/About_us/Docs/Doing the right thing 2022 V2.pdf" xr:uid="{00000000-0004-0000-0400-00000B000000}"/>
    <hyperlink ref="F64:F65" r:id="rId13" display="Our Tax Strategy" xr:uid="{00000000-0004-0000-0400-00000C000000}"/>
    <hyperlink ref="F36" r:id="rId14" xr:uid="{00000000-0004-0000-0400-00000D000000}"/>
  </hyperlinks>
  <pageMargins left="0.7" right="0.7" top="0.75" bottom="0.75" header="0.3" footer="0.3"/>
  <pageSetup paperSize="9" scale="30" fitToHeight="0" orientation="portrait" r:id="rId15"/>
  <headerFooter>
    <oddHeader>&amp;L&amp;"Calibri"&amp;10&amp;K000000ST Classification: OFFICIAL PERSONAL&amp;1#</oddHeader>
  </headerFooter>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J1048489"/>
  <sheetViews>
    <sheetView zoomScale="80" zoomScaleNormal="80" workbookViewId="0">
      <pane ySplit="9" topLeftCell="A10" activePane="bottomLeft" state="frozen"/>
      <selection activeCell="C8" sqref="C8:O8"/>
      <selection pane="bottomLeft" activeCell="E25" sqref="E25"/>
    </sheetView>
  </sheetViews>
  <sheetFormatPr defaultColWidth="0" defaultRowHeight="15" zeroHeight="1" outlineLevelRow="1" x14ac:dyDescent="0.25"/>
  <cols>
    <col min="1" max="1" width="3" style="29" customWidth="1"/>
    <col min="2" max="2" width="3.42578125" style="29" customWidth="1"/>
    <col min="3" max="3" width="39" style="107" customWidth="1"/>
    <col min="4" max="4" width="15" style="118" customWidth="1"/>
    <col min="5" max="5" width="117.42578125" style="113" bestFit="1" customWidth="1"/>
    <col min="6" max="6" width="102.140625" style="119" customWidth="1"/>
    <col min="7" max="7" width="3.7109375" style="29" customWidth="1"/>
    <col min="8" max="8" width="3.5703125" style="29" customWidth="1"/>
    <col min="9" max="10" width="0" hidden="1" customWidth="1"/>
    <col min="11" max="16384" width="9.140625" hidden="1"/>
  </cols>
  <sheetData>
    <row r="1" spans="2:7" s="29" customFormat="1" ht="15.75" thickBot="1" x14ac:dyDescent="0.3">
      <c r="D1" s="114"/>
      <c r="E1" s="110"/>
      <c r="F1" s="119"/>
    </row>
    <row r="2" spans="2:7" x14ac:dyDescent="0.25">
      <c r="B2" s="92"/>
      <c r="C2" s="93"/>
      <c r="D2" s="115"/>
      <c r="E2" s="111"/>
      <c r="F2" s="120"/>
      <c r="G2" s="96"/>
    </row>
    <row r="3" spans="2:7" x14ac:dyDescent="0.25">
      <c r="B3" s="97"/>
      <c r="C3" s="98"/>
      <c r="D3" s="108"/>
      <c r="E3" s="106"/>
      <c r="F3" s="121"/>
      <c r="G3" s="100"/>
    </row>
    <row r="4" spans="2:7" ht="15.75" x14ac:dyDescent="0.25">
      <c r="B4" s="256" t="s">
        <v>28</v>
      </c>
      <c r="C4" s="257"/>
      <c r="D4" s="257"/>
      <c r="E4" s="257"/>
      <c r="F4" s="257"/>
      <c r="G4" s="258"/>
    </row>
    <row r="5" spans="2:7" x14ac:dyDescent="0.25">
      <c r="B5" s="97"/>
      <c r="C5" s="98"/>
      <c r="D5" s="108"/>
      <c r="E5" s="106"/>
      <c r="F5" s="121"/>
      <c r="G5" s="100"/>
    </row>
    <row r="6" spans="2:7" ht="15.75" x14ac:dyDescent="0.25">
      <c r="B6" s="97"/>
      <c r="C6" s="16" t="s">
        <v>12</v>
      </c>
      <c r="D6" s="108"/>
      <c r="E6" s="106"/>
      <c r="F6" s="121"/>
      <c r="G6" s="100"/>
    </row>
    <row r="7" spans="2:7" ht="32.25" customHeight="1" x14ac:dyDescent="0.25">
      <c r="B7" s="97"/>
      <c r="C7" s="266" t="s">
        <v>665</v>
      </c>
      <c r="D7" s="266"/>
      <c r="E7" s="266"/>
      <c r="F7" s="266"/>
      <c r="G7" s="100"/>
    </row>
    <row r="8" spans="2:7" x14ac:dyDescent="0.25">
      <c r="B8" s="97"/>
      <c r="C8" s="98"/>
      <c r="D8" s="108"/>
      <c r="E8" s="106"/>
      <c r="F8" s="121"/>
      <c r="G8" s="100"/>
    </row>
    <row r="9" spans="2:7" x14ac:dyDescent="0.25">
      <c r="B9" s="97"/>
      <c r="C9" s="90" t="s">
        <v>666</v>
      </c>
      <c r="D9" s="91" t="s">
        <v>302</v>
      </c>
      <c r="E9" s="91" t="s">
        <v>667</v>
      </c>
      <c r="F9" s="68" t="s">
        <v>304</v>
      </c>
      <c r="G9" s="100"/>
    </row>
    <row r="10" spans="2:7" x14ac:dyDescent="0.25">
      <c r="B10" s="97"/>
      <c r="C10" s="104" t="s">
        <v>668</v>
      </c>
      <c r="D10" s="116"/>
      <c r="E10" s="112"/>
      <c r="F10" s="109"/>
      <c r="G10" s="100"/>
    </row>
    <row r="11" spans="2:7" ht="30" outlineLevel="1" x14ac:dyDescent="0.25">
      <c r="B11" s="97"/>
      <c r="C11" s="180"/>
      <c r="D11" s="180" t="s">
        <v>669</v>
      </c>
      <c r="E11" s="180" t="s">
        <v>670</v>
      </c>
      <c r="F11" s="180" t="s">
        <v>671</v>
      </c>
      <c r="G11" s="100"/>
    </row>
    <row r="12" spans="2:7" s="29" customFormat="1" x14ac:dyDescent="0.25">
      <c r="B12" s="97"/>
      <c r="C12" s="104" t="s">
        <v>672</v>
      </c>
      <c r="D12" s="116"/>
      <c r="E12" s="112"/>
      <c r="F12" s="109"/>
      <c r="G12" s="100"/>
    </row>
    <row r="13" spans="2:7" s="29" customFormat="1" ht="32.25" outlineLevel="1" x14ac:dyDescent="0.25">
      <c r="B13" s="97"/>
      <c r="C13" s="106"/>
      <c r="D13" s="108" t="s">
        <v>673</v>
      </c>
      <c r="E13" s="106" t="s">
        <v>674</v>
      </c>
      <c r="F13" s="106" t="s">
        <v>675</v>
      </c>
      <c r="G13" s="100"/>
    </row>
    <row r="14" spans="2:7" s="29" customFormat="1" ht="76.5" customHeight="1" outlineLevel="1" x14ac:dyDescent="0.25">
      <c r="B14" s="97"/>
      <c r="C14" s="106"/>
      <c r="D14" s="108" t="s">
        <v>676</v>
      </c>
      <c r="E14" s="106" t="s">
        <v>677</v>
      </c>
      <c r="F14" s="106" t="s">
        <v>678</v>
      </c>
      <c r="G14" s="100"/>
    </row>
    <row r="15" spans="2:7" s="29" customFormat="1" ht="15" customHeight="1" x14ac:dyDescent="0.25">
      <c r="B15" s="97"/>
      <c r="C15" s="109" t="s">
        <v>679</v>
      </c>
      <c r="D15" s="116"/>
      <c r="E15" s="112"/>
      <c r="F15" s="109"/>
      <c r="G15" s="100"/>
    </row>
    <row r="16" spans="2:7" s="29" customFormat="1" ht="32.25" outlineLevel="1" x14ac:dyDescent="0.25">
      <c r="B16" s="97"/>
      <c r="C16" s="106"/>
      <c r="D16" s="108" t="s">
        <v>680</v>
      </c>
      <c r="E16" s="106" t="s">
        <v>681</v>
      </c>
      <c r="F16" s="154" t="s">
        <v>682</v>
      </c>
      <c r="G16" s="100"/>
    </row>
    <row r="17" spans="2:7" s="29" customFormat="1" ht="17.25" outlineLevel="1" x14ac:dyDescent="0.25">
      <c r="B17" s="97"/>
      <c r="C17" s="106"/>
      <c r="D17" s="108" t="s">
        <v>683</v>
      </c>
      <c r="E17" s="106" t="s">
        <v>684</v>
      </c>
      <c r="F17" s="156" t="s">
        <v>685</v>
      </c>
      <c r="G17" s="100"/>
    </row>
    <row r="18" spans="2:7" s="29" customFormat="1" ht="15" customHeight="1" x14ac:dyDescent="0.25">
      <c r="B18" s="97"/>
      <c r="C18" s="109" t="s">
        <v>686</v>
      </c>
      <c r="D18" s="116"/>
      <c r="E18" s="112"/>
      <c r="F18" s="109"/>
      <c r="G18" s="100"/>
    </row>
    <row r="19" spans="2:7" s="29" customFormat="1" outlineLevel="1" x14ac:dyDescent="0.25">
      <c r="B19" s="97"/>
      <c r="C19" s="262"/>
      <c r="D19" s="262" t="s">
        <v>687</v>
      </c>
      <c r="E19" s="264" t="s">
        <v>688</v>
      </c>
      <c r="F19" s="202" t="s">
        <v>689</v>
      </c>
      <c r="G19" s="100"/>
    </row>
    <row r="20" spans="2:7" s="29" customFormat="1" outlineLevel="1" x14ac:dyDescent="0.25">
      <c r="B20" s="97"/>
      <c r="C20" s="263"/>
      <c r="D20" s="263"/>
      <c r="E20" s="265"/>
      <c r="F20" s="173" t="s">
        <v>690</v>
      </c>
      <c r="G20" s="100"/>
    </row>
    <row r="21" spans="2:7" s="29" customFormat="1" outlineLevel="1" x14ac:dyDescent="0.25">
      <c r="B21" s="97"/>
      <c r="C21" s="106"/>
      <c r="D21" s="108" t="s">
        <v>691</v>
      </c>
      <c r="E21" s="106" t="s">
        <v>692</v>
      </c>
      <c r="F21" s="156"/>
      <c r="G21" s="100"/>
    </row>
    <row r="22" spans="2:7" s="29" customFormat="1" outlineLevel="1" x14ac:dyDescent="0.25">
      <c r="B22" s="97"/>
      <c r="C22" s="106"/>
      <c r="D22" s="108" t="s">
        <v>693</v>
      </c>
      <c r="E22" s="106" t="s">
        <v>694</v>
      </c>
      <c r="F22" s="156" t="s">
        <v>695</v>
      </c>
      <c r="G22" s="100"/>
    </row>
    <row r="23" spans="2:7" s="29" customFormat="1" outlineLevel="1" x14ac:dyDescent="0.25">
      <c r="B23" s="97"/>
      <c r="C23" s="106"/>
      <c r="D23" s="108" t="s">
        <v>696</v>
      </c>
      <c r="E23" s="156" t="s">
        <v>697</v>
      </c>
      <c r="F23" s="156" t="s">
        <v>698</v>
      </c>
      <c r="G23" s="100"/>
    </row>
    <row r="24" spans="2:7" s="29" customFormat="1" ht="15" customHeight="1" x14ac:dyDescent="0.25">
      <c r="B24" s="97"/>
      <c r="C24" s="109" t="s">
        <v>699</v>
      </c>
      <c r="D24" s="116"/>
      <c r="E24" s="112"/>
      <c r="F24" s="109"/>
      <c r="G24" s="100"/>
    </row>
    <row r="25" spans="2:7" s="29" customFormat="1" ht="32.25" outlineLevel="1" x14ac:dyDescent="0.25">
      <c r="B25" s="97"/>
      <c r="C25" s="106"/>
      <c r="D25" s="108" t="s">
        <v>700</v>
      </c>
      <c r="E25" s="106" t="s">
        <v>701</v>
      </c>
      <c r="F25" s="247" t="s">
        <v>702</v>
      </c>
      <c r="G25" s="100"/>
    </row>
    <row r="26" spans="2:7" s="29" customFormat="1" ht="32.25" outlineLevel="1" x14ac:dyDescent="0.25">
      <c r="B26" s="97"/>
      <c r="C26" s="106"/>
      <c r="D26" s="108" t="s">
        <v>703</v>
      </c>
      <c r="E26" s="106" t="s">
        <v>704</v>
      </c>
      <c r="F26" s="106" t="s">
        <v>705</v>
      </c>
      <c r="G26" s="100"/>
    </row>
    <row r="27" spans="2:7" s="29" customFormat="1" ht="15" customHeight="1" x14ac:dyDescent="0.25">
      <c r="B27" s="97"/>
      <c r="C27" s="109" t="s">
        <v>706</v>
      </c>
      <c r="D27" s="116"/>
      <c r="E27" s="112"/>
      <c r="F27" s="109"/>
      <c r="G27" s="100"/>
    </row>
    <row r="28" spans="2:7" s="29" customFormat="1" ht="33" customHeight="1" outlineLevel="1" x14ac:dyDescent="0.25">
      <c r="B28" s="97"/>
      <c r="C28" s="106"/>
      <c r="D28" s="108" t="s">
        <v>707</v>
      </c>
      <c r="E28" s="106" t="s">
        <v>708</v>
      </c>
      <c r="F28" s="156" t="s">
        <v>709</v>
      </c>
      <c r="G28" s="100"/>
    </row>
    <row r="29" spans="2:7" s="29" customFormat="1" ht="62.25" outlineLevel="1" x14ac:dyDescent="0.25">
      <c r="B29" s="97"/>
      <c r="C29" s="106"/>
      <c r="D29" s="108" t="s">
        <v>710</v>
      </c>
      <c r="E29" s="106" t="s">
        <v>711</v>
      </c>
      <c r="F29" s="106" t="s">
        <v>712</v>
      </c>
      <c r="G29" s="100"/>
    </row>
    <row r="30" spans="2:7" s="29" customFormat="1" ht="15" customHeight="1" x14ac:dyDescent="0.25">
      <c r="B30" s="97"/>
      <c r="C30" s="109" t="s">
        <v>713</v>
      </c>
      <c r="D30" s="116"/>
      <c r="E30" s="112"/>
      <c r="F30" s="109"/>
      <c r="G30" s="100"/>
    </row>
    <row r="31" spans="2:7" s="29" customFormat="1" ht="32.25" outlineLevel="1" x14ac:dyDescent="0.25">
      <c r="B31" s="97"/>
      <c r="C31" s="106"/>
      <c r="D31" s="108" t="s">
        <v>714</v>
      </c>
      <c r="E31" s="106" t="s">
        <v>715</v>
      </c>
      <c r="F31" s="106" t="s">
        <v>716</v>
      </c>
      <c r="G31" s="100"/>
    </row>
    <row r="32" spans="2:7" s="29" customFormat="1" ht="17.25" outlineLevel="1" x14ac:dyDescent="0.25">
      <c r="B32" s="97"/>
      <c r="C32" s="106"/>
      <c r="D32" s="108" t="s">
        <v>717</v>
      </c>
      <c r="E32" s="106" t="s">
        <v>718</v>
      </c>
      <c r="F32" s="245" t="s">
        <v>719</v>
      </c>
      <c r="G32" s="100"/>
    </row>
    <row r="33" spans="2:7" s="29" customFormat="1" ht="17.25" outlineLevel="1" x14ac:dyDescent="0.25">
      <c r="B33" s="97"/>
      <c r="C33" s="106"/>
      <c r="D33" s="108" t="s">
        <v>720</v>
      </c>
      <c r="E33" s="106" t="s">
        <v>721</v>
      </c>
      <c r="F33" s="153" t="s">
        <v>722</v>
      </c>
      <c r="G33" s="100"/>
    </row>
    <row r="34" spans="2:7" s="29" customFormat="1" ht="15" customHeight="1" x14ac:dyDescent="0.25">
      <c r="B34" s="97"/>
      <c r="C34" s="109" t="s">
        <v>723</v>
      </c>
      <c r="D34" s="116"/>
      <c r="E34" s="112"/>
      <c r="F34" s="109"/>
      <c r="G34" s="100"/>
    </row>
    <row r="35" spans="2:7" s="29" customFormat="1" ht="17.25" outlineLevel="1" x14ac:dyDescent="0.25">
      <c r="B35" s="97"/>
      <c r="C35" s="106"/>
      <c r="D35" s="108" t="s">
        <v>724</v>
      </c>
      <c r="E35" s="106" t="s">
        <v>725</v>
      </c>
      <c r="F35" t="s">
        <v>726</v>
      </c>
      <c r="G35" s="100"/>
    </row>
    <row r="36" spans="2:7" s="29" customFormat="1" ht="17.25" outlineLevel="1" x14ac:dyDescent="0.25">
      <c r="B36" s="97"/>
      <c r="C36" s="106"/>
      <c r="D36" s="108" t="s">
        <v>727</v>
      </c>
      <c r="E36" s="106" t="s">
        <v>728</v>
      </c>
      <c r="F36" s="154" t="s">
        <v>729</v>
      </c>
      <c r="G36" s="100"/>
    </row>
    <row r="37" spans="2:7" s="29" customFormat="1" ht="47.25" outlineLevel="1" x14ac:dyDescent="0.25">
      <c r="B37" s="97"/>
      <c r="C37" s="106"/>
      <c r="D37" s="108" t="s">
        <v>730</v>
      </c>
      <c r="E37" s="106" t="s">
        <v>731</v>
      </c>
      <c r="F37" s="247" t="s">
        <v>732</v>
      </c>
      <c r="G37" s="100"/>
    </row>
    <row r="38" spans="2:7" s="29" customFormat="1" ht="45.75" customHeight="1" outlineLevel="1" x14ac:dyDescent="0.25">
      <c r="B38" s="97"/>
      <c r="C38" s="106"/>
      <c r="D38" s="108" t="s">
        <v>733</v>
      </c>
      <c r="E38" s="106" t="s">
        <v>734</v>
      </c>
      <c r="F38" s="106" t="s">
        <v>735</v>
      </c>
      <c r="G38" s="100"/>
    </row>
    <row r="39" spans="2:7" s="29" customFormat="1" x14ac:dyDescent="0.25">
      <c r="B39" s="97"/>
      <c r="C39" s="104" t="s">
        <v>736</v>
      </c>
      <c r="D39" s="116"/>
      <c r="E39" s="112"/>
      <c r="F39" s="109"/>
      <c r="G39" s="100"/>
    </row>
    <row r="40" spans="2:7" s="29" customFormat="1" outlineLevel="1" x14ac:dyDescent="0.25">
      <c r="B40" s="97"/>
      <c r="C40" s="106"/>
      <c r="D40" s="108" t="s">
        <v>737</v>
      </c>
      <c r="E40" s="106" t="s">
        <v>738</v>
      </c>
      <c r="F40" s="156" t="s">
        <v>739</v>
      </c>
      <c r="G40" s="100"/>
    </row>
    <row r="41" spans="2:7" s="29" customFormat="1" ht="17.25" outlineLevel="1" x14ac:dyDescent="0.25">
      <c r="B41" s="97"/>
      <c r="C41" s="106"/>
      <c r="D41" s="108" t="s">
        <v>740</v>
      </c>
      <c r="E41" s="106" t="s">
        <v>741</v>
      </c>
      <c r="F41" s="248" t="s">
        <v>742</v>
      </c>
      <c r="G41" s="100"/>
    </row>
    <row r="42" spans="2:7" s="29" customFormat="1" outlineLevel="1" x14ac:dyDescent="0.25">
      <c r="B42" s="97"/>
      <c r="C42" s="106"/>
      <c r="D42" s="108" t="s">
        <v>743</v>
      </c>
      <c r="E42" s="106" t="s">
        <v>744</v>
      </c>
      <c r="F42" s="156" t="s">
        <v>745</v>
      </c>
      <c r="G42" s="100"/>
    </row>
    <row r="43" spans="2:7" s="29" customFormat="1" outlineLevel="1" x14ac:dyDescent="0.25">
      <c r="B43" s="97"/>
      <c r="C43" s="106"/>
      <c r="D43" s="108" t="s">
        <v>746</v>
      </c>
      <c r="E43" s="106" t="s">
        <v>747</v>
      </c>
      <c r="F43" s="156" t="s">
        <v>748</v>
      </c>
      <c r="G43" s="100"/>
    </row>
    <row r="44" spans="2:7" s="29" customFormat="1" outlineLevel="1" x14ac:dyDescent="0.25">
      <c r="B44" s="97"/>
      <c r="C44" s="106"/>
      <c r="D44" s="108" t="s">
        <v>749</v>
      </c>
      <c r="E44" s="106" t="s">
        <v>750</v>
      </c>
      <c r="F44" s="106" t="s">
        <v>751</v>
      </c>
      <c r="G44" s="100"/>
    </row>
    <row r="45" spans="2:7" s="29" customFormat="1" outlineLevel="1" x14ac:dyDescent="0.25">
      <c r="B45" s="97"/>
      <c r="C45" s="106"/>
      <c r="D45" s="108"/>
      <c r="E45" s="106"/>
      <c r="F45" s="106"/>
      <c r="G45" s="100"/>
    </row>
    <row r="46" spans="2:7" s="29" customFormat="1" outlineLevel="1" x14ac:dyDescent="0.25">
      <c r="B46" s="97"/>
      <c r="C46" s="199" t="s">
        <v>653</v>
      </c>
      <c r="D46" s="199"/>
      <c r="E46" s="199"/>
      <c r="F46" s="199"/>
      <c r="G46" s="100"/>
    </row>
    <row r="47" spans="2:7" s="29" customFormat="1" outlineLevel="1" x14ac:dyDescent="0.25">
      <c r="B47" s="97"/>
      <c r="C47" s="106" t="s">
        <v>79</v>
      </c>
      <c r="D47" s="106" t="s">
        <v>752</v>
      </c>
      <c r="E47" s="106"/>
      <c r="F47" s="106"/>
      <c r="G47" s="100"/>
    </row>
    <row r="48" spans="2:7" s="29" customFormat="1" outlineLevel="1" x14ac:dyDescent="0.25">
      <c r="B48" s="97"/>
      <c r="C48" s="106" t="s">
        <v>753</v>
      </c>
      <c r="D48" s="106" t="s">
        <v>754</v>
      </c>
      <c r="E48" s="106"/>
      <c r="F48" s="106"/>
      <c r="G48" s="100"/>
    </row>
    <row r="49" spans="2:7" s="29" customFormat="1" outlineLevel="1" x14ac:dyDescent="0.25">
      <c r="B49" s="97"/>
      <c r="C49" s="106" t="s">
        <v>755</v>
      </c>
      <c r="D49" s="156" t="s">
        <v>756</v>
      </c>
      <c r="E49" s="106"/>
      <c r="F49" s="106"/>
      <c r="G49" s="100"/>
    </row>
    <row r="50" spans="2:7" s="29" customFormat="1" outlineLevel="1" x14ac:dyDescent="0.25">
      <c r="B50" s="97"/>
      <c r="C50" s="106" t="s">
        <v>252</v>
      </c>
      <c r="D50" s="106" t="s">
        <v>757</v>
      </c>
      <c r="E50" s="106"/>
      <c r="F50" s="106"/>
      <c r="G50" s="100"/>
    </row>
    <row r="51" spans="2:7" s="29" customFormat="1" outlineLevel="1" x14ac:dyDescent="0.25">
      <c r="B51" s="97"/>
      <c r="C51" s="106"/>
      <c r="D51" s="106"/>
      <c r="E51" s="106"/>
      <c r="F51" s="106"/>
      <c r="G51" s="100"/>
    </row>
    <row r="52" spans="2:7" s="29" customFormat="1" ht="17.25" outlineLevel="1" x14ac:dyDescent="0.25">
      <c r="B52" s="97"/>
      <c r="C52" s="156" t="s">
        <v>758</v>
      </c>
      <c r="D52" s="106"/>
      <c r="E52" s="106"/>
      <c r="F52" s="106"/>
      <c r="G52" s="100"/>
    </row>
    <row r="53" spans="2:7" s="29" customFormat="1" outlineLevel="1" x14ac:dyDescent="0.25">
      <c r="B53" s="97"/>
      <c r="C53" s="250" t="s">
        <v>759</v>
      </c>
      <c r="D53" s="250"/>
      <c r="E53" s="250"/>
      <c r="F53" s="250"/>
      <c r="G53" s="100"/>
    </row>
    <row r="54" spans="2:7" s="29" customFormat="1" ht="17.25" outlineLevel="1" x14ac:dyDescent="0.25">
      <c r="B54" s="97"/>
      <c r="C54" s="255" t="s">
        <v>760</v>
      </c>
      <c r="D54" s="255"/>
      <c r="E54" s="255"/>
      <c r="F54" s="255"/>
      <c r="G54" s="100"/>
    </row>
    <row r="55" spans="2:7" s="29" customFormat="1" ht="32.25" customHeight="1" outlineLevel="1" x14ac:dyDescent="0.25">
      <c r="B55" s="97"/>
      <c r="C55" s="250" t="s">
        <v>761</v>
      </c>
      <c r="D55" s="250"/>
      <c r="E55" s="250"/>
      <c r="F55" s="250"/>
      <c r="G55" s="100"/>
    </row>
    <row r="56" spans="2:7" s="29" customFormat="1" ht="36.75" customHeight="1" outlineLevel="1" x14ac:dyDescent="0.25">
      <c r="B56" s="97"/>
      <c r="C56" s="250" t="s">
        <v>762</v>
      </c>
      <c r="D56" s="250"/>
      <c r="E56" s="250"/>
      <c r="F56" s="250"/>
      <c r="G56" s="100"/>
    </row>
    <row r="57" spans="2:7" s="29" customFormat="1" ht="17.25" outlineLevel="1" x14ac:dyDescent="0.25">
      <c r="B57" s="97"/>
      <c r="C57" s="156" t="s">
        <v>664</v>
      </c>
      <c r="D57" s="156"/>
      <c r="E57" s="156"/>
      <c r="F57" s="156"/>
      <c r="G57" s="100"/>
    </row>
    <row r="58" spans="2:7" s="29" customFormat="1" ht="14.25" customHeight="1" outlineLevel="1" x14ac:dyDescent="0.25">
      <c r="B58" s="97"/>
      <c r="C58" s="255" t="s">
        <v>763</v>
      </c>
      <c r="D58" s="255"/>
      <c r="E58" s="255"/>
      <c r="F58" s="255"/>
      <c r="G58" s="100"/>
    </row>
    <row r="59" spans="2:7" s="29" customFormat="1" ht="15.75" thickBot="1" x14ac:dyDescent="0.3">
      <c r="B59" s="101"/>
      <c r="C59" s="103"/>
      <c r="D59" s="117"/>
      <c r="E59" s="103"/>
      <c r="F59" s="122"/>
      <c r="G59" s="102"/>
    </row>
    <row r="60" spans="2:7" x14ac:dyDescent="0.25"/>
    <row r="1047242" spans="3:6" s="29" customFormat="1" hidden="1" x14ac:dyDescent="0.25">
      <c r="C1047242" s="107"/>
      <c r="D1047242" s="118"/>
      <c r="E1047242" s="113"/>
      <c r="F1047242" s="119"/>
    </row>
    <row r="1047272" spans="3:6" s="29" customFormat="1" hidden="1" x14ac:dyDescent="0.25">
      <c r="C1047272" s="107"/>
      <c r="D1047272" s="118"/>
      <c r="E1047272" s="113"/>
      <c r="F1047272" s="119"/>
    </row>
    <row r="1047273" spans="3:6" s="29" customFormat="1" hidden="1" x14ac:dyDescent="0.25">
      <c r="C1047273" s="107"/>
      <c r="D1047273" s="118"/>
      <c r="E1047273" s="113"/>
      <c r="F1047273" s="119"/>
    </row>
    <row r="1047274" spans="3:6" s="29" customFormat="1" hidden="1" x14ac:dyDescent="0.25">
      <c r="C1047274" s="107"/>
      <c r="D1047274" s="118"/>
      <c r="E1047274" s="113"/>
      <c r="F1047274" s="119"/>
    </row>
    <row r="1047275" spans="3:6" s="29" customFormat="1" hidden="1" x14ac:dyDescent="0.25">
      <c r="C1047275" s="107"/>
      <c r="D1047275" s="118"/>
      <c r="E1047275" s="113"/>
      <c r="F1047275" s="119"/>
    </row>
    <row r="1047276" spans="3:6" s="29" customFormat="1" hidden="1" x14ac:dyDescent="0.25">
      <c r="C1047276" s="107"/>
      <c r="D1047276" s="118"/>
      <c r="E1047276" s="113"/>
      <c r="F1047276" s="119"/>
    </row>
    <row r="1047277" spans="3:6" s="29" customFormat="1" hidden="1" x14ac:dyDescent="0.25">
      <c r="C1047277" s="107"/>
      <c r="D1047277" s="118"/>
      <c r="E1047277" s="113"/>
      <c r="F1047277" s="119"/>
    </row>
    <row r="1047278" spans="3:6" s="29" customFormat="1" hidden="1" x14ac:dyDescent="0.25">
      <c r="C1047278" s="107"/>
      <c r="D1047278" s="118"/>
      <c r="E1047278" s="113"/>
      <c r="F1047278" s="119"/>
    </row>
    <row r="1047279" spans="3:6" s="29" customFormat="1" hidden="1" x14ac:dyDescent="0.25">
      <c r="C1047279" s="107"/>
      <c r="D1047279" s="118"/>
      <c r="E1047279" s="113"/>
      <c r="F1047279" s="119"/>
    </row>
    <row r="1047280" spans="3:6" s="29" customFormat="1" hidden="1" x14ac:dyDescent="0.25">
      <c r="C1047280" s="107"/>
      <c r="D1047280" s="118"/>
      <c r="E1047280" s="113"/>
      <c r="F1047280" s="119"/>
    </row>
    <row r="1047281" spans="3:6" s="29" customFormat="1" hidden="1" x14ac:dyDescent="0.25">
      <c r="C1047281" s="107"/>
      <c r="D1047281" s="118"/>
      <c r="E1047281" s="113"/>
      <c r="F1047281" s="119"/>
    </row>
    <row r="1047282" spans="3:6" s="29" customFormat="1" hidden="1" x14ac:dyDescent="0.25">
      <c r="C1047282" s="107"/>
      <c r="D1047282" s="118"/>
      <c r="E1047282" s="113"/>
      <c r="F1047282" s="119"/>
    </row>
    <row r="1047283" spans="3:6" s="29" customFormat="1" hidden="1" x14ac:dyDescent="0.25">
      <c r="C1047283" s="107"/>
      <c r="D1047283" s="118"/>
      <c r="E1047283" s="113"/>
      <c r="F1047283" s="119"/>
    </row>
    <row r="1047284" spans="3:6" s="29" customFormat="1" hidden="1" x14ac:dyDescent="0.25">
      <c r="C1047284" s="107"/>
      <c r="D1047284" s="118"/>
      <c r="E1047284" s="113"/>
      <c r="F1047284" s="119"/>
    </row>
    <row r="1047285" spans="3:6" s="29" customFormat="1" hidden="1" x14ac:dyDescent="0.25">
      <c r="C1047285" s="107"/>
      <c r="D1047285" s="118"/>
      <c r="E1047285" s="113"/>
      <c r="F1047285" s="119"/>
    </row>
    <row r="1047286" spans="3:6" s="29" customFormat="1" hidden="1" x14ac:dyDescent="0.25">
      <c r="C1047286" s="107"/>
      <c r="D1047286" s="118"/>
      <c r="E1047286" s="113"/>
      <c r="F1047286" s="119"/>
    </row>
    <row r="1047287" spans="3:6" s="29" customFormat="1" hidden="1" x14ac:dyDescent="0.25">
      <c r="C1047287" s="107"/>
      <c r="D1047287" s="118"/>
      <c r="E1047287" s="113"/>
      <c r="F1047287" s="119"/>
    </row>
    <row r="1047288" spans="3:6" s="29" customFormat="1" hidden="1" x14ac:dyDescent="0.25">
      <c r="C1047288" s="107"/>
      <c r="D1047288" s="118"/>
      <c r="E1047288" s="113"/>
      <c r="F1047288" s="119"/>
    </row>
    <row r="1047289" spans="3:6" s="29" customFormat="1" hidden="1" x14ac:dyDescent="0.25">
      <c r="C1047289" s="107"/>
      <c r="D1047289" s="118"/>
      <c r="E1047289" s="113"/>
      <c r="F1047289" s="119"/>
    </row>
    <row r="1047290" spans="3:6" s="29" customFormat="1" hidden="1" x14ac:dyDescent="0.25">
      <c r="C1047290" s="107"/>
      <c r="D1047290" s="118"/>
      <c r="E1047290" s="113"/>
      <c r="F1047290" s="119"/>
    </row>
    <row r="1047291" spans="3:6" s="29" customFormat="1" hidden="1" x14ac:dyDescent="0.25">
      <c r="C1047291" s="107"/>
      <c r="D1047291" s="118"/>
      <c r="E1047291" s="113"/>
      <c r="F1047291" s="119"/>
    </row>
    <row r="1047292" spans="3:6" s="29" customFormat="1" hidden="1" x14ac:dyDescent="0.25">
      <c r="C1047292" s="107"/>
      <c r="D1047292" s="118"/>
      <c r="E1047292" s="113"/>
      <c r="F1047292" s="119"/>
    </row>
    <row r="1047293" spans="3:6" s="29" customFormat="1" hidden="1" x14ac:dyDescent="0.25">
      <c r="C1047293" s="107"/>
      <c r="D1047293" s="118"/>
      <c r="E1047293" s="113"/>
      <c r="F1047293" s="119"/>
    </row>
    <row r="1047294" spans="3:6" s="29" customFormat="1" hidden="1" x14ac:dyDescent="0.25">
      <c r="C1047294" s="107"/>
      <c r="D1047294" s="118"/>
      <c r="E1047294" s="113"/>
      <c r="F1047294" s="119"/>
    </row>
    <row r="1047295" spans="3:6" s="29" customFormat="1" hidden="1" x14ac:dyDescent="0.25">
      <c r="C1047295" s="107"/>
      <c r="D1047295" s="118"/>
      <c r="E1047295" s="113"/>
      <c r="F1047295" s="119"/>
    </row>
    <row r="1047296" spans="3:6" s="29" customFormat="1" hidden="1" x14ac:dyDescent="0.25">
      <c r="C1047296" s="107"/>
      <c r="D1047296" s="118"/>
      <c r="E1047296" s="113"/>
      <c r="F1047296" s="119"/>
    </row>
    <row r="1047297" spans="3:6" s="29" customFormat="1" hidden="1" x14ac:dyDescent="0.25">
      <c r="C1047297" s="107"/>
      <c r="D1047297" s="118"/>
      <c r="E1047297" s="113"/>
      <c r="F1047297" s="119"/>
    </row>
    <row r="1047298" spans="3:6" s="29" customFormat="1" hidden="1" x14ac:dyDescent="0.25">
      <c r="C1047298" s="107"/>
      <c r="D1047298" s="118"/>
      <c r="E1047298" s="113"/>
      <c r="F1047298" s="119"/>
    </row>
    <row r="1047299" spans="3:6" s="29" customFormat="1" hidden="1" x14ac:dyDescent="0.25">
      <c r="C1047299" s="107"/>
      <c r="D1047299" s="118"/>
      <c r="E1047299" s="113"/>
      <c r="F1047299" s="119"/>
    </row>
    <row r="1047300" spans="3:6" s="29" customFormat="1" hidden="1" x14ac:dyDescent="0.25">
      <c r="C1047300" s="107"/>
      <c r="D1047300" s="118"/>
      <c r="E1047300" s="113"/>
      <c r="F1047300" s="119"/>
    </row>
    <row r="1047301" spans="3:6" s="29" customFormat="1" hidden="1" x14ac:dyDescent="0.25">
      <c r="C1047301" s="107"/>
      <c r="D1047301" s="118"/>
      <c r="E1047301" s="113"/>
      <c r="F1047301" s="119"/>
    </row>
    <row r="1047302" spans="3:6" s="29" customFormat="1" hidden="1" x14ac:dyDescent="0.25">
      <c r="C1047302" s="107"/>
      <c r="D1047302" s="118"/>
      <c r="E1047302" s="113"/>
      <c r="F1047302" s="119"/>
    </row>
    <row r="1047303" spans="3:6" s="29" customFormat="1" hidden="1" x14ac:dyDescent="0.25">
      <c r="C1047303" s="107"/>
      <c r="D1047303" s="118"/>
      <c r="E1047303" s="113"/>
      <c r="F1047303" s="119"/>
    </row>
    <row r="1047304" spans="3:6" s="29" customFormat="1" hidden="1" x14ac:dyDescent="0.25">
      <c r="C1047304" s="107"/>
      <c r="D1047304" s="118"/>
      <c r="E1047304" s="113"/>
      <c r="F1047304" s="119"/>
    </row>
    <row r="1047305" spans="3:6" s="29" customFormat="1" hidden="1" x14ac:dyDescent="0.25">
      <c r="C1047305" s="107"/>
      <c r="D1047305" s="118"/>
      <c r="E1047305" s="113"/>
      <c r="F1047305" s="119"/>
    </row>
    <row r="1047306" spans="3:6" s="29" customFormat="1" hidden="1" x14ac:dyDescent="0.25">
      <c r="C1047306" s="107"/>
      <c r="D1047306" s="118"/>
      <c r="E1047306" s="113"/>
      <c r="F1047306" s="119"/>
    </row>
    <row r="1047307" spans="3:6" s="29" customFormat="1" hidden="1" x14ac:dyDescent="0.25">
      <c r="C1047307" s="107"/>
      <c r="D1047307" s="118"/>
      <c r="E1047307" s="113"/>
      <c r="F1047307" s="119"/>
    </row>
    <row r="1047308" spans="3:6" s="29" customFormat="1" hidden="1" x14ac:dyDescent="0.25">
      <c r="C1047308" s="107"/>
      <c r="D1047308" s="118"/>
      <c r="E1047308" s="113"/>
      <c r="F1047308" s="119"/>
    </row>
    <row r="1047309" spans="3:6" s="29" customFormat="1" hidden="1" x14ac:dyDescent="0.25">
      <c r="C1047309" s="107"/>
      <c r="D1047309" s="118"/>
      <c r="E1047309" s="113"/>
      <c r="F1047309" s="119"/>
    </row>
    <row r="1047310" spans="3:6" s="29" customFormat="1" hidden="1" x14ac:dyDescent="0.25">
      <c r="C1047310" s="107"/>
      <c r="D1047310" s="118"/>
      <c r="E1047310" s="113"/>
      <c r="F1047310" s="119"/>
    </row>
    <row r="1047311" spans="3:6" s="29" customFormat="1" hidden="1" x14ac:dyDescent="0.25">
      <c r="C1047311" s="107"/>
      <c r="D1047311" s="118"/>
      <c r="E1047311" s="113"/>
      <c r="F1047311" s="119"/>
    </row>
    <row r="1047312" spans="3:6" s="29" customFormat="1" hidden="1" x14ac:dyDescent="0.25">
      <c r="C1047312" s="107"/>
      <c r="D1047312" s="118"/>
      <c r="E1047312" s="113"/>
      <c r="F1047312" s="119"/>
    </row>
    <row r="1047313" spans="3:6" s="29" customFormat="1" hidden="1" x14ac:dyDescent="0.25">
      <c r="C1047313" s="107"/>
      <c r="D1047313" s="118"/>
      <c r="E1047313" s="113"/>
      <c r="F1047313" s="119"/>
    </row>
    <row r="1047314" spans="3:6" s="29" customFormat="1" hidden="1" x14ac:dyDescent="0.25">
      <c r="C1047314" s="107"/>
      <c r="D1047314" s="118"/>
      <c r="E1047314" s="113"/>
      <c r="F1047314" s="119"/>
    </row>
    <row r="1047315" spans="3:6" s="29" customFormat="1" hidden="1" x14ac:dyDescent="0.25">
      <c r="C1047315" s="107"/>
      <c r="D1047315" s="118"/>
      <c r="E1047315" s="113"/>
      <c r="F1047315" s="119"/>
    </row>
    <row r="1047316" spans="3:6" s="29" customFormat="1" hidden="1" x14ac:dyDescent="0.25">
      <c r="C1047316" s="107"/>
      <c r="D1047316" s="118"/>
      <c r="E1047316" s="113"/>
      <c r="F1047316" s="119"/>
    </row>
    <row r="1047317" spans="3:6" s="29" customFormat="1" hidden="1" x14ac:dyDescent="0.25">
      <c r="C1047317" s="107"/>
      <c r="D1047317" s="118"/>
      <c r="E1047317" s="113"/>
      <c r="F1047317" s="119"/>
    </row>
    <row r="1047318" spans="3:6" s="29" customFormat="1" hidden="1" x14ac:dyDescent="0.25">
      <c r="C1047318" s="107"/>
      <c r="D1047318" s="118"/>
      <c r="E1047318" s="113"/>
      <c r="F1047318" s="119"/>
    </row>
    <row r="1047319" spans="3:6" s="29" customFormat="1" hidden="1" x14ac:dyDescent="0.25">
      <c r="C1047319" s="107"/>
      <c r="D1047319" s="118"/>
      <c r="E1047319" s="113"/>
      <c r="F1047319" s="119"/>
    </row>
    <row r="1047320" spans="3:6" s="29" customFormat="1" hidden="1" x14ac:dyDescent="0.25">
      <c r="C1047320" s="107"/>
      <c r="D1047320" s="118"/>
      <c r="E1047320" s="113"/>
      <c r="F1047320" s="119"/>
    </row>
    <row r="1047321" spans="3:6" s="29" customFormat="1" hidden="1" x14ac:dyDescent="0.25">
      <c r="C1047321" s="107"/>
      <c r="D1047321" s="118"/>
      <c r="E1047321" s="113"/>
      <c r="F1047321" s="119"/>
    </row>
    <row r="1047322" spans="3:6" s="29" customFormat="1" hidden="1" x14ac:dyDescent="0.25">
      <c r="C1047322" s="107"/>
      <c r="D1047322" s="118"/>
      <c r="E1047322" s="113"/>
      <c r="F1047322" s="119"/>
    </row>
    <row r="1047323" spans="3:6" s="29" customFormat="1" hidden="1" x14ac:dyDescent="0.25">
      <c r="C1047323" s="107"/>
      <c r="D1047323" s="118"/>
      <c r="E1047323" s="113"/>
      <c r="F1047323" s="119"/>
    </row>
    <row r="1047324" spans="3:6" s="29" customFormat="1" hidden="1" x14ac:dyDescent="0.25">
      <c r="C1047324" s="107"/>
      <c r="D1047324" s="118"/>
      <c r="E1047324" s="113"/>
      <c r="F1047324" s="119"/>
    </row>
    <row r="1047325" spans="3:6" s="29" customFormat="1" hidden="1" x14ac:dyDescent="0.25">
      <c r="C1047325" s="107"/>
      <c r="D1047325" s="118"/>
      <c r="E1047325" s="113"/>
      <c r="F1047325" s="119"/>
    </row>
    <row r="1047326" spans="3:6" s="29" customFormat="1" hidden="1" x14ac:dyDescent="0.25">
      <c r="C1047326" s="107"/>
      <c r="D1047326" s="118"/>
      <c r="E1047326" s="113"/>
      <c r="F1047326" s="119"/>
    </row>
    <row r="1047327" spans="3:6" s="29" customFormat="1" hidden="1" x14ac:dyDescent="0.25">
      <c r="C1047327" s="107"/>
      <c r="D1047327" s="118"/>
      <c r="E1047327" s="113"/>
      <c r="F1047327" s="119"/>
    </row>
    <row r="1047328" spans="3:6" s="29" customFormat="1" hidden="1" x14ac:dyDescent="0.25">
      <c r="C1047328" s="107"/>
      <c r="D1047328" s="118"/>
      <c r="E1047328" s="113"/>
      <c r="F1047328" s="119"/>
    </row>
    <row r="1047329" spans="3:6" s="29" customFormat="1" hidden="1" x14ac:dyDescent="0.25">
      <c r="C1047329" s="107"/>
      <c r="D1047329" s="118"/>
      <c r="E1047329" s="113"/>
      <c r="F1047329" s="119"/>
    </row>
    <row r="1047330" spans="3:6" s="29" customFormat="1" hidden="1" x14ac:dyDescent="0.25">
      <c r="C1047330" s="107"/>
      <c r="D1047330" s="118"/>
      <c r="E1047330" s="113"/>
      <c r="F1047330" s="119"/>
    </row>
    <row r="1047331" spans="3:6" s="29" customFormat="1" hidden="1" x14ac:dyDescent="0.25">
      <c r="C1047331" s="107"/>
      <c r="D1047331" s="118"/>
      <c r="E1047331" s="113"/>
      <c r="F1047331" s="119"/>
    </row>
    <row r="1047332" spans="3:6" s="29" customFormat="1" hidden="1" x14ac:dyDescent="0.25">
      <c r="C1047332" s="107"/>
      <c r="D1047332" s="118"/>
      <c r="E1047332" s="113"/>
      <c r="F1047332" s="119"/>
    </row>
    <row r="1047333" spans="3:6" s="29" customFormat="1" hidden="1" x14ac:dyDescent="0.25">
      <c r="C1047333" s="107"/>
      <c r="D1047333" s="118"/>
      <c r="E1047333" s="113"/>
      <c r="F1047333" s="119"/>
    </row>
    <row r="1047334" spans="3:6" s="29" customFormat="1" hidden="1" x14ac:dyDescent="0.25">
      <c r="C1047334" s="107"/>
      <c r="D1047334" s="118"/>
      <c r="E1047334" s="113"/>
      <c r="F1047334" s="119"/>
    </row>
    <row r="1047335" spans="3:6" s="29" customFormat="1" hidden="1" x14ac:dyDescent="0.25">
      <c r="C1047335" s="107"/>
      <c r="D1047335" s="118"/>
      <c r="E1047335" s="113"/>
      <c r="F1047335" s="119"/>
    </row>
    <row r="1047336" spans="3:6" s="29" customFormat="1" hidden="1" x14ac:dyDescent="0.25">
      <c r="C1047336" s="107"/>
      <c r="D1047336" s="118"/>
      <c r="E1047336" s="113"/>
      <c r="F1047336" s="119"/>
    </row>
    <row r="1047337" spans="3:6" s="29" customFormat="1" hidden="1" x14ac:dyDescent="0.25">
      <c r="C1047337" s="107"/>
      <c r="D1047337" s="118"/>
      <c r="E1047337" s="113"/>
      <c r="F1047337" s="119"/>
    </row>
    <row r="1047338" spans="3:6" s="29" customFormat="1" hidden="1" x14ac:dyDescent="0.25">
      <c r="C1047338" s="107"/>
      <c r="D1047338" s="118"/>
      <c r="E1047338" s="113"/>
      <c r="F1047338" s="119"/>
    </row>
    <row r="1047339" spans="3:6" s="29" customFormat="1" hidden="1" x14ac:dyDescent="0.25">
      <c r="C1047339" s="107"/>
      <c r="D1047339" s="118"/>
      <c r="E1047339" s="113"/>
      <c r="F1047339" s="119"/>
    </row>
    <row r="1047340" spans="3:6" s="29" customFormat="1" hidden="1" x14ac:dyDescent="0.25">
      <c r="C1047340" s="107"/>
      <c r="D1047340" s="118"/>
      <c r="E1047340" s="113"/>
      <c r="F1047340" s="119"/>
    </row>
    <row r="1047341" spans="3:6" s="29" customFormat="1" hidden="1" x14ac:dyDescent="0.25">
      <c r="C1047341" s="107"/>
      <c r="D1047341" s="118"/>
      <c r="E1047341" s="113"/>
      <c r="F1047341" s="119"/>
    </row>
    <row r="1047342" spans="3:6" s="29" customFormat="1" hidden="1" x14ac:dyDescent="0.25">
      <c r="C1047342" s="107"/>
      <c r="D1047342" s="118"/>
      <c r="E1047342" s="113"/>
      <c r="F1047342" s="119"/>
    </row>
    <row r="1047343" spans="3:6" s="29" customFormat="1" hidden="1" x14ac:dyDescent="0.25">
      <c r="C1047343" s="107"/>
      <c r="D1047343" s="118"/>
      <c r="E1047343" s="113"/>
      <c r="F1047343" s="119"/>
    </row>
    <row r="1047344" spans="3:6" s="29" customFormat="1" hidden="1" x14ac:dyDescent="0.25">
      <c r="C1047344" s="107"/>
      <c r="D1047344" s="118"/>
      <c r="E1047344" s="113"/>
      <c r="F1047344" s="119"/>
    </row>
    <row r="1047345" spans="3:6" s="29" customFormat="1" hidden="1" x14ac:dyDescent="0.25">
      <c r="C1047345" s="107"/>
      <c r="D1047345" s="118"/>
      <c r="E1047345" s="113"/>
      <c r="F1047345" s="119"/>
    </row>
    <row r="1047346" spans="3:6" s="29" customFormat="1" hidden="1" x14ac:dyDescent="0.25">
      <c r="C1047346" s="107"/>
      <c r="D1047346" s="118"/>
      <c r="E1047346" s="113"/>
      <c r="F1047346" s="119"/>
    </row>
    <row r="1047347" spans="3:6" s="29" customFormat="1" hidden="1" x14ac:dyDescent="0.25">
      <c r="C1047347" s="107"/>
      <c r="D1047347" s="118"/>
      <c r="E1047347" s="113"/>
      <c r="F1047347" s="119"/>
    </row>
    <row r="1047348" spans="3:6" s="29" customFormat="1" hidden="1" x14ac:dyDescent="0.25">
      <c r="C1047348" s="107"/>
      <c r="D1047348" s="118"/>
      <c r="E1047348" s="113"/>
      <c r="F1047348" s="119"/>
    </row>
    <row r="1047349" spans="3:6" s="29" customFormat="1" hidden="1" x14ac:dyDescent="0.25">
      <c r="C1047349" s="107"/>
      <c r="D1047349" s="118"/>
      <c r="E1047349" s="113"/>
      <c r="F1047349" s="119"/>
    </row>
    <row r="1047350" spans="3:6" s="29" customFormat="1" hidden="1" x14ac:dyDescent="0.25">
      <c r="C1047350" s="107"/>
      <c r="D1047350" s="118"/>
      <c r="E1047350" s="113"/>
      <c r="F1047350" s="119"/>
    </row>
    <row r="1047351" spans="3:6" s="29" customFormat="1" hidden="1" x14ac:dyDescent="0.25">
      <c r="C1047351" s="107"/>
      <c r="D1047351" s="118"/>
      <c r="E1047351" s="113"/>
      <c r="F1047351" s="119"/>
    </row>
    <row r="1047352" spans="3:6" s="29" customFormat="1" hidden="1" x14ac:dyDescent="0.25">
      <c r="C1047352" s="107"/>
      <c r="D1047352" s="118"/>
      <c r="E1047352" s="113"/>
      <c r="F1047352" s="119"/>
    </row>
    <row r="1047353" spans="3:6" s="29" customFormat="1" hidden="1" x14ac:dyDescent="0.25">
      <c r="C1047353" s="107"/>
      <c r="D1047353" s="118"/>
      <c r="E1047353" s="113"/>
      <c r="F1047353" s="119"/>
    </row>
    <row r="1047354" spans="3:6" s="29" customFormat="1" hidden="1" x14ac:dyDescent="0.25">
      <c r="C1047354" s="107"/>
      <c r="D1047354" s="118"/>
      <c r="E1047354" s="113"/>
      <c r="F1047354" s="119"/>
    </row>
    <row r="1047355" spans="3:6" s="29" customFormat="1" hidden="1" x14ac:dyDescent="0.25">
      <c r="C1047355" s="107"/>
      <c r="D1047355" s="118"/>
      <c r="E1047355" s="113"/>
      <c r="F1047355" s="119"/>
    </row>
    <row r="1047356" spans="3:6" s="29" customFormat="1" hidden="1" x14ac:dyDescent="0.25">
      <c r="C1047356" s="107"/>
      <c r="D1047356" s="118"/>
      <c r="E1047356" s="113"/>
      <c r="F1047356" s="119"/>
    </row>
    <row r="1047357" spans="3:6" s="29" customFormat="1" hidden="1" x14ac:dyDescent="0.25">
      <c r="C1047357" s="107"/>
      <c r="D1047357" s="118"/>
      <c r="E1047357" s="113"/>
      <c r="F1047357" s="119"/>
    </row>
    <row r="1047358" spans="3:6" s="29" customFormat="1" hidden="1" x14ac:dyDescent="0.25">
      <c r="C1047358" s="107"/>
      <c r="D1047358" s="118"/>
      <c r="E1047358" s="113"/>
      <c r="F1047358" s="119"/>
    </row>
    <row r="1047359" spans="3:6" s="29" customFormat="1" hidden="1" x14ac:dyDescent="0.25">
      <c r="C1047359" s="107"/>
      <c r="D1047359" s="118"/>
      <c r="E1047359" s="113"/>
      <c r="F1047359" s="119"/>
    </row>
    <row r="1047360" spans="3:6" s="29" customFormat="1" hidden="1" x14ac:dyDescent="0.25">
      <c r="C1047360" s="107"/>
      <c r="D1047360" s="118"/>
      <c r="E1047360" s="113"/>
      <c r="F1047360" s="119"/>
    </row>
    <row r="1047361" spans="3:6" s="29" customFormat="1" hidden="1" x14ac:dyDescent="0.25">
      <c r="C1047361" s="107"/>
      <c r="D1047361" s="118"/>
      <c r="E1047361" s="113"/>
      <c r="F1047361" s="119"/>
    </row>
    <row r="1047362" spans="3:6" s="29" customFormat="1" hidden="1" x14ac:dyDescent="0.25">
      <c r="C1047362" s="107"/>
      <c r="D1047362" s="118"/>
      <c r="E1047362" s="113"/>
      <c r="F1047362" s="119"/>
    </row>
    <row r="1047363" spans="3:6" s="29" customFormat="1" hidden="1" x14ac:dyDescent="0.25">
      <c r="C1047363" s="107"/>
      <c r="D1047363" s="118"/>
      <c r="E1047363" s="113"/>
      <c r="F1047363" s="119"/>
    </row>
    <row r="1047364" spans="3:6" s="29" customFormat="1" hidden="1" x14ac:dyDescent="0.25">
      <c r="C1047364" s="107"/>
      <c r="D1047364" s="118"/>
      <c r="E1047364" s="113"/>
      <c r="F1047364" s="119"/>
    </row>
    <row r="1047365" spans="3:6" s="29" customFormat="1" hidden="1" x14ac:dyDescent="0.25">
      <c r="C1047365" s="107"/>
      <c r="D1047365" s="118"/>
      <c r="E1047365" s="113"/>
      <c r="F1047365" s="119"/>
    </row>
    <row r="1047366" spans="3:6" s="29" customFormat="1" hidden="1" x14ac:dyDescent="0.25">
      <c r="C1047366" s="107"/>
      <c r="D1047366" s="118"/>
      <c r="E1047366" s="113"/>
      <c r="F1047366" s="119"/>
    </row>
    <row r="1047367" spans="3:6" s="29" customFormat="1" hidden="1" x14ac:dyDescent="0.25">
      <c r="C1047367" s="107"/>
      <c r="D1047367" s="118"/>
      <c r="E1047367" s="113"/>
      <c r="F1047367" s="119"/>
    </row>
    <row r="1047368" spans="3:6" s="29" customFormat="1" hidden="1" x14ac:dyDescent="0.25">
      <c r="C1047368" s="107"/>
      <c r="D1047368" s="118"/>
      <c r="E1047368" s="113"/>
      <c r="F1047368" s="119"/>
    </row>
    <row r="1047369" spans="3:6" s="29" customFormat="1" hidden="1" x14ac:dyDescent="0.25">
      <c r="C1047369" s="107"/>
      <c r="D1047369" s="118"/>
      <c r="E1047369" s="113"/>
      <c r="F1047369" s="119"/>
    </row>
    <row r="1047370" spans="3:6" s="29" customFormat="1" hidden="1" x14ac:dyDescent="0.25">
      <c r="C1047370" s="107"/>
      <c r="D1047370" s="118"/>
      <c r="E1047370" s="113"/>
      <c r="F1047370" s="119"/>
    </row>
    <row r="1047371" spans="3:6" s="29" customFormat="1" hidden="1" x14ac:dyDescent="0.25">
      <c r="C1047371" s="107"/>
      <c r="D1047371" s="118"/>
      <c r="E1047371" s="113"/>
      <c r="F1047371" s="119"/>
    </row>
    <row r="1047372" spans="3:6" s="29" customFormat="1" hidden="1" x14ac:dyDescent="0.25">
      <c r="C1047372" s="107"/>
      <c r="D1047372" s="118"/>
      <c r="E1047372" s="113"/>
      <c r="F1047372" s="119"/>
    </row>
    <row r="1047373" spans="3:6" s="29" customFormat="1" hidden="1" x14ac:dyDescent="0.25">
      <c r="C1047373" s="107"/>
      <c r="D1047373" s="118"/>
      <c r="E1047373" s="113"/>
      <c r="F1047373" s="119"/>
    </row>
    <row r="1047374" spans="3:6" s="29" customFormat="1" hidden="1" x14ac:dyDescent="0.25">
      <c r="C1047374" s="107"/>
      <c r="D1047374" s="118"/>
      <c r="E1047374" s="113"/>
      <c r="F1047374" s="119"/>
    </row>
    <row r="1047375" spans="3:6" s="29" customFormat="1" hidden="1" x14ac:dyDescent="0.25">
      <c r="C1047375" s="107"/>
      <c r="D1047375" s="118"/>
      <c r="E1047375" s="113"/>
      <c r="F1047375" s="119"/>
    </row>
    <row r="1047376" spans="3:6" s="29" customFormat="1" hidden="1" x14ac:dyDescent="0.25">
      <c r="C1047376" s="107"/>
      <c r="D1047376" s="118"/>
      <c r="E1047376" s="113"/>
      <c r="F1047376" s="119"/>
    </row>
    <row r="1047377" spans="3:6" s="29" customFormat="1" hidden="1" x14ac:dyDescent="0.25">
      <c r="C1047377" s="107"/>
      <c r="D1047377" s="118"/>
      <c r="E1047377" s="113"/>
      <c r="F1047377" s="119"/>
    </row>
    <row r="1047378" spans="3:6" s="29" customFormat="1" hidden="1" x14ac:dyDescent="0.25">
      <c r="C1047378" s="107"/>
      <c r="D1047378" s="118"/>
      <c r="E1047378" s="113"/>
      <c r="F1047378" s="119"/>
    </row>
    <row r="1047379" spans="3:6" s="29" customFormat="1" hidden="1" x14ac:dyDescent="0.25">
      <c r="C1047379" s="107"/>
      <c r="D1047379" s="118"/>
      <c r="E1047379" s="113"/>
      <c r="F1047379" s="119"/>
    </row>
    <row r="1047380" spans="3:6" s="29" customFormat="1" hidden="1" x14ac:dyDescent="0.25">
      <c r="C1047380" s="107"/>
      <c r="D1047380" s="118"/>
      <c r="E1047380" s="113"/>
      <c r="F1047380" s="119"/>
    </row>
    <row r="1047381" spans="3:6" s="29" customFormat="1" hidden="1" x14ac:dyDescent="0.25">
      <c r="C1047381" s="107"/>
      <c r="D1047381" s="118"/>
      <c r="E1047381" s="113"/>
      <c r="F1047381" s="119"/>
    </row>
    <row r="1047382" spans="3:6" s="29" customFormat="1" hidden="1" x14ac:dyDescent="0.25">
      <c r="C1047382" s="107"/>
      <c r="D1047382" s="118"/>
      <c r="E1047382" s="113"/>
      <c r="F1047382" s="119"/>
    </row>
    <row r="1047383" spans="3:6" s="29" customFormat="1" hidden="1" x14ac:dyDescent="0.25">
      <c r="C1047383" s="107"/>
      <c r="D1047383" s="118"/>
      <c r="E1047383" s="113"/>
      <c r="F1047383" s="119"/>
    </row>
    <row r="1047384" spans="3:6" s="29" customFormat="1" hidden="1" x14ac:dyDescent="0.25">
      <c r="C1047384" s="107"/>
      <c r="D1047384" s="118"/>
      <c r="E1047384" s="113"/>
      <c r="F1047384" s="119"/>
    </row>
    <row r="1047385" spans="3:6" s="29" customFormat="1" hidden="1" x14ac:dyDescent="0.25">
      <c r="C1047385" s="107"/>
      <c r="D1047385" s="118"/>
      <c r="E1047385" s="113"/>
      <c r="F1047385" s="119"/>
    </row>
    <row r="1047386" spans="3:6" s="29" customFormat="1" hidden="1" x14ac:dyDescent="0.25">
      <c r="C1047386" s="107"/>
      <c r="D1047386" s="118"/>
      <c r="E1047386" s="113"/>
      <c r="F1047386" s="119"/>
    </row>
    <row r="1047387" spans="3:6" s="29" customFormat="1" hidden="1" x14ac:dyDescent="0.25">
      <c r="C1047387" s="107"/>
      <c r="D1047387" s="118"/>
      <c r="E1047387" s="113"/>
      <c r="F1047387" s="119"/>
    </row>
    <row r="1047388" spans="3:6" s="29" customFormat="1" hidden="1" x14ac:dyDescent="0.25">
      <c r="C1047388" s="107"/>
      <c r="D1047388" s="118"/>
      <c r="E1047388" s="113"/>
      <c r="F1047388" s="119"/>
    </row>
    <row r="1047389" spans="3:6" s="29" customFormat="1" hidden="1" x14ac:dyDescent="0.25">
      <c r="C1047389" s="107"/>
      <c r="D1047389" s="118"/>
      <c r="E1047389" s="113"/>
      <c r="F1047389" s="119"/>
    </row>
    <row r="1047390" spans="3:6" s="29" customFormat="1" hidden="1" x14ac:dyDescent="0.25">
      <c r="C1047390" s="107"/>
      <c r="D1047390" s="118"/>
      <c r="E1047390" s="113"/>
      <c r="F1047390" s="119"/>
    </row>
    <row r="1047391" spans="3:6" s="29" customFormat="1" hidden="1" x14ac:dyDescent="0.25">
      <c r="C1047391" s="107"/>
      <c r="D1047391" s="118"/>
      <c r="E1047391" s="113"/>
      <c r="F1047391" s="119"/>
    </row>
    <row r="1047392" spans="3:6" s="29" customFormat="1" hidden="1" x14ac:dyDescent="0.25">
      <c r="C1047392" s="107"/>
      <c r="D1047392" s="118"/>
      <c r="E1047392" s="113"/>
      <c r="F1047392" s="119"/>
    </row>
    <row r="1047393" spans="3:6" s="29" customFormat="1" hidden="1" x14ac:dyDescent="0.25">
      <c r="C1047393" s="107"/>
      <c r="D1047393" s="118"/>
      <c r="E1047393" s="113"/>
      <c r="F1047393" s="119"/>
    </row>
    <row r="1047394" spans="3:6" s="29" customFormat="1" hidden="1" x14ac:dyDescent="0.25">
      <c r="C1047394" s="107"/>
      <c r="D1047394" s="118"/>
      <c r="E1047394" s="113"/>
      <c r="F1047394" s="119"/>
    </row>
    <row r="1047395" spans="3:6" s="29" customFormat="1" hidden="1" x14ac:dyDescent="0.25">
      <c r="C1047395" s="107"/>
      <c r="D1047395" s="118"/>
      <c r="E1047395" s="113"/>
      <c r="F1047395" s="119"/>
    </row>
    <row r="1047396" spans="3:6" s="29" customFormat="1" hidden="1" x14ac:dyDescent="0.25">
      <c r="C1047396" s="107"/>
      <c r="D1047396" s="118"/>
      <c r="E1047396" s="113"/>
      <c r="F1047396" s="119"/>
    </row>
    <row r="1047397" spans="3:6" s="29" customFormat="1" hidden="1" x14ac:dyDescent="0.25">
      <c r="C1047397" s="107"/>
      <c r="D1047397" s="118"/>
      <c r="E1047397" s="113"/>
      <c r="F1047397" s="119"/>
    </row>
    <row r="1047398" spans="3:6" s="29" customFormat="1" hidden="1" x14ac:dyDescent="0.25">
      <c r="C1047398" s="107"/>
      <c r="D1047398" s="118"/>
      <c r="E1047398" s="113"/>
      <c r="F1047398" s="119"/>
    </row>
    <row r="1047399" spans="3:6" s="29" customFormat="1" hidden="1" x14ac:dyDescent="0.25">
      <c r="C1047399" s="107"/>
      <c r="D1047399" s="118"/>
      <c r="E1047399" s="113"/>
      <c r="F1047399" s="119"/>
    </row>
    <row r="1047400" spans="3:6" s="29" customFormat="1" hidden="1" x14ac:dyDescent="0.25">
      <c r="C1047400" s="107"/>
      <c r="D1047400" s="118"/>
      <c r="E1047400" s="113"/>
      <c r="F1047400" s="119"/>
    </row>
    <row r="1047401" spans="3:6" s="29" customFormat="1" hidden="1" x14ac:dyDescent="0.25">
      <c r="C1047401" s="107"/>
      <c r="D1047401" s="118"/>
      <c r="E1047401" s="113"/>
      <c r="F1047401" s="119"/>
    </row>
    <row r="1047402" spans="3:6" s="29" customFormat="1" hidden="1" x14ac:dyDescent="0.25">
      <c r="C1047402" s="107"/>
      <c r="D1047402" s="118"/>
      <c r="E1047402" s="113"/>
      <c r="F1047402" s="119"/>
    </row>
    <row r="1047403" spans="3:6" s="29" customFormat="1" hidden="1" x14ac:dyDescent="0.25">
      <c r="C1047403" s="107"/>
      <c r="D1047403" s="118"/>
      <c r="E1047403" s="113"/>
      <c r="F1047403" s="119"/>
    </row>
    <row r="1047404" spans="3:6" s="29" customFormat="1" hidden="1" x14ac:dyDescent="0.25">
      <c r="C1047404" s="107"/>
      <c r="D1047404" s="118"/>
      <c r="E1047404" s="113"/>
      <c r="F1047404" s="119"/>
    </row>
    <row r="1047405" spans="3:6" s="29" customFormat="1" hidden="1" x14ac:dyDescent="0.25">
      <c r="C1047405" s="107"/>
      <c r="D1047405" s="118"/>
      <c r="E1047405" s="113"/>
      <c r="F1047405" s="119"/>
    </row>
    <row r="1047406" spans="3:6" s="29" customFormat="1" hidden="1" x14ac:dyDescent="0.25">
      <c r="C1047406" s="107"/>
      <c r="D1047406" s="118"/>
      <c r="E1047406" s="113"/>
      <c r="F1047406" s="119"/>
    </row>
    <row r="1047407" spans="3:6" s="29" customFormat="1" hidden="1" x14ac:dyDescent="0.25">
      <c r="C1047407" s="107"/>
      <c r="D1047407" s="118"/>
      <c r="E1047407" s="113"/>
      <c r="F1047407" s="119"/>
    </row>
    <row r="1047408" spans="3:6" s="29" customFormat="1" hidden="1" x14ac:dyDescent="0.25">
      <c r="C1047408" s="107"/>
      <c r="D1047408" s="118"/>
      <c r="E1047408" s="113"/>
      <c r="F1047408" s="119"/>
    </row>
    <row r="1047409" spans="3:6" s="29" customFormat="1" hidden="1" x14ac:dyDescent="0.25">
      <c r="C1047409" s="107"/>
      <c r="D1047409" s="118"/>
      <c r="E1047409" s="113"/>
      <c r="F1047409" s="119"/>
    </row>
    <row r="1047410" spans="3:6" s="29" customFormat="1" hidden="1" x14ac:dyDescent="0.25">
      <c r="C1047410" s="107"/>
      <c r="D1047410" s="118"/>
      <c r="E1047410" s="113"/>
      <c r="F1047410" s="119"/>
    </row>
    <row r="1047411" spans="3:6" s="29" customFormat="1" hidden="1" x14ac:dyDescent="0.25">
      <c r="C1047411" s="107"/>
      <c r="D1047411" s="118"/>
      <c r="E1047411" s="113"/>
      <c r="F1047411" s="119"/>
    </row>
    <row r="1047412" spans="3:6" s="29" customFormat="1" hidden="1" x14ac:dyDescent="0.25">
      <c r="C1047412" s="107"/>
      <c r="D1047412" s="118"/>
      <c r="E1047412" s="113"/>
      <c r="F1047412" s="119"/>
    </row>
    <row r="1047413" spans="3:6" s="29" customFormat="1" hidden="1" x14ac:dyDescent="0.25">
      <c r="C1047413" s="107"/>
      <c r="D1047413" s="118"/>
      <c r="E1047413" s="113"/>
      <c r="F1047413" s="119"/>
    </row>
    <row r="1047414" spans="3:6" s="29" customFormat="1" hidden="1" x14ac:dyDescent="0.25">
      <c r="C1047414" s="107"/>
      <c r="D1047414" s="118"/>
      <c r="E1047414" s="113"/>
      <c r="F1047414" s="119"/>
    </row>
    <row r="1047415" spans="3:6" s="29" customFormat="1" hidden="1" x14ac:dyDescent="0.25">
      <c r="C1047415" s="107"/>
      <c r="D1047415" s="118"/>
      <c r="E1047415" s="113"/>
      <c r="F1047415" s="119"/>
    </row>
    <row r="1047416" spans="3:6" s="29" customFormat="1" hidden="1" x14ac:dyDescent="0.25">
      <c r="C1047416" s="107"/>
      <c r="D1047416" s="118"/>
      <c r="E1047416" s="113"/>
      <c r="F1047416" s="119"/>
    </row>
    <row r="1047417" spans="3:6" s="29" customFormat="1" hidden="1" x14ac:dyDescent="0.25">
      <c r="C1047417" s="107"/>
      <c r="D1047417" s="118"/>
      <c r="E1047417" s="113"/>
      <c r="F1047417" s="119"/>
    </row>
    <row r="1047418" spans="3:6" s="29" customFormat="1" hidden="1" x14ac:dyDescent="0.25">
      <c r="C1047418" s="107"/>
      <c r="D1047418" s="118"/>
      <c r="E1047418" s="113"/>
      <c r="F1047418" s="119"/>
    </row>
    <row r="1047419" spans="3:6" s="29" customFormat="1" hidden="1" x14ac:dyDescent="0.25">
      <c r="C1047419" s="107"/>
      <c r="D1047419" s="118"/>
      <c r="E1047419" s="113"/>
      <c r="F1047419" s="119"/>
    </row>
    <row r="1047420" spans="3:6" s="29" customFormat="1" hidden="1" x14ac:dyDescent="0.25">
      <c r="C1047420" s="107"/>
      <c r="D1047420" s="118"/>
      <c r="E1047420" s="113"/>
      <c r="F1047420" s="119"/>
    </row>
    <row r="1047421" spans="3:6" s="29" customFormat="1" hidden="1" x14ac:dyDescent="0.25">
      <c r="C1047421" s="107"/>
      <c r="D1047421" s="118"/>
      <c r="E1047421" s="113"/>
      <c r="F1047421" s="119"/>
    </row>
    <row r="1047422" spans="3:6" s="29" customFormat="1" hidden="1" x14ac:dyDescent="0.25">
      <c r="C1047422" s="107"/>
      <c r="D1047422" s="118"/>
      <c r="E1047422" s="113"/>
      <c r="F1047422" s="119"/>
    </row>
    <row r="1047423" spans="3:6" s="29" customFormat="1" hidden="1" x14ac:dyDescent="0.25">
      <c r="C1047423" s="107"/>
      <c r="D1047423" s="118"/>
      <c r="E1047423" s="113"/>
      <c r="F1047423" s="119"/>
    </row>
    <row r="1047424" spans="3:6" s="29" customFormat="1" hidden="1" x14ac:dyDescent="0.25">
      <c r="C1047424" s="107"/>
      <c r="D1047424" s="118"/>
      <c r="E1047424" s="113"/>
      <c r="F1047424" s="119"/>
    </row>
    <row r="1047425" spans="3:6" s="29" customFormat="1" hidden="1" x14ac:dyDescent="0.25">
      <c r="C1047425" s="107"/>
      <c r="D1047425" s="118"/>
      <c r="E1047425" s="113"/>
      <c r="F1047425" s="119"/>
    </row>
    <row r="1047426" spans="3:6" s="29" customFormat="1" hidden="1" x14ac:dyDescent="0.25">
      <c r="C1047426" s="107"/>
      <c r="D1047426" s="118"/>
      <c r="E1047426" s="113"/>
      <c r="F1047426" s="119"/>
    </row>
    <row r="1047427" spans="3:6" s="29" customFormat="1" hidden="1" x14ac:dyDescent="0.25">
      <c r="C1047427" s="107"/>
      <c r="D1047427" s="118"/>
      <c r="E1047427" s="113"/>
      <c r="F1047427" s="119"/>
    </row>
    <row r="1047428" spans="3:6" s="29" customFormat="1" hidden="1" x14ac:dyDescent="0.25">
      <c r="C1047428" s="107"/>
      <c r="D1047428" s="118"/>
      <c r="E1047428" s="113"/>
      <c r="F1047428" s="119"/>
    </row>
    <row r="1047429" spans="3:6" s="29" customFormat="1" hidden="1" x14ac:dyDescent="0.25">
      <c r="C1047429" s="107"/>
      <c r="D1047429" s="118"/>
      <c r="E1047429" s="113"/>
      <c r="F1047429" s="119"/>
    </row>
    <row r="1047430" spans="3:6" s="29" customFormat="1" hidden="1" x14ac:dyDescent="0.25">
      <c r="C1047430" s="107"/>
      <c r="D1047430" s="118"/>
      <c r="E1047430" s="113"/>
      <c r="F1047430" s="119"/>
    </row>
    <row r="1047431" spans="3:6" s="29" customFormat="1" hidden="1" x14ac:dyDescent="0.25">
      <c r="C1047431" s="107"/>
      <c r="D1047431" s="118"/>
      <c r="E1047431" s="113"/>
      <c r="F1047431" s="119"/>
    </row>
    <row r="1047432" spans="3:6" s="29" customFormat="1" hidden="1" x14ac:dyDescent="0.25">
      <c r="C1047432" s="107"/>
      <c r="D1047432" s="118"/>
      <c r="E1047432" s="113"/>
      <c r="F1047432" s="119"/>
    </row>
    <row r="1047433" spans="3:6" s="29" customFormat="1" hidden="1" x14ac:dyDescent="0.25">
      <c r="C1047433" s="107"/>
      <c r="D1047433" s="118"/>
      <c r="E1047433" s="113"/>
      <c r="F1047433" s="119"/>
    </row>
    <row r="1047434" spans="3:6" s="29" customFormat="1" hidden="1" x14ac:dyDescent="0.25">
      <c r="C1047434" s="107"/>
      <c r="D1047434" s="118"/>
      <c r="E1047434" s="113"/>
      <c r="F1047434" s="119"/>
    </row>
    <row r="1047435" spans="3:6" s="29" customFormat="1" hidden="1" x14ac:dyDescent="0.25">
      <c r="C1047435" s="107"/>
      <c r="D1047435" s="118"/>
      <c r="E1047435" s="113"/>
      <c r="F1047435" s="119"/>
    </row>
    <row r="1047436" spans="3:6" s="29" customFormat="1" hidden="1" x14ac:dyDescent="0.25">
      <c r="C1047436" s="107"/>
      <c r="D1047436" s="118"/>
      <c r="E1047436" s="113"/>
      <c r="F1047436" s="119"/>
    </row>
    <row r="1047437" spans="3:6" s="29" customFormat="1" hidden="1" x14ac:dyDescent="0.25">
      <c r="C1047437" s="107"/>
      <c r="D1047437" s="118"/>
      <c r="E1047437" s="113"/>
      <c r="F1047437" s="119"/>
    </row>
    <row r="1047438" spans="3:6" s="29" customFormat="1" hidden="1" x14ac:dyDescent="0.25">
      <c r="C1047438" s="107"/>
      <c r="D1047438" s="118"/>
      <c r="E1047438" s="113"/>
      <c r="F1047438" s="119"/>
    </row>
    <row r="1047439" spans="3:6" s="29" customFormat="1" hidden="1" x14ac:dyDescent="0.25">
      <c r="C1047439" s="107"/>
      <c r="D1047439" s="118"/>
      <c r="E1047439" s="113"/>
      <c r="F1047439" s="119"/>
    </row>
    <row r="1047440" spans="3:6" s="29" customFormat="1" hidden="1" x14ac:dyDescent="0.25">
      <c r="C1047440" s="107"/>
      <c r="D1047440" s="118"/>
      <c r="E1047440" s="113"/>
      <c r="F1047440" s="119"/>
    </row>
    <row r="1047441" spans="3:6" s="29" customFormat="1" hidden="1" x14ac:dyDescent="0.25">
      <c r="C1047441" s="107"/>
      <c r="D1047441" s="118"/>
      <c r="E1047441" s="113"/>
      <c r="F1047441" s="119"/>
    </row>
    <row r="1047442" spans="3:6" s="29" customFormat="1" hidden="1" x14ac:dyDescent="0.25">
      <c r="C1047442" s="107"/>
      <c r="D1047442" s="118"/>
      <c r="E1047442" s="113"/>
      <c r="F1047442" s="119"/>
    </row>
    <row r="1047443" spans="3:6" s="29" customFormat="1" hidden="1" x14ac:dyDescent="0.25">
      <c r="C1047443" s="107"/>
      <c r="D1047443" s="118"/>
      <c r="E1047443" s="113"/>
      <c r="F1047443" s="119"/>
    </row>
    <row r="1047444" spans="3:6" s="29" customFormat="1" hidden="1" x14ac:dyDescent="0.25">
      <c r="C1047444" s="107"/>
      <c r="D1047444" s="118"/>
      <c r="E1047444" s="113"/>
      <c r="F1047444" s="119"/>
    </row>
    <row r="1047445" spans="3:6" s="29" customFormat="1" hidden="1" x14ac:dyDescent="0.25">
      <c r="C1047445" s="107"/>
      <c r="D1047445" s="118"/>
      <c r="E1047445" s="113"/>
      <c r="F1047445" s="119"/>
    </row>
    <row r="1047446" spans="3:6" s="29" customFormat="1" hidden="1" x14ac:dyDescent="0.25">
      <c r="C1047446" s="107"/>
      <c r="D1047446" s="118"/>
      <c r="E1047446" s="113"/>
      <c r="F1047446" s="119"/>
    </row>
    <row r="1047447" spans="3:6" s="29" customFormat="1" hidden="1" x14ac:dyDescent="0.25">
      <c r="C1047447" s="107"/>
      <c r="D1047447" s="118"/>
      <c r="E1047447" s="113"/>
      <c r="F1047447" s="119"/>
    </row>
    <row r="1047448" spans="3:6" s="29" customFormat="1" hidden="1" x14ac:dyDescent="0.25">
      <c r="C1047448" s="107"/>
      <c r="D1047448" s="118"/>
      <c r="E1047448" s="113"/>
      <c r="F1047448" s="119"/>
    </row>
    <row r="1047449" spans="3:6" s="29" customFormat="1" hidden="1" x14ac:dyDescent="0.25">
      <c r="C1047449" s="107"/>
      <c r="D1047449" s="118"/>
      <c r="E1047449" s="113"/>
      <c r="F1047449" s="119"/>
    </row>
    <row r="1047450" spans="3:6" s="29" customFormat="1" hidden="1" x14ac:dyDescent="0.25">
      <c r="C1047450" s="107"/>
      <c r="D1047450" s="118"/>
      <c r="E1047450" s="113"/>
      <c r="F1047450" s="119"/>
    </row>
    <row r="1047451" spans="3:6" s="29" customFormat="1" hidden="1" x14ac:dyDescent="0.25">
      <c r="C1047451" s="107"/>
      <c r="D1047451" s="118"/>
      <c r="E1047451" s="113"/>
      <c r="F1047451" s="119"/>
    </row>
    <row r="1047452" spans="3:6" s="29" customFormat="1" hidden="1" x14ac:dyDescent="0.25">
      <c r="C1047452" s="107"/>
      <c r="D1047452" s="118"/>
      <c r="E1047452" s="113"/>
      <c r="F1047452" s="119"/>
    </row>
    <row r="1047453" spans="3:6" s="29" customFormat="1" hidden="1" x14ac:dyDescent="0.25">
      <c r="C1047453" s="107"/>
      <c r="D1047453" s="118"/>
      <c r="E1047453" s="113"/>
      <c r="F1047453" s="119"/>
    </row>
    <row r="1047454" spans="3:6" s="29" customFormat="1" hidden="1" x14ac:dyDescent="0.25">
      <c r="C1047454" s="107"/>
      <c r="D1047454" s="118"/>
      <c r="E1047454" s="113"/>
      <c r="F1047454" s="119"/>
    </row>
    <row r="1047455" spans="3:6" s="29" customFormat="1" hidden="1" x14ac:dyDescent="0.25">
      <c r="C1047455" s="107"/>
      <c r="D1047455" s="118"/>
      <c r="E1047455" s="113"/>
      <c r="F1047455" s="119"/>
    </row>
    <row r="1047456" spans="3:6" s="29" customFormat="1" hidden="1" x14ac:dyDescent="0.25">
      <c r="C1047456" s="107"/>
      <c r="D1047456" s="118"/>
      <c r="E1047456" s="113"/>
      <c r="F1047456" s="119"/>
    </row>
    <row r="1047457" spans="3:6" s="29" customFormat="1" hidden="1" x14ac:dyDescent="0.25">
      <c r="C1047457" s="107"/>
      <c r="D1047457" s="118"/>
      <c r="E1047457" s="113"/>
      <c r="F1047457" s="119"/>
    </row>
    <row r="1047458" spans="3:6" s="29" customFormat="1" hidden="1" x14ac:dyDescent="0.25">
      <c r="C1047458" s="107"/>
      <c r="D1047458" s="118"/>
      <c r="E1047458" s="113"/>
      <c r="F1047458" s="119"/>
    </row>
    <row r="1047459" spans="3:6" s="29" customFormat="1" hidden="1" x14ac:dyDescent="0.25">
      <c r="C1047459" s="107"/>
      <c r="D1047459" s="118"/>
      <c r="E1047459" s="113"/>
      <c r="F1047459" s="119"/>
    </row>
    <row r="1047460" spans="3:6" s="29" customFormat="1" hidden="1" x14ac:dyDescent="0.25">
      <c r="C1047460" s="107"/>
      <c r="D1047460" s="118"/>
      <c r="E1047460" s="113"/>
      <c r="F1047460" s="119"/>
    </row>
    <row r="1047461" spans="3:6" s="29" customFormat="1" hidden="1" x14ac:dyDescent="0.25">
      <c r="C1047461" s="107"/>
      <c r="D1047461" s="118"/>
      <c r="E1047461" s="113"/>
      <c r="F1047461" s="119"/>
    </row>
    <row r="1047462" spans="3:6" s="29" customFormat="1" hidden="1" x14ac:dyDescent="0.25">
      <c r="C1047462" s="107"/>
      <c r="D1047462" s="118"/>
      <c r="E1047462" s="113"/>
      <c r="F1047462" s="119"/>
    </row>
    <row r="1047463" spans="3:6" s="29" customFormat="1" hidden="1" x14ac:dyDescent="0.25">
      <c r="C1047463" s="107"/>
      <c r="D1047463" s="118"/>
      <c r="E1047463" s="113"/>
      <c r="F1047463" s="119"/>
    </row>
    <row r="1047464" spans="3:6" s="29" customFormat="1" hidden="1" x14ac:dyDescent="0.25">
      <c r="C1047464" s="107"/>
      <c r="D1047464" s="118"/>
      <c r="E1047464" s="113"/>
      <c r="F1047464" s="119"/>
    </row>
    <row r="1047465" spans="3:6" s="29" customFormat="1" hidden="1" x14ac:dyDescent="0.25">
      <c r="C1047465" s="107"/>
      <c r="D1047465" s="118"/>
      <c r="E1047465" s="113"/>
      <c r="F1047465" s="119"/>
    </row>
    <row r="1047466" spans="3:6" s="29" customFormat="1" hidden="1" x14ac:dyDescent="0.25">
      <c r="C1047466" s="107"/>
      <c r="D1047466" s="118"/>
      <c r="E1047466" s="113"/>
      <c r="F1047466" s="119"/>
    </row>
    <row r="1047467" spans="3:6" s="29" customFormat="1" hidden="1" x14ac:dyDescent="0.25">
      <c r="C1047467" s="107"/>
      <c r="D1047467" s="118"/>
      <c r="E1047467" s="113"/>
      <c r="F1047467" s="119"/>
    </row>
    <row r="1047468" spans="3:6" s="29" customFormat="1" hidden="1" x14ac:dyDescent="0.25">
      <c r="C1047468" s="107"/>
      <c r="D1047468" s="118"/>
      <c r="E1047468" s="113"/>
      <c r="F1047468" s="119"/>
    </row>
    <row r="1047469" spans="3:6" s="29" customFormat="1" hidden="1" x14ac:dyDescent="0.25">
      <c r="C1047469" s="107"/>
      <c r="D1047469" s="118"/>
      <c r="E1047469" s="113"/>
      <c r="F1047469" s="119"/>
    </row>
    <row r="1047470" spans="3:6" s="29" customFormat="1" hidden="1" x14ac:dyDescent="0.25">
      <c r="C1047470" s="107"/>
      <c r="D1047470" s="118"/>
      <c r="E1047470" s="113"/>
      <c r="F1047470" s="119"/>
    </row>
    <row r="1047471" spans="3:6" s="29" customFormat="1" hidden="1" x14ac:dyDescent="0.25">
      <c r="C1047471" s="107"/>
      <c r="D1047471" s="118"/>
      <c r="E1047471" s="113"/>
      <c r="F1047471" s="119"/>
    </row>
    <row r="1047472" spans="3:6" s="29" customFormat="1" hidden="1" x14ac:dyDescent="0.25">
      <c r="C1047472" s="107"/>
      <c r="D1047472" s="118"/>
      <c r="E1047472" s="113"/>
      <c r="F1047472" s="119"/>
    </row>
    <row r="1047473" spans="3:6" s="29" customFormat="1" hidden="1" x14ac:dyDescent="0.25">
      <c r="C1047473" s="107"/>
      <c r="D1047473" s="118"/>
      <c r="E1047473" s="113"/>
      <c r="F1047473" s="119"/>
    </row>
    <row r="1047474" spans="3:6" s="29" customFormat="1" hidden="1" x14ac:dyDescent="0.25">
      <c r="C1047474" s="107"/>
      <c r="D1047474" s="118"/>
      <c r="E1047474" s="113"/>
      <c r="F1047474" s="119"/>
    </row>
    <row r="1047475" spans="3:6" s="29" customFormat="1" hidden="1" x14ac:dyDescent="0.25">
      <c r="C1047475" s="107"/>
      <c r="D1047475" s="118"/>
      <c r="E1047475" s="113"/>
      <c r="F1047475" s="119"/>
    </row>
    <row r="1047476" spans="3:6" s="29" customFormat="1" hidden="1" x14ac:dyDescent="0.25">
      <c r="C1047476" s="107"/>
      <c r="D1047476" s="118"/>
      <c r="E1047476" s="113"/>
      <c r="F1047476" s="119"/>
    </row>
    <row r="1047477" spans="3:6" s="29" customFormat="1" hidden="1" x14ac:dyDescent="0.25">
      <c r="C1047477" s="107"/>
      <c r="D1047477" s="118"/>
      <c r="E1047477" s="113"/>
      <c r="F1047477" s="119"/>
    </row>
    <row r="1047478" spans="3:6" s="29" customFormat="1" hidden="1" x14ac:dyDescent="0.25">
      <c r="C1047478" s="107"/>
      <c r="D1047478" s="118"/>
      <c r="E1047478" s="113"/>
      <c r="F1047478" s="119"/>
    </row>
    <row r="1047479" spans="3:6" s="29" customFormat="1" hidden="1" x14ac:dyDescent="0.25">
      <c r="C1047479" s="107"/>
      <c r="D1047479" s="118"/>
      <c r="E1047479" s="113"/>
      <c r="F1047479" s="119"/>
    </row>
    <row r="1047480" spans="3:6" s="29" customFormat="1" hidden="1" x14ac:dyDescent="0.25">
      <c r="C1047480" s="107"/>
      <c r="D1047480" s="118"/>
      <c r="E1047480" s="113"/>
      <c r="F1047480" s="119"/>
    </row>
    <row r="1047481" spans="3:6" s="29" customFormat="1" hidden="1" x14ac:dyDescent="0.25">
      <c r="C1047481" s="107"/>
      <c r="D1047481" s="118"/>
      <c r="E1047481" s="113"/>
      <c r="F1047481" s="119"/>
    </row>
    <row r="1047482" spans="3:6" s="29" customFormat="1" hidden="1" x14ac:dyDescent="0.25">
      <c r="C1047482" s="107"/>
      <c r="D1047482" s="118"/>
      <c r="E1047482" s="113"/>
      <c r="F1047482" s="119"/>
    </row>
    <row r="1047483" spans="3:6" s="29" customFormat="1" hidden="1" x14ac:dyDescent="0.25">
      <c r="C1047483" s="107"/>
      <c r="D1047483" s="118"/>
      <c r="E1047483" s="113"/>
      <c r="F1047483" s="119"/>
    </row>
    <row r="1047484" spans="3:6" s="29" customFormat="1" hidden="1" x14ac:dyDescent="0.25">
      <c r="C1047484" s="107"/>
      <c r="D1047484" s="118"/>
      <c r="E1047484" s="113"/>
      <c r="F1047484" s="119"/>
    </row>
    <row r="1047485" spans="3:6" s="29" customFormat="1" hidden="1" x14ac:dyDescent="0.25">
      <c r="C1047485" s="107"/>
      <c r="D1047485" s="118"/>
      <c r="E1047485" s="113"/>
      <c r="F1047485" s="119"/>
    </row>
    <row r="1047486" spans="3:6" s="29" customFormat="1" hidden="1" x14ac:dyDescent="0.25">
      <c r="C1047486" s="107"/>
      <c r="D1047486" s="118"/>
      <c r="E1047486" s="113"/>
      <c r="F1047486" s="119"/>
    </row>
    <row r="1047487" spans="3:6" s="29" customFormat="1" hidden="1" x14ac:dyDescent="0.25">
      <c r="C1047487" s="107"/>
      <c r="D1047487" s="118"/>
      <c r="E1047487" s="113"/>
      <c r="F1047487" s="119"/>
    </row>
    <row r="1047488" spans="3:6" s="29" customFormat="1" hidden="1" x14ac:dyDescent="0.25">
      <c r="C1047488" s="107"/>
      <c r="D1047488" s="118"/>
      <c r="E1047488" s="113"/>
      <c r="F1047488" s="119"/>
    </row>
    <row r="1047489" spans="3:6" s="29" customFormat="1" hidden="1" x14ac:dyDescent="0.25">
      <c r="C1047489" s="107"/>
      <c r="D1047489" s="118"/>
      <c r="E1047489" s="113"/>
      <c r="F1047489" s="119"/>
    </row>
    <row r="1047490" spans="3:6" s="29" customFormat="1" hidden="1" x14ac:dyDescent="0.25">
      <c r="C1047490" s="107"/>
      <c r="D1047490" s="118"/>
      <c r="E1047490" s="113"/>
      <c r="F1047490" s="119"/>
    </row>
    <row r="1047491" spans="3:6" s="29" customFormat="1" hidden="1" x14ac:dyDescent="0.25">
      <c r="C1047491" s="107"/>
      <c r="D1047491" s="118"/>
      <c r="E1047491" s="113"/>
      <c r="F1047491" s="119"/>
    </row>
    <row r="1047492" spans="3:6" s="29" customFormat="1" hidden="1" x14ac:dyDescent="0.25">
      <c r="C1047492" s="107"/>
      <c r="D1047492" s="118"/>
      <c r="E1047492" s="113"/>
      <c r="F1047492" s="119"/>
    </row>
    <row r="1047493" spans="3:6" s="29" customFormat="1" hidden="1" x14ac:dyDescent="0.25">
      <c r="C1047493" s="107"/>
      <c r="D1047493" s="118"/>
      <c r="E1047493" s="113"/>
      <c r="F1047493" s="119"/>
    </row>
    <row r="1047494" spans="3:6" s="29" customFormat="1" hidden="1" x14ac:dyDescent="0.25">
      <c r="C1047494" s="107"/>
      <c r="D1047494" s="118"/>
      <c r="E1047494" s="113"/>
      <c r="F1047494" s="119"/>
    </row>
    <row r="1047495" spans="3:6" s="29" customFormat="1" hidden="1" x14ac:dyDescent="0.25">
      <c r="C1047495" s="107"/>
      <c r="D1047495" s="118"/>
      <c r="E1047495" s="113"/>
      <c r="F1047495" s="119"/>
    </row>
    <row r="1047496" spans="3:6" s="29" customFormat="1" hidden="1" x14ac:dyDescent="0.25">
      <c r="C1047496" s="107"/>
      <c r="D1047496" s="118"/>
      <c r="E1047496" s="113"/>
      <c r="F1047496" s="119"/>
    </row>
    <row r="1047497" spans="3:6" s="29" customFormat="1" hidden="1" x14ac:dyDescent="0.25">
      <c r="C1047497" s="107"/>
      <c r="D1047497" s="118"/>
      <c r="E1047497" s="113"/>
      <c r="F1047497" s="119"/>
    </row>
    <row r="1047498" spans="3:6" s="29" customFormat="1" hidden="1" x14ac:dyDescent="0.25">
      <c r="C1047498" s="107"/>
      <c r="D1047498" s="118"/>
      <c r="E1047498" s="113"/>
      <c r="F1047498" s="119"/>
    </row>
    <row r="1047499" spans="3:6" s="29" customFormat="1" hidden="1" x14ac:dyDescent="0.25">
      <c r="C1047499" s="107"/>
      <c r="D1047499" s="118"/>
      <c r="E1047499" s="113"/>
      <c r="F1047499" s="119"/>
    </row>
    <row r="1047500" spans="3:6" s="29" customFormat="1" hidden="1" x14ac:dyDescent="0.25">
      <c r="C1047500" s="107"/>
      <c r="D1047500" s="118"/>
      <c r="E1047500" s="113"/>
      <c r="F1047500" s="119"/>
    </row>
    <row r="1047501" spans="3:6" s="29" customFormat="1" hidden="1" x14ac:dyDescent="0.25">
      <c r="C1047501" s="107"/>
      <c r="D1047501" s="118"/>
      <c r="E1047501" s="113"/>
      <c r="F1047501" s="119"/>
    </row>
    <row r="1047502" spans="3:6" s="29" customFormat="1" hidden="1" x14ac:dyDescent="0.25">
      <c r="C1047502" s="107"/>
      <c r="D1047502" s="118"/>
      <c r="E1047502" s="113"/>
      <c r="F1047502" s="119"/>
    </row>
    <row r="1047503" spans="3:6" s="29" customFormat="1" hidden="1" x14ac:dyDescent="0.25">
      <c r="C1047503" s="107"/>
      <c r="D1047503" s="118"/>
      <c r="E1047503" s="113"/>
      <c r="F1047503" s="119"/>
    </row>
    <row r="1047504" spans="3:6" s="29" customFormat="1" hidden="1" x14ac:dyDescent="0.25">
      <c r="C1047504" s="107"/>
      <c r="D1047504" s="118"/>
      <c r="E1047504" s="113"/>
      <c r="F1047504" s="119"/>
    </row>
    <row r="1047505" spans="3:6" s="29" customFormat="1" hidden="1" x14ac:dyDescent="0.25">
      <c r="C1047505" s="107"/>
      <c r="D1047505" s="118"/>
      <c r="E1047505" s="113"/>
      <c r="F1047505" s="119"/>
    </row>
    <row r="1047506" spans="3:6" s="29" customFormat="1" hidden="1" x14ac:dyDescent="0.25">
      <c r="C1047506" s="107"/>
      <c r="D1047506" s="118"/>
      <c r="E1047506" s="113"/>
      <c r="F1047506" s="119"/>
    </row>
    <row r="1047507" spans="3:6" s="29" customFormat="1" hidden="1" x14ac:dyDescent="0.25">
      <c r="C1047507" s="107"/>
      <c r="D1047507" s="118"/>
      <c r="E1047507" s="113"/>
      <c r="F1047507" s="119"/>
    </row>
    <row r="1047508" spans="3:6" s="29" customFormat="1" hidden="1" x14ac:dyDescent="0.25">
      <c r="C1047508" s="107"/>
      <c r="D1047508" s="118"/>
      <c r="E1047508" s="113"/>
      <c r="F1047508" s="119"/>
    </row>
    <row r="1047509" spans="3:6" s="29" customFormat="1" hidden="1" x14ac:dyDescent="0.25">
      <c r="C1047509" s="107"/>
      <c r="D1047509" s="118"/>
      <c r="E1047509" s="113"/>
      <c r="F1047509" s="119"/>
    </row>
    <row r="1047510" spans="3:6" s="29" customFormat="1" hidden="1" x14ac:dyDescent="0.25">
      <c r="C1047510" s="107"/>
      <c r="D1047510" s="118"/>
      <c r="E1047510" s="113"/>
      <c r="F1047510" s="119"/>
    </row>
    <row r="1047511" spans="3:6" s="29" customFormat="1" hidden="1" x14ac:dyDescent="0.25">
      <c r="C1047511" s="107"/>
      <c r="D1047511" s="118"/>
      <c r="E1047511" s="113"/>
      <c r="F1047511" s="119"/>
    </row>
    <row r="1047512" spans="3:6" s="29" customFormat="1" hidden="1" x14ac:dyDescent="0.25">
      <c r="C1047512" s="107"/>
      <c r="D1047512" s="118"/>
      <c r="E1047512" s="113"/>
      <c r="F1047512" s="119"/>
    </row>
    <row r="1047513" spans="3:6" s="29" customFormat="1" hidden="1" x14ac:dyDescent="0.25">
      <c r="C1047513" s="107"/>
      <c r="D1047513" s="118"/>
      <c r="E1047513" s="113"/>
      <c r="F1047513" s="119"/>
    </row>
    <row r="1047514" spans="3:6" s="29" customFormat="1" hidden="1" x14ac:dyDescent="0.25">
      <c r="C1047514" s="107"/>
      <c r="D1047514" s="118"/>
      <c r="E1047514" s="113"/>
      <c r="F1047514" s="119"/>
    </row>
    <row r="1047515" spans="3:6" s="29" customFormat="1" hidden="1" x14ac:dyDescent="0.25">
      <c r="C1047515" s="107"/>
      <c r="D1047515" s="118"/>
      <c r="E1047515" s="113"/>
      <c r="F1047515" s="119"/>
    </row>
    <row r="1047516" spans="3:6" s="29" customFormat="1" hidden="1" x14ac:dyDescent="0.25">
      <c r="C1047516" s="107"/>
      <c r="D1047516" s="118"/>
      <c r="E1047516" s="113"/>
      <c r="F1047516" s="119"/>
    </row>
    <row r="1047517" spans="3:6" s="29" customFormat="1" hidden="1" x14ac:dyDescent="0.25">
      <c r="C1047517" s="107"/>
      <c r="D1047517" s="118"/>
      <c r="E1047517" s="113"/>
      <c r="F1047517" s="119"/>
    </row>
    <row r="1047518" spans="3:6" s="29" customFormat="1" hidden="1" x14ac:dyDescent="0.25">
      <c r="C1047518" s="107"/>
      <c r="D1047518" s="118"/>
      <c r="E1047518" s="113"/>
      <c r="F1047518" s="119"/>
    </row>
    <row r="1047519" spans="3:6" s="29" customFormat="1" hidden="1" x14ac:dyDescent="0.25">
      <c r="C1047519" s="107"/>
      <c r="D1047519" s="118"/>
      <c r="E1047519" s="113"/>
      <c r="F1047519" s="119"/>
    </row>
    <row r="1047520" spans="3:6" s="29" customFormat="1" hidden="1" x14ac:dyDescent="0.25">
      <c r="C1047520" s="107"/>
      <c r="D1047520" s="118"/>
      <c r="E1047520" s="113"/>
      <c r="F1047520" s="119"/>
    </row>
    <row r="1047521" spans="3:6" s="29" customFormat="1" hidden="1" x14ac:dyDescent="0.25">
      <c r="C1047521" s="107"/>
      <c r="D1047521" s="118"/>
      <c r="E1047521" s="113"/>
      <c r="F1047521" s="119"/>
    </row>
    <row r="1047522" spans="3:6" s="29" customFormat="1" hidden="1" x14ac:dyDescent="0.25">
      <c r="C1047522" s="107"/>
      <c r="D1047522" s="118"/>
      <c r="E1047522" s="113"/>
      <c r="F1047522" s="119"/>
    </row>
    <row r="1047523" spans="3:6" s="29" customFormat="1" hidden="1" x14ac:dyDescent="0.25">
      <c r="C1047523" s="107"/>
      <c r="D1047523" s="118"/>
      <c r="E1047523" s="113"/>
      <c r="F1047523" s="119"/>
    </row>
    <row r="1047524" spans="3:6" s="29" customFormat="1" hidden="1" x14ac:dyDescent="0.25">
      <c r="C1047524" s="107"/>
      <c r="D1047524" s="118"/>
      <c r="E1047524" s="113"/>
      <c r="F1047524" s="119"/>
    </row>
    <row r="1047525" spans="3:6" s="29" customFormat="1" hidden="1" x14ac:dyDescent="0.25">
      <c r="C1047525" s="107"/>
      <c r="D1047525" s="118"/>
      <c r="E1047525" s="113"/>
      <c r="F1047525" s="119"/>
    </row>
    <row r="1047526" spans="3:6" s="29" customFormat="1" hidden="1" x14ac:dyDescent="0.25">
      <c r="C1047526" s="107"/>
      <c r="D1047526" s="118"/>
      <c r="E1047526" s="113"/>
      <c r="F1047526" s="119"/>
    </row>
    <row r="1047527" spans="3:6" s="29" customFormat="1" hidden="1" x14ac:dyDescent="0.25">
      <c r="C1047527" s="107"/>
      <c r="D1047527" s="118"/>
      <c r="E1047527" s="113"/>
      <c r="F1047527" s="119"/>
    </row>
    <row r="1047528" spans="3:6" s="29" customFormat="1" hidden="1" x14ac:dyDescent="0.25">
      <c r="C1047528" s="107"/>
      <c r="D1047528" s="118"/>
      <c r="E1047528" s="113"/>
      <c r="F1047528" s="119"/>
    </row>
    <row r="1047529" spans="3:6" s="29" customFormat="1" hidden="1" x14ac:dyDescent="0.25">
      <c r="C1047529" s="107"/>
      <c r="D1047529" s="118"/>
      <c r="E1047529" s="113"/>
      <c r="F1047529" s="119"/>
    </row>
    <row r="1047530" spans="3:6" s="29" customFormat="1" hidden="1" x14ac:dyDescent="0.25">
      <c r="C1047530" s="107"/>
      <c r="D1047530" s="118"/>
      <c r="E1047530" s="113"/>
      <c r="F1047530" s="119"/>
    </row>
    <row r="1047531" spans="3:6" s="29" customFormat="1" hidden="1" x14ac:dyDescent="0.25">
      <c r="C1047531" s="107"/>
      <c r="D1047531" s="118"/>
      <c r="E1047531" s="113"/>
      <c r="F1047531" s="119"/>
    </row>
    <row r="1047532" spans="3:6" s="29" customFormat="1" hidden="1" x14ac:dyDescent="0.25">
      <c r="C1047532" s="107"/>
      <c r="D1047532" s="118"/>
      <c r="E1047532" s="113"/>
      <c r="F1047532" s="119"/>
    </row>
    <row r="1047533" spans="3:6" s="29" customFormat="1" hidden="1" x14ac:dyDescent="0.25">
      <c r="C1047533" s="107"/>
      <c r="D1047533" s="118"/>
      <c r="E1047533" s="113"/>
      <c r="F1047533" s="119"/>
    </row>
    <row r="1047534" spans="3:6" s="29" customFormat="1" hidden="1" x14ac:dyDescent="0.25">
      <c r="C1047534" s="107"/>
      <c r="D1047534" s="118"/>
      <c r="E1047534" s="113"/>
      <c r="F1047534" s="119"/>
    </row>
    <row r="1047535" spans="3:6" s="29" customFormat="1" hidden="1" x14ac:dyDescent="0.25">
      <c r="C1047535" s="107"/>
      <c r="D1047535" s="118"/>
      <c r="E1047535" s="113"/>
      <c r="F1047535" s="119"/>
    </row>
    <row r="1047536" spans="3:6" s="29" customFormat="1" hidden="1" x14ac:dyDescent="0.25">
      <c r="C1047536" s="107"/>
      <c r="D1047536" s="118"/>
      <c r="E1047536" s="113"/>
      <c r="F1047536" s="119"/>
    </row>
    <row r="1047537" spans="3:6" s="29" customFormat="1" hidden="1" x14ac:dyDescent="0.25">
      <c r="C1047537" s="107"/>
      <c r="D1047537" s="118"/>
      <c r="E1047537" s="113"/>
      <c r="F1047537" s="119"/>
    </row>
    <row r="1047538" spans="3:6" s="29" customFormat="1" hidden="1" x14ac:dyDescent="0.25">
      <c r="C1047538" s="107"/>
      <c r="D1047538" s="118"/>
      <c r="E1047538" s="113"/>
      <c r="F1047538" s="119"/>
    </row>
    <row r="1047539" spans="3:6" s="29" customFormat="1" hidden="1" x14ac:dyDescent="0.25">
      <c r="C1047539" s="107"/>
      <c r="D1047539" s="118"/>
      <c r="E1047539" s="113"/>
      <c r="F1047539" s="119"/>
    </row>
    <row r="1047540" spans="3:6" s="29" customFormat="1" hidden="1" x14ac:dyDescent="0.25">
      <c r="C1047540" s="107"/>
      <c r="D1047540" s="118"/>
      <c r="E1047540" s="113"/>
      <c r="F1047540" s="119"/>
    </row>
    <row r="1047541" spans="3:6" s="29" customFormat="1" hidden="1" x14ac:dyDescent="0.25">
      <c r="C1047541" s="107"/>
      <c r="D1047541" s="118"/>
      <c r="E1047541" s="113"/>
      <c r="F1047541" s="119"/>
    </row>
    <row r="1047542" spans="3:6" s="29" customFormat="1" hidden="1" x14ac:dyDescent="0.25">
      <c r="C1047542" s="107"/>
      <c r="D1047542" s="118"/>
      <c r="E1047542" s="113"/>
      <c r="F1047542" s="119"/>
    </row>
    <row r="1047543" spans="3:6" s="29" customFormat="1" hidden="1" x14ac:dyDescent="0.25">
      <c r="C1047543" s="107"/>
      <c r="D1047543" s="118"/>
      <c r="E1047543" s="113"/>
      <c r="F1047543" s="119"/>
    </row>
    <row r="1047544" spans="3:6" s="29" customFormat="1" hidden="1" x14ac:dyDescent="0.25">
      <c r="C1047544" s="107"/>
      <c r="D1047544" s="118"/>
      <c r="E1047544" s="113"/>
      <c r="F1047544" s="119"/>
    </row>
    <row r="1047545" spans="3:6" s="29" customFormat="1" hidden="1" x14ac:dyDescent="0.25">
      <c r="C1047545" s="107"/>
      <c r="D1047545" s="118"/>
      <c r="E1047545" s="113"/>
      <c r="F1047545" s="119"/>
    </row>
    <row r="1047546" spans="3:6" s="29" customFormat="1" hidden="1" x14ac:dyDescent="0.25">
      <c r="C1047546" s="107"/>
      <c r="D1047546" s="118"/>
      <c r="E1047546" s="113"/>
      <c r="F1047546" s="119"/>
    </row>
    <row r="1047547" spans="3:6" s="29" customFormat="1" hidden="1" x14ac:dyDescent="0.25">
      <c r="C1047547" s="107"/>
      <c r="D1047547" s="118"/>
      <c r="E1047547" s="113"/>
      <c r="F1047547" s="119"/>
    </row>
    <row r="1047548" spans="3:6" s="29" customFormat="1" hidden="1" x14ac:dyDescent="0.25">
      <c r="C1047548" s="107"/>
      <c r="D1047548" s="118"/>
      <c r="E1047548" s="113"/>
      <c r="F1047548" s="119"/>
    </row>
    <row r="1047549" spans="3:6" s="29" customFormat="1" hidden="1" x14ac:dyDescent="0.25">
      <c r="C1047549" s="107"/>
      <c r="D1047549" s="118"/>
      <c r="E1047549" s="113"/>
      <c r="F1047549" s="119"/>
    </row>
    <row r="1047550" spans="3:6" s="29" customFormat="1" hidden="1" x14ac:dyDescent="0.25">
      <c r="C1047550" s="107"/>
      <c r="D1047550" s="118"/>
      <c r="E1047550" s="113"/>
      <c r="F1047550" s="119"/>
    </row>
    <row r="1047551" spans="3:6" s="29" customFormat="1" hidden="1" x14ac:dyDescent="0.25">
      <c r="C1047551" s="107"/>
      <c r="D1047551" s="118"/>
      <c r="E1047551" s="113"/>
      <c r="F1047551" s="119"/>
    </row>
    <row r="1047552" spans="3:6" s="29" customFormat="1" hidden="1" x14ac:dyDescent="0.25">
      <c r="C1047552" s="107"/>
      <c r="D1047552" s="118"/>
      <c r="E1047552" s="113"/>
      <c r="F1047552" s="119"/>
    </row>
    <row r="1047553" spans="3:6" s="29" customFormat="1" hidden="1" x14ac:dyDescent="0.25">
      <c r="C1047553" s="107"/>
      <c r="D1047553" s="118"/>
      <c r="E1047553" s="113"/>
      <c r="F1047553" s="119"/>
    </row>
    <row r="1047554" spans="3:6" s="29" customFormat="1" hidden="1" x14ac:dyDescent="0.25">
      <c r="C1047554" s="107"/>
      <c r="D1047554" s="118"/>
      <c r="E1047554" s="113"/>
      <c r="F1047554" s="119"/>
    </row>
    <row r="1047555" spans="3:6" s="29" customFormat="1" hidden="1" x14ac:dyDescent="0.25">
      <c r="C1047555" s="107"/>
      <c r="D1047555" s="118"/>
      <c r="E1047555" s="113"/>
      <c r="F1047555" s="119"/>
    </row>
    <row r="1047556" spans="3:6" s="29" customFormat="1" hidden="1" x14ac:dyDescent="0.25">
      <c r="C1047556" s="107"/>
      <c r="D1047556" s="118"/>
      <c r="E1047556" s="113"/>
      <c r="F1047556" s="119"/>
    </row>
    <row r="1047557" spans="3:6" s="29" customFormat="1" hidden="1" x14ac:dyDescent="0.25">
      <c r="C1047557" s="107"/>
      <c r="D1047557" s="118"/>
      <c r="E1047557" s="113"/>
      <c r="F1047557" s="119"/>
    </row>
    <row r="1047558" spans="3:6" s="29" customFormat="1" hidden="1" x14ac:dyDescent="0.25">
      <c r="C1047558" s="107"/>
      <c r="D1047558" s="118"/>
      <c r="E1047558" s="113"/>
      <c r="F1047558" s="119"/>
    </row>
    <row r="1047559" spans="3:6" s="29" customFormat="1" hidden="1" x14ac:dyDescent="0.25">
      <c r="C1047559" s="107"/>
      <c r="D1047559" s="118"/>
      <c r="E1047559" s="113"/>
      <c r="F1047559" s="119"/>
    </row>
    <row r="1047560" spans="3:6" s="29" customFormat="1" hidden="1" x14ac:dyDescent="0.25">
      <c r="C1047560" s="107"/>
      <c r="D1047560" s="118"/>
      <c r="E1047560" s="113"/>
      <c r="F1047560" s="119"/>
    </row>
    <row r="1047561" spans="3:6" s="29" customFormat="1" hidden="1" x14ac:dyDescent="0.25">
      <c r="C1047561" s="107"/>
      <c r="D1047561" s="118"/>
      <c r="E1047561" s="113"/>
      <c r="F1047561" s="119"/>
    </row>
    <row r="1047562" spans="3:6" s="29" customFormat="1" hidden="1" x14ac:dyDescent="0.25">
      <c r="C1047562" s="107"/>
      <c r="D1047562" s="118"/>
      <c r="E1047562" s="113"/>
      <c r="F1047562" s="119"/>
    </row>
    <row r="1047563" spans="3:6" s="29" customFormat="1" hidden="1" x14ac:dyDescent="0.25">
      <c r="C1047563" s="107"/>
      <c r="D1047563" s="118"/>
      <c r="E1047563" s="113"/>
      <c r="F1047563" s="119"/>
    </row>
    <row r="1047564" spans="3:6" s="29" customFormat="1" hidden="1" x14ac:dyDescent="0.25">
      <c r="C1047564" s="107"/>
      <c r="D1047564" s="118"/>
      <c r="E1047564" s="113"/>
      <c r="F1047564" s="119"/>
    </row>
    <row r="1047565" spans="3:6" s="29" customFormat="1" hidden="1" x14ac:dyDescent="0.25">
      <c r="C1047565" s="107"/>
      <c r="D1047565" s="118"/>
      <c r="E1047565" s="113"/>
      <c r="F1047565" s="119"/>
    </row>
    <row r="1047566" spans="3:6" s="29" customFormat="1" hidden="1" x14ac:dyDescent="0.25">
      <c r="C1047566" s="107"/>
      <c r="D1047566" s="118"/>
      <c r="E1047566" s="113"/>
      <c r="F1047566" s="119"/>
    </row>
    <row r="1047567" spans="3:6" s="29" customFormat="1" hidden="1" x14ac:dyDescent="0.25">
      <c r="C1047567" s="107"/>
      <c r="D1047567" s="118"/>
      <c r="E1047567" s="113"/>
      <c r="F1047567" s="119"/>
    </row>
    <row r="1047568" spans="3:6" s="29" customFormat="1" hidden="1" x14ac:dyDescent="0.25">
      <c r="C1047568" s="107"/>
      <c r="D1047568" s="118"/>
      <c r="E1047568" s="113"/>
      <c r="F1047568" s="119"/>
    </row>
    <row r="1047569" spans="3:6" s="29" customFormat="1" hidden="1" x14ac:dyDescent="0.25">
      <c r="C1047569" s="107"/>
      <c r="D1047569" s="118"/>
      <c r="E1047569" s="113"/>
      <c r="F1047569" s="119"/>
    </row>
    <row r="1047570" spans="3:6" s="29" customFormat="1" hidden="1" x14ac:dyDescent="0.25">
      <c r="C1047570" s="107"/>
      <c r="D1047570" s="118"/>
      <c r="E1047570" s="113"/>
      <c r="F1047570" s="119"/>
    </row>
    <row r="1047571" spans="3:6" s="29" customFormat="1" hidden="1" x14ac:dyDescent="0.25">
      <c r="C1047571" s="107"/>
      <c r="D1047571" s="118"/>
      <c r="E1047571" s="113"/>
      <c r="F1047571" s="119"/>
    </row>
    <row r="1047572" spans="3:6" s="29" customFormat="1" hidden="1" x14ac:dyDescent="0.25">
      <c r="C1047572" s="107"/>
      <c r="D1047572" s="118"/>
      <c r="E1047572" s="113"/>
      <c r="F1047572" s="119"/>
    </row>
    <row r="1047573" spans="3:6" s="29" customFormat="1" hidden="1" x14ac:dyDescent="0.25">
      <c r="C1047573" s="107"/>
      <c r="D1047573" s="118"/>
      <c r="E1047573" s="113"/>
      <c r="F1047573" s="119"/>
    </row>
    <row r="1047574" spans="3:6" s="29" customFormat="1" hidden="1" x14ac:dyDescent="0.25">
      <c r="C1047574" s="107"/>
      <c r="D1047574" s="118"/>
      <c r="E1047574" s="113"/>
      <c r="F1047574" s="119"/>
    </row>
    <row r="1047575" spans="3:6" s="29" customFormat="1" hidden="1" x14ac:dyDescent="0.25">
      <c r="C1047575" s="107"/>
      <c r="D1047575" s="118"/>
      <c r="E1047575" s="113"/>
      <c r="F1047575" s="119"/>
    </row>
    <row r="1047576" spans="3:6" s="29" customFormat="1" hidden="1" x14ac:dyDescent="0.25">
      <c r="C1047576" s="107"/>
      <c r="D1047576" s="118"/>
      <c r="E1047576" s="113"/>
      <c r="F1047576" s="119"/>
    </row>
    <row r="1047577" spans="3:6" s="29" customFormat="1" hidden="1" x14ac:dyDescent="0.25">
      <c r="C1047577" s="107"/>
      <c r="D1047577" s="118"/>
      <c r="E1047577" s="113"/>
      <c r="F1047577" s="119"/>
    </row>
    <row r="1047578" spans="3:6" s="29" customFormat="1" hidden="1" x14ac:dyDescent="0.25">
      <c r="C1047578" s="107"/>
      <c r="D1047578" s="118"/>
      <c r="E1047578" s="113"/>
      <c r="F1047578" s="119"/>
    </row>
    <row r="1047579" spans="3:6" s="29" customFormat="1" hidden="1" x14ac:dyDescent="0.25">
      <c r="C1047579" s="107"/>
      <c r="D1047579" s="118"/>
      <c r="E1047579" s="113"/>
      <c r="F1047579" s="119"/>
    </row>
    <row r="1047580" spans="3:6" s="29" customFormat="1" hidden="1" x14ac:dyDescent="0.25">
      <c r="C1047580" s="107"/>
      <c r="D1047580" s="118"/>
      <c r="E1047580" s="113"/>
      <c r="F1047580" s="119"/>
    </row>
    <row r="1047581" spans="3:6" s="29" customFormat="1" hidden="1" x14ac:dyDescent="0.25">
      <c r="C1047581" s="107"/>
      <c r="D1047581" s="118"/>
      <c r="E1047581" s="113"/>
      <c r="F1047581" s="119"/>
    </row>
    <row r="1047582" spans="3:6" s="29" customFormat="1" hidden="1" x14ac:dyDescent="0.25">
      <c r="C1047582" s="107"/>
      <c r="D1047582" s="118"/>
      <c r="E1047582" s="113"/>
      <c r="F1047582" s="119"/>
    </row>
    <row r="1047583" spans="3:6" s="29" customFormat="1" hidden="1" x14ac:dyDescent="0.25">
      <c r="C1047583" s="107"/>
      <c r="D1047583" s="118"/>
      <c r="E1047583" s="113"/>
      <c r="F1047583" s="119"/>
    </row>
    <row r="1047584" spans="3:6" s="29" customFormat="1" hidden="1" x14ac:dyDescent="0.25">
      <c r="C1047584" s="107"/>
      <c r="D1047584" s="118"/>
      <c r="E1047584" s="113"/>
      <c r="F1047584" s="119"/>
    </row>
    <row r="1047585" spans="3:6" s="29" customFormat="1" hidden="1" x14ac:dyDescent="0.25">
      <c r="C1047585" s="107"/>
      <c r="D1047585" s="118"/>
      <c r="E1047585" s="113"/>
      <c r="F1047585" s="119"/>
    </row>
    <row r="1047586" spans="3:6" s="29" customFormat="1" hidden="1" x14ac:dyDescent="0.25">
      <c r="C1047586" s="107"/>
      <c r="D1047586" s="118"/>
      <c r="E1047586" s="113"/>
      <c r="F1047586" s="119"/>
    </row>
    <row r="1047587" spans="3:6" s="29" customFormat="1" hidden="1" x14ac:dyDescent="0.25">
      <c r="C1047587" s="107"/>
      <c r="D1047587" s="118"/>
      <c r="E1047587" s="113"/>
      <c r="F1047587" s="119"/>
    </row>
    <row r="1047588" spans="3:6" s="29" customFormat="1" hidden="1" x14ac:dyDescent="0.25">
      <c r="C1047588" s="107"/>
      <c r="D1047588" s="118"/>
      <c r="E1047588" s="113"/>
      <c r="F1047588" s="119"/>
    </row>
    <row r="1047589" spans="3:6" s="29" customFormat="1" hidden="1" x14ac:dyDescent="0.25">
      <c r="C1047589" s="107"/>
      <c r="D1047589" s="118"/>
      <c r="E1047589" s="113"/>
      <c r="F1047589" s="119"/>
    </row>
    <row r="1047590" spans="3:6" s="29" customFormat="1" hidden="1" x14ac:dyDescent="0.25">
      <c r="C1047590" s="107"/>
      <c r="D1047590" s="118"/>
      <c r="E1047590" s="113"/>
      <c r="F1047590" s="119"/>
    </row>
    <row r="1047591" spans="3:6" s="29" customFormat="1" hidden="1" x14ac:dyDescent="0.25">
      <c r="C1047591" s="107"/>
      <c r="D1047591" s="118"/>
      <c r="E1047591" s="113"/>
      <c r="F1047591" s="119"/>
    </row>
    <row r="1047592" spans="3:6" s="29" customFormat="1" hidden="1" x14ac:dyDescent="0.25">
      <c r="C1047592" s="107"/>
      <c r="D1047592" s="118"/>
      <c r="E1047592" s="113"/>
      <c r="F1047592" s="119"/>
    </row>
    <row r="1047593" spans="3:6" s="29" customFormat="1" hidden="1" x14ac:dyDescent="0.25">
      <c r="C1047593" s="107"/>
      <c r="D1047593" s="118"/>
      <c r="E1047593" s="113"/>
      <c r="F1047593" s="119"/>
    </row>
    <row r="1047594" spans="3:6" s="29" customFormat="1" hidden="1" x14ac:dyDescent="0.25">
      <c r="C1047594" s="107"/>
      <c r="D1047594" s="118"/>
      <c r="E1047594" s="113"/>
      <c r="F1047594" s="119"/>
    </row>
    <row r="1047595" spans="3:6" s="29" customFormat="1" hidden="1" x14ac:dyDescent="0.25">
      <c r="C1047595" s="107"/>
      <c r="D1047595" s="118"/>
      <c r="E1047595" s="113"/>
      <c r="F1047595" s="119"/>
    </row>
    <row r="1047596" spans="3:6" s="29" customFormat="1" hidden="1" x14ac:dyDescent="0.25">
      <c r="C1047596" s="107"/>
      <c r="D1047596" s="118"/>
      <c r="E1047596" s="113"/>
      <c r="F1047596" s="119"/>
    </row>
    <row r="1047597" spans="3:6" s="29" customFormat="1" hidden="1" x14ac:dyDescent="0.25">
      <c r="C1047597" s="107"/>
      <c r="D1047597" s="118"/>
      <c r="E1047597" s="113"/>
      <c r="F1047597" s="119"/>
    </row>
    <row r="1047598" spans="3:6" s="29" customFormat="1" hidden="1" x14ac:dyDescent="0.25">
      <c r="C1047598" s="107"/>
      <c r="D1047598" s="118"/>
      <c r="E1047598" s="113"/>
      <c r="F1047598" s="119"/>
    </row>
    <row r="1047599" spans="3:6" s="29" customFormat="1" hidden="1" x14ac:dyDescent="0.25">
      <c r="C1047599" s="107"/>
      <c r="D1047599" s="118"/>
      <c r="E1047599" s="113"/>
      <c r="F1047599" s="119"/>
    </row>
    <row r="1047600" spans="3:6" s="29" customFormat="1" hidden="1" x14ac:dyDescent="0.25">
      <c r="C1047600" s="107"/>
      <c r="D1047600" s="118"/>
      <c r="E1047600" s="113"/>
      <c r="F1047600" s="119"/>
    </row>
    <row r="1047601" spans="3:6" s="29" customFormat="1" hidden="1" x14ac:dyDescent="0.25">
      <c r="C1047601" s="107"/>
      <c r="D1047601" s="118"/>
      <c r="E1047601" s="113"/>
      <c r="F1047601" s="119"/>
    </row>
    <row r="1047602" spans="3:6" s="29" customFormat="1" hidden="1" x14ac:dyDescent="0.25">
      <c r="C1047602" s="107"/>
      <c r="D1047602" s="118"/>
      <c r="E1047602" s="113"/>
      <c r="F1047602" s="119"/>
    </row>
    <row r="1047603" spans="3:6" s="29" customFormat="1" hidden="1" x14ac:dyDescent="0.25">
      <c r="C1047603" s="107"/>
      <c r="D1047603" s="118"/>
      <c r="E1047603" s="113"/>
      <c r="F1047603" s="119"/>
    </row>
    <row r="1047604" spans="3:6" s="29" customFormat="1" hidden="1" x14ac:dyDescent="0.25">
      <c r="C1047604" s="107"/>
      <c r="D1047604" s="118"/>
      <c r="E1047604" s="113"/>
      <c r="F1047604" s="119"/>
    </row>
    <row r="1047605" spans="3:6" s="29" customFormat="1" hidden="1" x14ac:dyDescent="0.25">
      <c r="C1047605" s="107"/>
      <c r="D1047605" s="118"/>
      <c r="E1047605" s="113"/>
      <c r="F1047605" s="119"/>
    </row>
    <row r="1047606" spans="3:6" s="29" customFormat="1" hidden="1" x14ac:dyDescent="0.25">
      <c r="C1047606" s="107"/>
      <c r="D1047606" s="118"/>
      <c r="E1047606" s="113"/>
      <c r="F1047606" s="119"/>
    </row>
    <row r="1047607" spans="3:6" s="29" customFormat="1" hidden="1" x14ac:dyDescent="0.25">
      <c r="C1047607" s="107"/>
      <c r="D1047607" s="118"/>
      <c r="E1047607" s="113"/>
      <c r="F1047607" s="119"/>
    </row>
    <row r="1047608" spans="3:6" s="29" customFormat="1" hidden="1" x14ac:dyDescent="0.25">
      <c r="C1047608" s="107"/>
      <c r="D1047608" s="118"/>
      <c r="E1047608" s="113"/>
      <c r="F1047608" s="119"/>
    </row>
    <row r="1047609" spans="3:6" s="29" customFormat="1" hidden="1" x14ac:dyDescent="0.25">
      <c r="C1047609" s="107"/>
      <c r="D1047609" s="118"/>
      <c r="E1047609" s="113"/>
      <c r="F1047609" s="119"/>
    </row>
    <row r="1047610" spans="3:6" s="29" customFormat="1" hidden="1" x14ac:dyDescent="0.25">
      <c r="C1047610" s="107"/>
      <c r="D1047610" s="118"/>
      <c r="E1047610" s="113"/>
      <c r="F1047610" s="119"/>
    </row>
    <row r="1047611" spans="3:6" s="29" customFormat="1" hidden="1" x14ac:dyDescent="0.25">
      <c r="C1047611" s="107"/>
      <c r="D1047611" s="118"/>
      <c r="E1047611" s="113"/>
      <c r="F1047611" s="119"/>
    </row>
    <row r="1047612" spans="3:6" s="29" customFormat="1" hidden="1" x14ac:dyDescent="0.25">
      <c r="C1047612" s="107"/>
      <c r="D1047612" s="118"/>
      <c r="E1047612" s="113"/>
      <c r="F1047612" s="119"/>
    </row>
    <row r="1047613" spans="3:6" s="29" customFormat="1" hidden="1" x14ac:dyDescent="0.25">
      <c r="C1047613" s="107"/>
      <c r="D1047613" s="118"/>
      <c r="E1047613" s="113"/>
      <c r="F1047613" s="119"/>
    </row>
    <row r="1047614" spans="3:6" s="29" customFormat="1" hidden="1" x14ac:dyDescent="0.25">
      <c r="C1047614" s="107"/>
      <c r="D1047614" s="118"/>
      <c r="E1047614" s="113"/>
      <c r="F1047614" s="119"/>
    </row>
    <row r="1047615" spans="3:6" s="29" customFormat="1" hidden="1" x14ac:dyDescent="0.25">
      <c r="C1047615" s="107"/>
      <c r="D1047615" s="118"/>
      <c r="E1047615" s="113"/>
      <c r="F1047615" s="119"/>
    </row>
    <row r="1047616" spans="3:6" s="29" customFormat="1" hidden="1" x14ac:dyDescent="0.25">
      <c r="C1047616" s="107"/>
      <c r="D1047616" s="118"/>
      <c r="E1047616" s="113"/>
      <c r="F1047616" s="119"/>
    </row>
    <row r="1047617" spans="3:6" s="29" customFormat="1" hidden="1" x14ac:dyDescent="0.25">
      <c r="C1047617" s="107"/>
      <c r="D1047617" s="118"/>
      <c r="E1047617" s="113"/>
      <c r="F1047617" s="119"/>
    </row>
    <row r="1047618" spans="3:6" s="29" customFormat="1" hidden="1" x14ac:dyDescent="0.25">
      <c r="C1047618" s="107"/>
      <c r="D1047618" s="118"/>
      <c r="E1047618" s="113"/>
      <c r="F1047618" s="119"/>
    </row>
    <row r="1047619" spans="3:6" s="29" customFormat="1" hidden="1" x14ac:dyDescent="0.25">
      <c r="C1047619" s="107"/>
      <c r="D1047619" s="118"/>
      <c r="E1047619" s="113"/>
      <c r="F1047619" s="119"/>
    </row>
    <row r="1047620" spans="3:6" s="29" customFormat="1" hidden="1" x14ac:dyDescent="0.25">
      <c r="C1047620" s="107"/>
      <c r="D1047620" s="118"/>
      <c r="E1047620" s="113"/>
      <c r="F1047620" s="119"/>
    </row>
    <row r="1047621" spans="3:6" s="29" customFormat="1" hidden="1" x14ac:dyDescent="0.25">
      <c r="C1047621" s="107"/>
      <c r="D1047621" s="118"/>
      <c r="E1047621" s="113"/>
      <c r="F1047621" s="119"/>
    </row>
    <row r="1047622" spans="3:6" s="29" customFormat="1" hidden="1" x14ac:dyDescent="0.25">
      <c r="C1047622" s="107"/>
      <c r="D1047622" s="118"/>
      <c r="E1047622" s="113"/>
      <c r="F1047622" s="119"/>
    </row>
    <row r="1047623" spans="3:6" s="29" customFormat="1" hidden="1" x14ac:dyDescent="0.25">
      <c r="C1047623" s="107"/>
      <c r="D1047623" s="118"/>
      <c r="E1047623" s="113"/>
      <c r="F1047623" s="119"/>
    </row>
    <row r="1047624" spans="3:6" s="29" customFormat="1" hidden="1" x14ac:dyDescent="0.25">
      <c r="C1047624" s="107"/>
      <c r="D1047624" s="118"/>
      <c r="E1047624" s="113"/>
      <c r="F1047624" s="119"/>
    </row>
    <row r="1047625" spans="3:6" s="29" customFormat="1" hidden="1" x14ac:dyDescent="0.25">
      <c r="C1047625" s="107"/>
      <c r="D1047625" s="118"/>
      <c r="E1047625" s="113"/>
      <c r="F1047625" s="119"/>
    </row>
    <row r="1047626" spans="3:6" s="29" customFormat="1" hidden="1" x14ac:dyDescent="0.25">
      <c r="C1047626" s="107"/>
      <c r="D1047626" s="118"/>
      <c r="E1047626" s="113"/>
      <c r="F1047626" s="119"/>
    </row>
    <row r="1047627" spans="3:6" s="29" customFormat="1" hidden="1" x14ac:dyDescent="0.25">
      <c r="C1047627" s="107"/>
      <c r="D1047627" s="118"/>
      <c r="E1047627" s="113"/>
      <c r="F1047627" s="119"/>
    </row>
    <row r="1047628" spans="3:6" s="29" customFormat="1" hidden="1" x14ac:dyDescent="0.25">
      <c r="C1047628" s="107"/>
      <c r="D1047628" s="118"/>
      <c r="E1047628" s="113"/>
      <c r="F1047628" s="119"/>
    </row>
    <row r="1047629" spans="3:6" s="29" customFormat="1" hidden="1" x14ac:dyDescent="0.25">
      <c r="C1047629" s="107"/>
      <c r="D1047629" s="118"/>
      <c r="E1047629" s="113"/>
      <c r="F1047629" s="119"/>
    </row>
    <row r="1047630" spans="3:6" s="29" customFormat="1" hidden="1" x14ac:dyDescent="0.25">
      <c r="C1047630" s="107"/>
      <c r="D1047630" s="118"/>
      <c r="E1047630" s="113"/>
      <c r="F1047630" s="119"/>
    </row>
    <row r="1047631" spans="3:6" s="29" customFormat="1" hidden="1" x14ac:dyDescent="0.25">
      <c r="C1047631" s="107"/>
      <c r="D1047631" s="118"/>
      <c r="E1047631" s="113"/>
      <c r="F1047631" s="119"/>
    </row>
    <row r="1047632" spans="3:6" s="29" customFormat="1" hidden="1" x14ac:dyDescent="0.25">
      <c r="C1047632" s="107"/>
      <c r="D1047632" s="118"/>
      <c r="E1047632" s="113"/>
      <c r="F1047632" s="119"/>
    </row>
    <row r="1047633" spans="3:6" s="29" customFormat="1" hidden="1" x14ac:dyDescent="0.25">
      <c r="C1047633" s="107"/>
      <c r="D1047633" s="118"/>
      <c r="E1047633" s="113"/>
      <c r="F1047633" s="119"/>
    </row>
    <row r="1047634" spans="3:6" s="29" customFormat="1" hidden="1" x14ac:dyDescent="0.25">
      <c r="C1047634" s="107"/>
      <c r="D1047634" s="118"/>
      <c r="E1047634" s="113"/>
      <c r="F1047634" s="119"/>
    </row>
    <row r="1047635" spans="3:6" s="29" customFormat="1" hidden="1" x14ac:dyDescent="0.25">
      <c r="C1047635" s="107"/>
      <c r="D1047635" s="118"/>
      <c r="E1047635" s="113"/>
      <c r="F1047635" s="119"/>
    </row>
    <row r="1047636" spans="3:6" s="29" customFormat="1" hidden="1" x14ac:dyDescent="0.25">
      <c r="C1047636" s="107"/>
      <c r="D1047636" s="118"/>
      <c r="E1047636" s="113"/>
      <c r="F1047636" s="119"/>
    </row>
    <row r="1047637" spans="3:6" s="29" customFormat="1" hidden="1" x14ac:dyDescent="0.25">
      <c r="C1047637" s="107"/>
      <c r="D1047637" s="118"/>
      <c r="E1047637" s="113"/>
      <c r="F1047637" s="119"/>
    </row>
    <row r="1047638" spans="3:6" s="29" customFormat="1" hidden="1" x14ac:dyDescent="0.25">
      <c r="C1047638" s="107"/>
      <c r="D1047638" s="118"/>
      <c r="E1047638" s="113"/>
      <c r="F1047638" s="119"/>
    </row>
    <row r="1047639" spans="3:6" s="29" customFormat="1" hidden="1" x14ac:dyDescent="0.25">
      <c r="C1047639" s="107"/>
      <c r="D1047639" s="118"/>
      <c r="E1047639" s="113"/>
      <c r="F1047639" s="119"/>
    </row>
    <row r="1047640" spans="3:6" s="29" customFormat="1" hidden="1" x14ac:dyDescent="0.25">
      <c r="C1047640" s="107"/>
      <c r="D1047640" s="118"/>
      <c r="E1047640" s="113"/>
      <c r="F1047640" s="119"/>
    </row>
    <row r="1047641" spans="3:6" s="29" customFormat="1" hidden="1" x14ac:dyDescent="0.25">
      <c r="C1047641" s="107"/>
      <c r="D1047641" s="118"/>
      <c r="E1047641" s="113"/>
      <c r="F1047641" s="119"/>
    </row>
    <row r="1047642" spans="3:6" s="29" customFormat="1" hidden="1" x14ac:dyDescent="0.25">
      <c r="C1047642" s="107"/>
      <c r="D1047642" s="118"/>
      <c r="E1047642" s="113"/>
      <c r="F1047642" s="119"/>
    </row>
    <row r="1047643" spans="3:6" s="29" customFormat="1" hidden="1" x14ac:dyDescent="0.25">
      <c r="C1047643" s="107"/>
      <c r="D1047643" s="118"/>
      <c r="E1047643" s="113"/>
      <c r="F1047643" s="119"/>
    </row>
    <row r="1047644" spans="3:6" s="29" customFormat="1" hidden="1" x14ac:dyDescent="0.25">
      <c r="C1047644" s="107"/>
      <c r="D1047644" s="118"/>
      <c r="E1047644" s="113"/>
      <c r="F1047644" s="119"/>
    </row>
    <row r="1047645" spans="3:6" s="29" customFormat="1" hidden="1" x14ac:dyDescent="0.25">
      <c r="C1047645" s="107"/>
      <c r="D1047645" s="118"/>
      <c r="E1047645" s="113"/>
      <c r="F1047645" s="119"/>
    </row>
    <row r="1047646" spans="3:6" s="29" customFormat="1" hidden="1" x14ac:dyDescent="0.25">
      <c r="C1047646" s="107"/>
      <c r="D1047646" s="118"/>
      <c r="E1047646" s="113"/>
      <c r="F1047646" s="119"/>
    </row>
    <row r="1047647" spans="3:6" s="29" customFormat="1" hidden="1" x14ac:dyDescent="0.25">
      <c r="C1047647" s="107"/>
      <c r="D1047647" s="118"/>
      <c r="E1047647" s="113"/>
      <c r="F1047647" s="119"/>
    </row>
    <row r="1047648" spans="3:6" s="29" customFormat="1" hidden="1" x14ac:dyDescent="0.25">
      <c r="C1047648" s="107"/>
      <c r="D1047648" s="118"/>
      <c r="E1047648" s="113"/>
      <c r="F1047648" s="119"/>
    </row>
    <row r="1047649" spans="3:6" s="29" customFormat="1" hidden="1" x14ac:dyDescent="0.25">
      <c r="C1047649" s="107"/>
      <c r="D1047649" s="118"/>
      <c r="E1047649" s="113"/>
      <c r="F1047649" s="119"/>
    </row>
    <row r="1047650" spans="3:6" s="29" customFormat="1" hidden="1" x14ac:dyDescent="0.25">
      <c r="C1047650" s="107"/>
      <c r="D1047650" s="118"/>
      <c r="E1047650" s="113"/>
      <c r="F1047650" s="119"/>
    </row>
    <row r="1047651" spans="3:6" s="29" customFormat="1" hidden="1" x14ac:dyDescent="0.25">
      <c r="C1047651" s="107"/>
      <c r="D1047651" s="118"/>
      <c r="E1047651" s="113"/>
      <c r="F1047651" s="119"/>
    </row>
    <row r="1047652" spans="3:6" s="29" customFormat="1" hidden="1" x14ac:dyDescent="0.25">
      <c r="C1047652" s="107"/>
      <c r="D1047652" s="118"/>
      <c r="E1047652" s="113"/>
      <c r="F1047652" s="119"/>
    </row>
    <row r="1047653" spans="3:6" s="29" customFormat="1" hidden="1" x14ac:dyDescent="0.25">
      <c r="C1047653" s="107"/>
      <c r="D1047653" s="118"/>
      <c r="E1047653" s="113"/>
      <c r="F1047653" s="119"/>
    </row>
    <row r="1047654" spans="3:6" s="29" customFormat="1" hidden="1" x14ac:dyDescent="0.25">
      <c r="C1047654" s="107"/>
      <c r="D1047654" s="118"/>
      <c r="E1047654" s="113"/>
      <c r="F1047654" s="119"/>
    </row>
    <row r="1047655" spans="3:6" s="29" customFormat="1" hidden="1" x14ac:dyDescent="0.25">
      <c r="C1047655" s="107"/>
      <c r="D1047655" s="118"/>
      <c r="E1047655" s="113"/>
      <c r="F1047655" s="119"/>
    </row>
    <row r="1047656" spans="3:6" s="29" customFormat="1" hidden="1" x14ac:dyDescent="0.25">
      <c r="C1047656" s="107"/>
      <c r="D1047656" s="118"/>
      <c r="E1047656" s="113"/>
      <c r="F1047656" s="119"/>
    </row>
    <row r="1047657" spans="3:6" s="29" customFormat="1" hidden="1" x14ac:dyDescent="0.25">
      <c r="C1047657" s="107"/>
      <c r="D1047657" s="118"/>
      <c r="E1047657" s="113"/>
      <c r="F1047657" s="119"/>
    </row>
    <row r="1047658" spans="3:6" s="29" customFormat="1" hidden="1" x14ac:dyDescent="0.25">
      <c r="C1047658" s="107"/>
      <c r="D1047658" s="118"/>
      <c r="E1047658" s="113"/>
      <c r="F1047658" s="119"/>
    </row>
    <row r="1047659" spans="3:6" s="29" customFormat="1" hidden="1" x14ac:dyDescent="0.25">
      <c r="C1047659" s="107"/>
      <c r="D1047659" s="118"/>
      <c r="E1047659" s="113"/>
      <c r="F1047659" s="119"/>
    </row>
    <row r="1047660" spans="3:6" s="29" customFormat="1" hidden="1" x14ac:dyDescent="0.25">
      <c r="C1047660" s="107"/>
      <c r="D1047660" s="118"/>
      <c r="E1047660" s="113"/>
      <c r="F1047660" s="119"/>
    </row>
    <row r="1047661" spans="3:6" s="29" customFormat="1" hidden="1" x14ac:dyDescent="0.25">
      <c r="C1047661" s="107"/>
      <c r="D1047661" s="118"/>
      <c r="E1047661" s="113"/>
      <c r="F1047661" s="119"/>
    </row>
    <row r="1047662" spans="3:6" s="29" customFormat="1" hidden="1" x14ac:dyDescent="0.25">
      <c r="C1047662" s="107"/>
      <c r="D1047662" s="118"/>
      <c r="E1047662" s="113"/>
      <c r="F1047662" s="119"/>
    </row>
    <row r="1047663" spans="3:6" s="29" customFormat="1" hidden="1" x14ac:dyDescent="0.25">
      <c r="C1047663" s="107"/>
      <c r="D1047663" s="118"/>
      <c r="E1047663" s="113"/>
      <c r="F1047663" s="119"/>
    </row>
    <row r="1047664" spans="3:6" s="29" customFormat="1" hidden="1" x14ac:dyDescent="0.25">
      <c r="C1047664" s="107"/>
      <c r="D1047664" s="118"/>
      <c r="E1047664" s="113"/>
      <c r="F1047664" s="119"/>
    </row>
    <row r="1047665" spans="3:6" s="29" customFormat="1" hidden="1" x14ac:dyDescent="0.25">
      <c r="C1047665" s="107"/>
      <c r="D1047665" s="118"/>
      <c r="E1047665" s="113"/>
      <c r="F1047665" s="119"/>
    </row>
    <row r="1047666" spans="3:6" s="29" customFormat="1" hidden="1" x14ac:dyDescent="0.25">
      <c r="C1047666" s="107"/>
      <c r="D1047666" s="118"/>
      <c r="E1047666" s="113"/>
      <c r="F1047666" s="119"/>
    </row>
    <row r="1047667" spans="3:6" s="29" customFormat="1" hidden="1" x14ac:dyDescent="0.25">
      <c r="C1047667" s="107"/>
      <c r="D1047667" s="118"/>
      <c r="E1047667" s="113"/>
      <c r="F1047667" s="119"/>
    </row>
    <row r="1047668" spans="3:6" s="29" customFormat="1" hidden="1" x14ac:dyDescent="0.25">
      <c r="C1047668" s="107"/>
      <c r="D1047668" s="118"/>
      <c r="E1047668" s="113"/>
      <c r="F1047668" s="119"/>
    </row>
    <row r="1047669" spans="3:6" s="29" customFormat="1" hidden="1" x14ac:dyDescent="0.25">
      <c r="C1047669" s="107"/>
      <c r="D1047669" s="118"/>
      <c r="E1047669" s="113"/>
      <c r="F1047669" s="119"/>
    </row>
    <row r="1047670" spans="3:6" s="29" customFormat="1" hidden="1" x14ac:dyDescent="0.25">
      <c r="C1047670" s="107"/>
      <c r="D1047670" s="118"/>
      <c r="E1047670" s="113"/>
      <c r="F1047670" s="119"/>
    </row>
    <row r="1047671" spans="3:6" s="29" customFormat="1" hidden="1" x14ac:dyDescent="0.25">
      <c r="C1047671" s="107"/>
      <c r="D1047671" s="118"/>
      <c r="E1047671" s="113"/>
      <c r="F1047671" s="119"/>
    </row>
    <row r="1047672" spans="3:6" s="29" customFormat="1" hidden="1" x14ac:dyDescent="0.25">
      <c r="C1047672" s="107"/>
      <c r="D1047672" s="118"/>
      <c r="E1047672" s="113"/>
      <c r="F1047672" s="119"/>
    </row>
    <row r="1047673" spans="3:6" s="29" customFormat="1" hidden="1" x14ac:dyDescent="0.25">
      <c r="C1047673" s="107"/>
      <c r="D1047673" s="118"/>
      <c r="E1047673" s="113"/>
      <c r="F1047673" s="119"/>
    </row>
    <row r="1047674" spans="3:6" s="29" customFormat="1" hidden="1" x14ac:dyDescent="0.25">
      <c r="C1047674" s="107"/>
      <c r="D1047674" s="118"/>
      <c r="E1047674" s="113"/>
      <c r="F1047674" s="119"/>
    </row>
    <row r="1047675" spans="3:6" s="29" customFormat="1" hidden="1" x14ac:dyDescent="0.25">
      <c r="C1047675" s="107"/>
      <c r="D1047675" s="118"/>
      <c r="E1047675" s="113"/>
      <c r="F1047675" s="119"/>
    </row>
    <row r="1047676" spans="3:6" s="29" customFormat="1" hidden="1" x14ac:dyDescent="0.25">
      <c r="C1047676" s="107"/>
      <c r="D1047676" s="118"/>
      <c r="E1047676" s="113"/>
      <c r="F1047676" s="119"/>
    </row>
    <row r="1047677" spans="3:6" s="29" customFormat="1" hidden="1" x14ac:dyDescent="0.25">
      <c r="C1047677" s="107"/>
      <c r="D1047677" s="118"/>
      <c r="E1047677" s="113"/>
      <c r="F1047677" s="119"/>
    </row>
    <row r="1047678" spans="3:6" s="29" customFormat="1" hidden="1" x14ac:dyDescent="0.25">
      <c r="C1047678" s="107"/>
      <c r="D1047678" s="118"/>
      <c r="E1047678" s="113"/>
      <c r="F1047678" s="119"/>
    </row>
    <row r="1047679" spans="3:6" s="29" customFormat="1" hidden="1" x14ac:dyDescent="0.25">
      <c r="C1047679" s="107"/>
      <c r="D1047679" s="118"/>
      <c r="E1047679" s="113"/>
      <c r="F1047679" s="119"/>
    </row>
    <row r="1047680" spans="3:6" s="29" customFormat="1" hidden="1" x14ac:dyDescent="0.25">
      <c r="C1047680" s="107"/>
      <c r="D1047680" s="118"/>
      <c r="E1047680" s="113"/>
      <c r="F1047680" s="119"/>
    </row>
    <row r="1047681" spans="3:6" s="29" customFormat="1" hidden="1" x14ac:dyDescent="0.25">
      <c r="C1047681" s="107"/>
      <c r="D1047681" s="118"/>
      <c r="E1047681" s="113"/>
      <c r="F1047681" s="119"/>
    </row>
    <row r="1047682" spans="3:6" s="29" customFormat="1" hidden="1" x14ac:dyDescent="0.25">
      <c r="C1047682" s="107"/>
      <c r="D1047682" s="118"/>
      <c r="E1047682" s="113"/>
      <c r="F1047682" s="119"/>
    </row>
    <row r="1047683" spans="3:6" s="29" customFormat="1" hidden="1" x14ac:dyDescent="0.25">
      <c r="C1047683" s="107"/>
      <c r="D1047683" s="118"/>
      <c r="E1047683" s="113"/>
      <c r="F1047683" s="119"/>
    </row>
    <row r="1047684" spans="3:6" s="29" customFormat="1" hidden="1" x14ac:dyDescent="0.25">
      <c r="C1047684" s="107"/>
      <c r="D1047684" s="118"/>
      <c r="E1047684" s="113"/>
      <c r="F1047684" s="119"/>
    </row>
    <row r="1047685" spans="3:6" s="29" customFormat="1" hidden="1" x14ac:dyDescent="0.25">
      <c r="C1047685" s="107"/>
      <c r="D1047685" s="118"/>
      <c r="E1047685" s="113"/>
      <c r="F1047685" s="119"/>
    </row>
    <row r="1047686" spans="3:6" s="29" customFormat="1" hidden="1" x14ac:dyDescent="0.25">
      <c r="C1047686" s="107"/>
      <c r="D1047686" s="118"/>
      <c r="E1047686" s="113"/>
      <c r="F1047686" s="119"/>
    </row>
    <row r="1047687" spans="3:6" s="29" customFormat="1" hidden="1" x14ac:dyDescent="0.25">
      <c r="C1047687" s="107"/>
      <c r="D1047687" s="118"/>
      <c r="E1047687" s="113"/>
      <c r="F1047687" s="119"/>
    </row>
    <row r="1047688" spans="3:6" s="29" customFormat="1" hidden="1" x14ac:dyDescent="0.25">
      <c r="C1047688" s="107"/>
      <c r="D1047688" s="118"/>
      <c r="E1047688" s="113"/>
      <c r="F1047688" s="119"/>
    </row>
    <row r="1047689" spans="3:6" s="29" customFormat="1" hidden="1" x14ac:dyDescent="0.25">
      <c r="C1047689" s="107"/>
      <c r="D1047689" s="118"/>
      <c r="E1047689" s="113"/>
      <c r="F1047689" s="119"/>
    </row>
    <row r="1047690" spans="3:6" s="29" customFormat="1" hidden="1" x14ac:dyDescent="0.25">
      <c r="C1047690" s="107"/>
      <c r="D1047690" s="118"/>
      <c r="E1047690" s="113"/>
      <c r="F1047690" s="119"/>
    </row>
    <row r="1047691" spans="3:6" s="29" customFormat="1" hidden="1" x14ac:dyDescent="0.25">
      <c r="C1047691" s="107"/>
      <c r="D1047691" s="118"/>
      <c r="E1047691" s="113"/>
      <c r="F1047691" s="119"/>
    </row>
    <row r="1047692" spans="3:6" s="29" customFormat="1" hidden="1" x14ac:dyDescent="0.25">
      <c r="C1047692" s="107"/>
      <c r="D1047692" s="118"/>
      <c r="E1047692" s="113"/>
      <c r="F1047692" s="119"/>
    </row>
    <row r="1047693" spans="3:6" s="29" customFormat="1" hidden="1" x14ac:dyDescent="0.25">
      <c r="C1047693" s="107"/>
      <c r="D1047693" s="118"/>
      <c r="E1047693" s="113"/>
      <c r="F1047693" s="119"/>
    </row>
    <row r="1047694" spans="3:6" s="29" customFormat="1" hidden="1" x14ac:dyDescent="0.25">
      <c r="C1047694" s="107"/>
      <c r="D1047694" s="118"/>
      <c r="E1047694" s="113"/>
      <c r="F1047694" s="119"/>
    </row>
    <row r="1047695" spans="3:6" s="29" customFormat="1" hidden="1" x14ac:dyDescent="0.25">
      <c r="C1047695" s="107"/>
      <c r="D1047695" s="118"/>
      <c r="E1047695" s="113"/>
      <c r="F1047695" s="119"/>
    </row>
    <row r="1047696" spans="3:6" s="29" customFormat="1" hidden="1" x14ac:dyDescent="0.25">
      <c r="C1047696" s="107"/>
      <c r="D1047696" s="118"/>
      <c r="E1047696" s="113"/>
      <c r="F1047696" s="119"/>
    </row>
    <row r="1047697" spans="3:6" s="29" customFormat="1" hidden="1" x14ac:dyDescent="0.25">
      <c r="C1047697" s="107"/>
      <c r="D1047697" s="118"/>
      <c r="E1047697" s="113"/>
      <c r="F1047697" s="119"/>
    </row>
    <row r="1047698" spans="3:6" s="29" customFormat="1" hidden="1" x14ac:dyDescent="0.25">
      <c r="C1047698" s="107"/>
      <c r="D1047698" s="118"/>
      <c r="E1047698" s="113"/>
      <c r="F1047698" s="119"/>
    </row>
    <row r="1047699" spans="3:6" s="29" customFormat="1" hidden="1" x14ac:dyDescent="0.25">
      <c r="C1047699" s="107"/>
      <c r="D1047699" s="118"/>
      <c r="E1047699" s="113"/>
      <c r="F1047699" s="119"/>
    </row>
    <row r="1047700" spans="3:6" s="29" customFormat="1" hidden="1" x14ac:dyDescent="0.25">
      <c r="C1047700" s="107"/>
      <c r="D1047700" s="118"/>
      <c r="E1047700" s="113"/>
      <c r="F1047700" s="119"/>
    </row>
    <row r="1047701" spans="3:6" s="29" customFormat="1" hidden="1" x14ac:dyDescent="0.25">
      <c r="C1047701" s="107"/>
      <c r="D1047701" s="118"/>
      <c r="E1047701" s="113"/>
      <c r="F1047701" s="119"/>
    </row>
    <row r="1047702" spans="3:6" s="29" customFormat="1" hidden="1" x14ac:dyDescent="0.25">
      <c r="C1047702" s="107"/>
      <c r="D1047702" s="118"/>
      <c r="E1047702" s="113"/>
      <c r="F1047702" s="119"/>
    </row>
    <row r="1047703" spans="3:6" s="29" customFormat="1" hidden="1" x14ac:dyDescent="0.25">
      <c r="C1047703" s="107"/>
      <c r="D1047703" s="118"/>
      <c r="E1047703" s="113"/>
      <c r="F1047703" s="119"/>
    </row>
    <row r="1047704" spans="3:6" s="29" customFormat="1" hidden="1" x14ac:dyDescent="0.25">
      <c r="C1047704" s="107"/>
      <c r="D1047704" s="118"/>
      <c r="E1047704" s="113"/>
      <c r="F1047704" s="119"/>
    </row>
    <row r="1047705" spans="3:6" s="29" customFormat="1" hidden="1" x14ac:dyDescent="0.25">
      <c r="C1047705" s="107"/>
      <c r="D1047705" s="118"/>
      <c r="E1047705" s="113"/>
      <c r="F1047705" s="119"/>
    </row>
    <row r="1047706" spans="3:6" s="29" customFormat="1" hidden="1" x14ac:dyDescent="0.25">
      <c r="C1047706" s="107"/>
      <c r="D1047706" s="118"/>
      <c r="E1047706" s="113"/>
      <c r="F1047706" s="119"/>
    </row>
    <row r="1047707" spans="3:6" s="29" customFormat="1" hidden="1" x14ac:dyDescent="0.25">
      <c r="C1047707" s="107"/>
      <c r="D1047707" s="118"/>
      <c r="E1047707" s="113"/>
      <c r="F1047707" s="119"/>
    </row>
    <row r="1047708" spans="3:6" s="29" customFormat="1" hidden="1" x14ac:dyDescent="0.25">
      <c r="C1047708" s="107"/>
      <c r="D1047708" s="118"/>
      <c r="E1047708" s="113"/>
      <c r="F1047708" s="119"/>
    </row>
    <row r="1047709" spans="3:6" s="29" customFormat="1" hidden="1" x14ac:dyDescent="0.25">
      <c r="C1047709" s="107"/>
      <c r="D1047709" s="118"/>
      <c r="E1047709" s="113"/>
      <c r="F1047709" s="119"/>
    </row>
    <row r="1047710" spans="3:6" s="29" customFormat="1" hidden="1" x14ac:dyDescent="0.25">
      <c r="C1047710" s="107"/>
      <c r="D1047710" s="118"/>
      <c r="E1047710" s="113"/>
      <c r="F1047710" s="119"/>
    </row>
    <row r="1047711" spans="3:6" s="29" customFormat="1" hidden="1" x14ac:dyDescent="0.25">
      <c r="C1047711" s="107"/>
      <c r="D1047711" s="118"/>
      <c r="E1047711" s="113"/>
      <c r="F1047711" s="119"/>
    </row>
    <row r="1047712" spans="3:6" s="29" customFormat="1" hidden="1" x14ac:dyDescent="0.25">
      <c r="C1047712" s="107"/>
      <c r="D1047712" s="118"/>
      <c r="E1047712" s="113"/>
      <c r="F1047712" s="119"/>
    </row>
    <row r="1047713" spans="3:6" s="29" customFormat="1" hidden="1" x14ac:dyDescent="0.25">
      <c r="C1047713" s="107"/>
      <c r="D1047713" s="118"/>
      <c r="E1047713" s="113"/>
      <c r="F1047713" s="119"/>
    </row>
    <row r="1047714" spans="3:6" s="29" customFormat="1" hidden="1" x14ac:dyDescent="0.25">
      <c r="C1047714" s="107"/>
      <c r="D1047714" s="118"/>
      <c r="E1047714" s="113"/>
      <c r="F1047714" s="119"/>
    </row>
    <row r="1047715" spans="3:6" s="29" customFormat="1" hidden="1" x14ac:dyDescent="0.25">
      <c r="C1047715" s="107"/>
      <c r="D1047715" s="118"/>
      <c r="E1047715" s="113"/>
      <c r="F1047715" s="119"/>
    </row>
    <row r="1047716" spans="3:6" s="29" customFormat="1" hidden="1" x14ac:dyDescent="0.25">
      <c r="C1047716" s="107"/>
      <c r="D1047716" s="118"/>
      <c r="E1047716" s="113"/>
      <c r="F1047716" s="119"/>
    </row>
    <row r="1047717" spans="3:6" s="29" customFormat="1" hidden="1" x14ac:dyDescent="0.25">
      <c r="C1047717" s="107"/>
      <c r="D1047717" s="118"/>
      <c r="E1047717" s="113"/>
      <c r="F1047717" s="119"/>
    </row>
    <row r="1047718" spans="3:6" s="29" customFormat="1" hidden="1" x14ac:dyDescent="0.25">
      <c r="C1047718" s="107"/>
      <c r="D1047718" s="118"/>
      <c r="E1047718" s="113"/>
      <c r="F1047718" s="119"/>
    </row>
    <row r="1047719" spans="3:6" s="29" customFormat="1" hidden="1" x14ac:dyDescent="0.25">
      <c r="C1047719" s="107"/>
      <c r="D1047719" s="118"/>
      <c r="E1047719" s="113"/>
      <c r="F1047719" s="119"/>
    </row>
    <row r="1047720" spans="3:6" s="29" customFormat="1" hidden="1" x14ac:dyDescent="0.25">
      <c r="C1047720" s="107"/>
      <c r="D1047720" s="118"/>
      <c r="E1047720" s="113"/>
      <c r="F1047720" s="119"/>
    </row>
    <row r="1047721" spans="3:6" s="29" customFormat="1" hidden="1" x14ac:dyDescent="0.25">
      <c r="C1047721" s="107"/>
      <c r="D1047721" s="118"/>
      <c r="E1047721" s="113"/>
      <c r="F1047721" s="119"/>
    </row>
    <row r="1047722" spans="3:6" s="29" customFormat="1" hidden="1" x14ac:dyDescent="0.25">
      <c r="C1047722" s="107"/>
      <c r="D1047722" s="118"/>
      <c r="E1047722" s="113"/>
      <c r="F1047722" s="119"/>
    </row>
    <row r="1047723" spans="3:6" s="29" customFormat="1" hidden="1" x14ac:dyDescent="0.25">
      <c r="C1047723" s="107"/>
      <c r="D1047723" s="118"/>
      <c r="E1047723" s="113"/>
      <c r="F1047723" s="119"/>
    </row>
    <row r="1047724" spans="3:6" s="29" customFormat="1" hidden="1" x14ac:dyDescent="0.25">
      <c r="C1047724" s="107"/>
      <c r="D1047724" s="118"/>
      <c r="E1047724" s="113"/>
      <c r="F1047724" s="119"/>
    </row>
    <row r="1047725" spans="3:6" s="29" customFormat="1" hidden="1" x14ac:dyDescent="0.25">
      <c r="C1047725" s="107"/>
      <c r="D1047725" s="118"/>
      <c r="E1047725" s="113"/>
      <c r="F1047725" s="119"/>
    </row>
    <row r="1047726" spans="3:6" s="29" customFormat="1" hidden="1" x14ac:dyDescent="0.25">
      <c r="C1047726" s="107"/>
      <c r="D1047726" s="118"/>
      <c r="E1047726" s="113"/>
      <c r="F1047726" s="119"/>
    </row>
    <row r="1047727" spans="3:6" s="29" customFormat="1" hidden="1" x14ac:dyDescent="0.25">
      <c r="C1047727" s="107"/>
      <c r="D1047727" s="118"/>
      <c r="E1047727" s="113"/>
      <c r="F1047727" s="119"/>
    </row>
    <row r="1047728" spans="3:6" s="29" customFormat="1" hidden="1" x14ac:dyDescent="0.25">
      <c r="C1047728" s="107"/>
      <c r="D1047728" s="118"/>
      <c r="E1047728" s="113"/>
      <c r="F1047728" s="119"/>
    </row>
    <row r="1047729" spans="3:6" s="29" customFormat="1" hidden="1" x14ac:dyDescent="0.25">
      <c r="C1047729" s="107"/>
      <c r="D1047729" s="118"/>
      <c r="E1047729" s="113"/>
      <c r="F1047729" s="119"/>
    </row>
    <row r="1047730" spans="3:6" s="29" customFormat="1" hidden="1" x14ac:dyDescent="0.25">
      <c r="C1047730" s="107"/>
      <c r="D1047730" s="118"/>
      <c r="E1047730" s="113"/>
      <c r="F1047730" s="119"/>
    </row>
    <row r="1047731" spans="3:6" s="29" customFormat="1" hidden="1" x14ac:dyDescent="0.25">
      <c r="C1047731" s="107"/>
      <c r="D1047731" s="118"/>
      <c r="E1047731" s="113"/>
      <c r="F1047731" s="119"/>
    </row>
    <row r="1047732" spans="3:6" s="29" customFormat="1" hidden="1" x14ac:dyDescent="0.25">
      <c r="C1047732" s="107"/>
      <c r="D1047732" s="118"/>
      <c r="E1047732" s="113"/>
      <c r="F1047732" s="119"/>
    </row>
    <row r="1047733" spans="3:6" s="29" customFormat="1" hidden="1" x14ac:dyDescent="0.25">
      <c r="C1047733" s="107"/>
      <c r="D1047733" s="118"/>
      <c r="E1047733" s="113"/>
      <c r="F1047733" s="119"/>
    </row>
    <row r="1047734" spans="3:6" s="29" customFormat="1" hidden="1" x14ac:dyDescent="0.25">
      <c r="C1047734" s="107"/>
      <c r="D1047734" s="118"/>
      <c r="E1047734" s="113"/>
      <c r="F1047734" s="119"/>
    </row>
    <row r="1047735" spans="3:6" s="29" customFormat="1" hidden="1" x14ac:dyDescent="0.25">
      <c r="C1047735" s="107"/>
      <c r="D1047735" s="118"/>
      <c r="E1047735" s="113"/>
      <c r="F1047735" s="119"/>
    </row>
    <row r="1047736" spans="3:6" s="29" customFormat="1" hidden="1" x14ac:dyDescent="0.25">
      <c r="C1047736" s="107"/>
      <c r="D1047736" s="118"/>
      <c r="E1047736" s="113"/>
      <c r="F1047736" s="119"/>
    </row>
    <row r="1047737" spans="3:6" s="29" customFormat="1" hidden="1" x14ac:dyDescent="0.25">
      <c r="C1047737" s="107"/>
      <c r="D1047737" s="118"/>
      <c r="E1047737" s="113"/>
      <c r="F1047737" s="119"/>
    </row>
    <row r="1047738" spans="3:6" s="29" customFormat="1" hidden="1" x14ac:dyDescent="0.25">
      <c r="C1047738" s="107"/>
      <c r="D1047738" s="118"/>
      <c r="E1047738" s="113"/>
      <c r="F1047738" s="119"/>
    </row>
    <row r="1047739" spans="3:6" s="29" customFormat="1" hidden="1" x14ac:dyDescent="0.25">
      <c r="C1047739" s="107"/>
      <c r="D1047739" s="118"/>
      <c r="E1047739" s="113"/>
      <c r="F1047739" s="119"/>
    </row>
    <row r="1047740" spans="3:6" s="29" customFormat="1" hidden="1" x14ac:dyDescent="0.25">
      <c r="C1047740" s="107"/>
      <c r="D1047740" s="118"/>
      <c r="E1047740" s="113"/>
      <c r="F1047740" s="119"/>
    </row>
    <row r="1047741" spans="3:6" s="29" customFormat="1" hidden="1" x14ac:dyDescent="0.25">
      <c r="C1047741" s="107"/>
      <c r="D1047741" s="118"/>
      <c r="E1047741" s="113"/>
      <c r="F1047741" s="119"/>
    </row>
    <row r="1047742" spans="3:6" s="29" customFormat="1" hidden="1" x14ac:dyDescent="0.25">
      <c r="C1047742" s="107"/>
      <c r="D1047742" s="118"/>
      <c r="E1047742" s="113"/>
      <c r="F1047742" s="119"/>
    </row>
    <row r="1047743" spans="3:6" s="29" customFormat="1" hidden="1" x14ac:dyDescent="0.25">
      <c r="C1047743" s="107"/>
      <c r="D1047743" s="118"/>
      <c r="E1047743" s="113"/>
      <c r="F1047743" s="119"/>
    </row>
    <row r="1047744" spans="3:6" s="29" customFormat="1" hidden="1" x14ac:dyDescent="0.25">
      <c r="C1047744" s="107"/>
      <c r="D1047744" s="118"/>
      <c r="E1047744" s="113"/>
      <c r="F1047744" s="119"/>
    </row>
    <row r="1047745" spans="3:6" s="29" customFormat="1" hidden="1" x14ac:dyDescent="0.25">
      <c r="C1047745" s="107"/>
      <c r="D1047745" s="118"/>
      <c r="E1047745" s="113"/>
      <c r="F1047745" s="119"/>
    </row>
    <row r="1047746" spans="3:6" s="29" customFormat="1" hidden="1" x14ac:dyDescent="0.25">
      <c r="C1047746" s="107"/>
      <c r="D1047746" s="118"/>
      <c r="E1047746" s="113"/>
      <c r="F1047746" s="119"/>
    </row>
    <row r="1047747" spans="3:6" s="29" customFormat="1" hidden="1" x14ac:dyDescent="0.25">
      <c r="C1047747" s="107"/>
      <c r="D1047747" s="118"/>
      <c r="E1047747" s="113"/>
      <c r="F1047747" s="119"/>
    </row>
    <row r="1047748" spans="3:6" s="29" customFormat="1" hidden="1" x14ac:dyDescent="0.25">
      <c r="C1047748" s="107"/>
      <c r="D1047748" s="118"/>
      <c r="E1047748" s="113"/>
      <c r="F1047748" s="119"/>
    </row>
    <row r="1047749" spans="3:6" s="29" customFormat="1" hidden="1" x14ac:dyDescent="0.25">
      <c r="C1047749" s="107"/>
      <c r="D1047749" s="118"/>
      <c r="E1047749" s="113"/>
      <c r="F1047749" s="119"/>
    </row>
    <row r="1047750" spans="3:6" s="29" customFormat="1" hidden="1" x14ac:dyDescent="0.25">
      <c r="C1047750" s="107"/>
      <c r="D1047750" s="118"/>
      <c r="E1047750" s="113"/>
      <c r="F1047750" s="119"/>
    </row>
    <row r="1047751" spans="3:6" s="29" customFormat="1" hidden="1" x14ac:dyDescent="0.25">
      <c r="C1047751" s="107"/>
      <c r="D1047751" s="118"/>
      <c r="E1047751" s="113"/>
      <c r="F1047751" s="119"/>
    </row>
    <row r="1047752" spans="3:6" s="29" customFormat="1" hidden="1" x14ac:dyDescent="0.25">
      <c r="C1047752" s="107"/>
      <c r="D1047752" s="118"/>
      <c r="E1047752" s="113"/>
      <c r="F1047752" s="119"/>
    </row>
    <row r="1047753" spans="3:6" s="29" customFormat="1" hidden="1" x14ac:dyDescent="0.25">
      <c r="C1047753" s="107"/>
      <c r="D1047753" s="118"/>
      <c r="E1047753" s="113"/>
      <c r="F1047753" s="119"/>
    </row>
    <row r="1047754" spans="3:6" s="29" customFormat="1" hidden="1" x14ac:dyDescent="0.25">
      <c r="C1047754" s="107"/>
      <c r="D1047754" s="118"/>
      <c r="E1047754" s="113"/>
      <c r="F1047754" s="119"/>
    </row>
    <row r="1047755" spans="3:6" s="29" customFormat="1" hidden="1" x14ac:dyDescent="0.25">
      <c r="C1047755" s="107"/>
      <c r="D1047755" s="118"/>
      <c r="E1047755" s="113"/>
      <c r="F1047755" s="119"/>
    </row>
    <row r="1047756" spans="3:6" s="29" customFormat="1" hidden="1" x14ac:dyDescent="0.25">
      <c r="C1047756" s="107"/>
      <c r="D1047756" s="118"/>
      <c r="E1047756" s="113"/>
      <c r="F1047756" s="119"/>
    </row>
    <row r="1047757" spans="3:6" s="29" customFormat="1" hidden="1" x14ac:dyDescent="0.25">
      <c r="C1047757" s="107"/>
      <c r="D1047757" s="118"/>
      <c r="E1047757" s="113"/>
      <c r="F1047757" s="119"/>
    </row>
    <row r="1047758" spans="3:6" s="29" customFormat="1" hidden="1" x14ac:dyDescent="0.25">
      <c r="C1047758" s="107"/>
      <c r="D1047758" s="118"/>
      <c r="E1047758" s="113"/>
      <c r="F1047758" s="119"/>
    </row>
    <row r="1047759" spans="3:6" s="29" customFormat="1" hidden="1" x14ac:dyDescent="0.25">
      <c r="C1047759" s="107"/>
      <c r="D1047759" s="118"/>
      <c r="E1047759" s="113"/>
      <c r="F1047759" s="119"/>
    </row>
    <row r="1047760" spans="3:6" s="29" customFormat="1" hidden="1" x14ac:dyDescent="0.25">
      <c r="C1047760" s="107"/>
      <c r="D1047760" s="118"/>
      <c r="E1047760" s="113"/>
      <c r="F1047760" s="119"/>
    </row>
    <row r="1047761" spans="3:6" s="29" customFormat="1" hidden="1" x14ac:dyDescent="0.25">
      <c r="C1047761" s="107"/>
      <c r="D1047761" s="118"/>
      <c r="E1047761" s="113"/>
      <c r="F1047761" s="119"/>
    </row>
    <row r="1047762" spans="3:6" s="29" customFormat="1" hidden="1" x14ac:dyDescent="0.25">
      <c r="C1047762" s="107"/>
      <c r="D1047762" s="118"/>
      <c r="E1047762" s="113"/>
      <c r="F1047762" s="119"/>
    </row>
    <row r="1047763" spans="3:6" s="29" customFormat="1" hidden="1" x14ac:dyDescent="0.25">
      <c r="C1047763" s="107"/>
      <c r="D1047763" s="118"/>
      <c r="E1047763" s="113"/>
      <c r="F1047763" s="119"/>
    </row>
    <row r="1047764" spans="3:6" s="29" customFormat="1" hidden="1" x14ac:dyDescent="0.25">
      <c r="C1047764" s="107"/>
      <c r="D1047764" s="118"/>
      <c r="E1047764" s="113"/>
      <c r="F1047764" s="119"/>
    </row>
    <row r="1047765" spans="3:6" s="29" customFormat="1" hidden="1" x14ac:dyDescent="0.25">
      <c r="C1047765" s="107"/>
      <c r="D1047765" s="118"/>
      <c r="E1047765" s="113"/>
      <c r="F1047765" s="119"/>
    </row>
    <row r="1047766" spans="3:6" s="29" customFormat="1" hidden="1" x14ac:dyDescent="0.25">
      <c r="C1047766" s="107"/>
      <c r="D1047766" s="118"/>
      <c r="E1047766" s="113"/>
      <c r="F1047766" s="119"/>
    </row>
    <row r="1047767" spans="3:6" s="29" customFormat="1" hidden="1" x14ac:dyDescent="0.25">
      <c r="C1047767" s="107"/>
      <c r="D1047767" s="118"/>
      <c r="E1047767" s="113"/>
      <c r="F1047767" s="119"/>
    </row>
    <row r="1047768" spans="3:6" s="29" customFormat="1" hidden="1" x14ac:dyDescent="0.25">
      <c r="C1047768" s="107"/>
      <c r="D1047768" s="118"/>
      <c r="E1047768" s="113"/>
      <c r="F1047768" s="119"/>
    </row>
    <row r="1047769" spans="3:6" s="29" customFormat="1" hidden="1" x14ac:dyDescent="0.25">
      <c r="C1047769" s="107"/>
      <c r="D1047769" s="118"/>
      <c r="E1047769" s="113"/>
      <c r="F1047769" s="119"/>
    </row>
    <row r="1047770" spans="3:6" s="29" customFormat="1" hidden="1" x14ac:dyDescent="0.25">
      <c r="C1047770" s="107"/>
      <c r="D1047770" s="118"/>
      <c r="E1047770" s="113"/>
      <c r="F1047770" s="119"/>
    </row>
    <row r="1047771" spans="3:6" s="29" customFormat="1" hidden="1" x14ac:dyDescent="0.25">
      <c r="C1047771" s="107"/>
      <c r="D1047771" s="118"/>
      <c r="E1047771" s="113"/>
      <c r="F1047771" s="119"/>
    </row>
    <row r="1047772" spans="3:6" s="29" customFormat="1" hidden="1" x14ac:dyDescent="0.25">
      <c r="C1047772" s="107"/>
      <c r="D1047772" s="118"/>
      <c r="E1047772" s="113"/>
      <c r="F1047772" s="119"/>
    </row>
    <row r="1047773" spans="3:6" s="29" customFormat="1" hidden="1" x14ac:dyDescent="0.25">
      <c r="C1047773" s="107"/>
      <c r="D1047773" s="118"/>
      <c r="E1047773" s="113"/>
      <c r="F1047773" s="119"/>
    </row>
    <row r="1047774" spans="3:6" s="29" customFormat="1" hidden="1" x14ac:dyDescent="0.25">
      <c r="C1047774" s="107"/>
      <c r="D1047774" s="118"/>
      <c r="E1047774" s="113"/>
      <c r="F1047774" s="119"/>
    </row>
    <row r="1047775" spans="3:6" s="29" customFormat="1" hidden="1" x14ac:dyDescent="0.25">
      <c r="C1047775" s="107"/>
      <c r="D1047775" s="118"/>
      <c r="E1047775" s="113"/>
      <c r="F1047775" s="119"/>
    </row>
    <row r="1047776" spans="3:6" s="29" customFormat="1" hidden="1" x14ac:dyDescent="0.25">
      <c r="C1047776" s="107"/>
      <c r="D1047776" s="118"/>
      <c r="E1047776" s="113"/>
      <c r="F1047776" s="119"/>
    </row>
    <row r="1047777" spans="3:6" s="29" customFormat="1" hidden="1" x14ac:dyDescent="0.25">
      <c r="C1047777" s="107"/>
      <c r="D1047777" s="118"/>
      <c r="E1047777" s="113"/>
      <c r="F1047777" s="119"/>
    </row>
    <row r="1047778" spans="3:6" s="29" customFormat="1" hidden="1" x14ac:dyDescent="0.25">
      <c r="C1047778" s="107"/>
      <c r="D1047778" s="118"/>
      <c r="E1047778" s="113"/>
      <c r="F1047778" s="119"/>
    </row>
    <row r="1047779" spans="3:6" s="29" customFormat="1" hidden="1" x14ac:dyDescent="0.25">
      <c r="C1047779" s="107"/>
      <c r="D1047779" s="118"/>
      <c r="E1047779" s="113"/>
      <c r="F1047779" s="119"/>
    </row>
    <row r="1047780" spans="3:6" s="29" customFormat="1" hidden="1" x14ac:dyDescent="0.25">
      <c r="C1047780" s="107"/>
      <c r="D1047780" s="118"/>
      <c r="E1047780" s="113"/>
      <c r="F1047780" s="119"/>
    </row>
    <row r="1047781" spans="3:6" s="29" customFormat="1" hidden="1" x14ac:dyDescent="0.25">
      <c r="C1047781" s="107"/>
      <c r="D1047781" s="118"/>
      <c r="E1047781" s="113"/>
      <c r="F1047781" s="119"/>
    </row>
    <row r="1047782" spans="3:6" s="29" customFormat="1" hidden="1" x14ac:dyDescent="0.25">
      <c r="C1047782" s="107"/>
      <c r="D1047782" s="118"/>
      <c r="E1047782" s="113"/>
      <c r="F1047782" s="119"/>
    </row>
    <row r="1047783" spans="3:6" s="29" customFormat="1" hidden="1" x14ac:dyDescent="0.25">
      <c r="C1047783" s="107"/>
      <c r="D1047783" s="118"/>
      <c r="E1047783" s="113"/>
      <c r="F1047783" s="119"/>
    </row>
    <row r="1047784" spans="3:6" s="29" customFormat="1" hidden="1" x14ac:dyDescent="0.25">
      <c r="C1047784" s="107"/>
      <c r="D1047784" s="118"/>
      <c r="E1047784" s="113"/>
      <c r="F1047784" s="119"/>
    </row>
    <row r="1047785" spans="3:6" s="29" customFormat="1" hidden="1" x14ac:dyDescent="0.25">
      <c r="C1047785" s="107"/>
      <c r="D1047785" s="118"/>
      <c r="E1047785" s="113"/>
      <c r="F1047785" s="119"/>
    </row>
    <row r="1047786" spans="3:6" s="29" customFormat="1" hidden="1" x14ac:dyDescent="0.25">
      <c r="C1047786" s="107"/>
      <c r="D1047786" s="118"/>
      <c r="E1047786" s="113"/>
      <c r="F1047786" s="119"/>
    </row>
    <row r="1047787" spans="3:6" s="29" customFormat="1" hidden="1" x14ac:dyDescent="0.25">
      <c r="C1047787" s="107"/>
      <c r="D1047787" s="118"/>
      <c r="E1047787" s="113"/>
      <c r="F1047787" s="119"/>
    </row>
    <row r="1047788" spans="3:6" s="29" customFormat="1" hidden="1" x14ac:dyDescent="0.25">
      <c r="C1047788" s="107"/>
      <c r="D1047788" s="118"/>
      <c r="E1047788" s="113"/>
      <c r="F1047788" s="119"/>
    </row>
    <row r="1047789" spans="3:6" s="29" customFormat="1" hidden="1" x14ac:dyDescent="0.25">
      <c r="C1047789" s="107"/>
      <c r="D1047789" s="118"/>
      <c r="E1047789" s="113"/>
      <c r="F1047789" s="119"/>
    </row>
    <row r="1047790" spans="3:6" s="29" customFormat="1" hidden="1" x14ac:dyDescent="0.25">
      <c r="C1047790" s="107"/>
      <c r="D1047790" s="118"/>
      <c r="E1047790" s="113"/>
      <c r="F1047790" s="119"/>
    </row>
    <row r="1047791" spans="3:6" s="29" customFormat="1" hidden="1" x14ac:dyDescent="0.25">
      <c r="C1047791" s="107"/>
      <c r="D1047791" s="118"/>
      <c r="E1047791" s="113"/>
      <c r="F1047791" s="119"/>
    </row>
    <row r="1047792" spans="3:6" s="29" customFormat="1" hidden="1" x14ac:dyDescent="0.25">
      <c r="C1047792" s="107"/>
      <c r="D1047792" s="118"/>
      <c r="E1047792" s="113"/>
      <c r="F1047792" s="119"/>
    </row>
    <row r="1047793" spans="3:6" s="29" customFormat="1" hidden="1" x14ac:dyDescent="0.25">
      <c r="C1047793" s="107"/>
      <c r="D1047793" s="118"/>
      <c r="E1047793" s="113"/>
      <c r="F1047793" s="119"/>
    </row>
    <row r="1047794" spans="3:6" s="29" customFormat="1" hidden="1" x14ac:dyDescent="0.25">
      <c r="C1047794" s="107"/>
      <c r="D1047794" s="118"/>
      <c r="E1047794" s="113"/>
      <c r="F1047794" s="119"/>
    </row>
    <row r="1047795" spans="3:6" s="29" customFormat="1" hidden="1" x14ac:dyDescent="0.25">
      <c r="C1047795" s="107"/>
      <c r="D1047795" s="118"/>
      <c r="E1047795" s="113"/>
      <c r="F1047795" s="119"/>
    </row>
    <row r="1047796" spans="3:6" s="29" customFormat="1" hidden="1" x14ac:dyDescent="0.25">
      <c r="C1047796" s="107"/>
      <c r="D1047796" s="118"/>
      <c r="E1047796" s="113"/>
      <c r="F1047796" s="119"/>
    </row>
    <row r="1047797" spans="3:6" s="29" customFormat="1" hidden="1" x14ac:dyDescent="0.25">
      <c r="C1047797" s="107"/>
      <c r="D1047797" s="118"/>
      <c r="E1047797" s="113"/>
      <c r="F1047797" s="119"/>
    </row>
    <row r="1047798" spans="3:6" s="29" customFormat="1" hidden="1" x14ac:dyDescent="0.25">
      <c r="C1047798" s="107"/>
      <c r="D1047798" s="118"/>
      <c r="E1047798" s="113"/>
      <c r="F1047798" s="119"/>
    </row>
    <row r="1047799" spans="3:6" s="29" customFormat="1" hidden="1" x14ac:dyDescent="0.25">
      <c r="C1047799" s="107"/>
      <c r="D1047799" s="118"/>
      <c r="E1047799" s="113"/>
      <c r="F1047799" s="119"/>
    </row>
    <row r="1047800" spans="3:6" s="29" customFormat="1" hidden="1" x14ac:dyDescent="0.25">
      <c r="C1047800" s="107"/>
      <c r="D1047800" s="118"/>
      <c r="E1047800" s="113"/>
      <c r="F1047800" s="119"/>
    </row>
    <row r="1047801" spans="3:6" s="29" customFormat="1" hidden="1" x14ac:dyDescent="0.25">
      <c r="C1047801" s="107"/>
      <c r="D1047801" s="118"/>
      <c r="E1047801" s="113"/>
      <c r="F1047801" s="119"/>
    </row>
    <row r="1047802" spans="3:6" s="29" customFormat="1" hidden="1" x14ac:dyDescent="0.25">
      <c r="C1047802" s="107"/>
      <c r="D1047802" s="118"/>
      <c r="E1047802" s="113"/>
      <c r="F1047802" s="119"/>
    </row>
    <row r="1047803" spans="3:6" s="29" customFormat="1" hidden="1" x14ac:dyDescent="0.25">
      <c r="C1047803" s="107"/>
      <c r="D1047803" s="118"/>
      <c r="E1047803" s="113"/>
      <c r="F1047803" s="119"/>
    </row>
    <row r="1047804" spans="3:6" s="29" customFormat="1" hidden="1" x14ac:dyDescent="0.25">
      <c r="C1047804" s="107"/>
      <c r="D1047804" s="118"/>
      <c r="E1047804" s="113"/>
      <c r="F1047804" s="119"/>
    </row>
    <row r="1047805" spans="3:6" s="29" customFormat="1" hidden="1" x14ac:dyDescent="0.25">
      <c r="C1047805" s="107"/>
      <c r="D1047805" s="118"/>
      <c r="E1047805" s="113"/>
      <c r="F1047805" s="119"/>
    </row>
    <row r="1047806" spans="3:6" s="29" customFormat="1" hidden="1" x14ac:dyDescent="0.25">
      <c r="C1047806" s="107"/>
      <c r="D1047806" s="118"/>
      <c r="E1047806" s="113"/>
      <c r="F1047806" s="119"/>
    </row>
    <row r="1047807" spans="3:6" s="29" customFormat="1" hidden="1" x14ac:dyDescent="0.25">
      <c r="C1047807" s="107"/>
      <c r="D1047807" s="118"/>
      <c r="E1047807" s="113"/>
      <c r="F1047807" s="119"/>
    </row>
    <row r="1047808" spans="3:6" s="29" customFormat="1" hidden="1" x14ac:dyDescent="0.25">
      <c r="C1047808" s="107"/>
      <c r="D1047808" s="118"/>
      <c r="E1047808" s="113"/>
      <c r="F1047808" s="119"/>
    </row>
    <row r="1047809" spans="3:6" s="29" customFormat="1" hidden="1" x14ac:dyDescent="0.25">
      <c r="C1047809" s="107"/>
      <c r="D1047809" s="118"/>
      <c r="E1047809" s="113"/>
      <c r="F1047809" s="119"/>
    </row>
    <row r="1047810" spans="3:6" s="29" customFormat="1" hidden="1" x14ac:dyDescent="0.25">
      <c r="C1047810" s="107"/>
      <c r="D1047810" s="118"/>
      <c r="E1047810" s="113"/>
      <c r="F1047810" s="119"/>
    </row>
    <row r="1047811" spans="3:6" s="29" customFormat="1" hidden="1" x14ac:dyDescent="0.25">
      <c r="C1047811" s="107"/>
      <c r="D1047811" s="118"/>
      <c r="E1047811" s="113"/>
      <c r="F1047811" s="119"/>
    </row>
    <row r="1047812" spans="3:6" s="29" customFormat="1" hidden="1" x14ac:dyDescent="0.25">
      <c r="C1047812" s="107"/>
      <c r="D1047812" s="118"/>
      <c r="E1047812" s="113"/>
      <c r="F1047812" s="119"/>
    </row>
    <row r="1047813" spans="3:6" s="29" customFormat="1" hidden="1" x14ac:dyDescent="0.25">
      <c r="C1047813" s="107"/>
      <c r="D1047813" s="118"/>
      <c r="E1047813" s="113"/>
      <c r="F1047813" s="119"/>
    </row>
    <row r="1047814" spans="3:6" s="29" customFormat="1" hidden="1" x14ac:dyDescent="0.25">
      <c r="C1047814" s="107"/>
      <c r="D1047814" s="118"/>
      <c r="E1047814" s="113"/>
      <c r="F1047814" s="119"/>
    </row>
    <row r="1047815" spans="3:6" s="29" customFormat="1" hidden="1" x14ac:dyDescent="0.25">
      <c r="C1047815" s="107"/>
      <c r="D1047815" s="118"/>
      <c r="E1047815" s="113"/>
      <c r="F1047815" s="119"/>
    </row>
    <row r="1047816" spans="3:6" s="29" customFormat="1" hidden="1" x14ac:dyDescent="0.25">
      <c r="C1047816" s="107"/>
      <c r="D1047816" s="118"/>
      <c r="E1047816" s="113"/>
      <c r="F1047816" s="119"/>
    </row>
    <row r="1047817" spans="3:6" s="29" customFormat="1" hidden="1" x14ac:dyDescent="0.25">
      <c r="C1047817" s="107"/>
      <c r="D1047817" s="118"/>
      <c r="E1047817" s="113"/>
      <c r="F1047817" s="119"/>
    </row>
    <row r="1047818" spans="3:6" s="29" customFormat="1" hidden="1" x14ac:dyDescent="0.25">
      <c r="C1047818" s="107"/>
      <c r="D1047818" s="118"/>
      <c r="E1047818" s="113"/>
      <c r="F1047818" s="119"/>
    </row>
    <row r="1047819" spans="3:6" s="29" customFormat="1" hidden="1" x14ac:dyDescent="0.25">
      <c r="C1047819" s="107"/>
      <c r="D1047819" s="118"/>
      <c r="E1047819" s="113"/>
      <c r="F1047819" s="119"/>
    </row>
    <row r="1047820" spans="3:6" s="29" customFormat="1" hidden="1" x14ac:dyDescent="0.25">
      <c r="C1047820" s="107"/>
      <c r="D1047820" s="118"/>
      <c r="E1047820" s="113"/>
      <c r="F1047820" s="119"/>
    </row>
    <row r="1047821" spans="3:6" s="29" customFormat="1" hidden="1" x14ac:dyDescent="0.25">
      <c r="C1047821" s="107"/>
      <c r="D1047821" s="118"/>
      <c r="E1047821" s="113"/>
      <c r="F1047821" s="119"/>
    </row>
    <row r="1047822" spans="3:6" s="29" customFormat="1" hidden="1" x14ac:dyDescent="0.25">
      <c r="C1047822" s="107"/>
      <c r="D1047822" s="118"/>
      <c r="E1047822" s="113"/>
      <c r="F1047822" s="119"/>
    </row>
    <row r="1047823" spans="3:6" s="29" customFormat="1" hidden="1" x14ac:dyDescent="0.25">
      <c r="C1047823" s="107"/>
      <c r="D1047823" s="118"/>
      <c r="E1047823" s="113"/>
      <c r="F1047823" s="119"/>
    </row>
    <row r="1047824" spans="3:6" s="29" customFormat="1" hidden="1" x14ac:dyDescent="0.25">
      <c r="C1047824" s="107"/>
      <c r="D1047824" s="118"/>
      <c r="E1047824" s="113"/>
      <c r="F1047824" s="119"/>
    </row>
    <row r="1047825" spans="3:6" s="29" customFormat="1" hidden="1" x14ac:dyDescent="0.25">
      <c r="C1047825" s="107"/>
      <c r="D1047825" s="118"/>
      <c r="E1047825" s="113"/>
      <c r="F1047825" s="119"/>
    </row>
    <row r="1047826" spans="3:6" s="29" customFormat="1" hidden="1" x14ac:dyDescent="0.25">
      <c r="C1047826" s="107"/>
      <c r="D1047826" s="118"/>
      <c r="E1047826" s="113"/>
      <c r="F1047826" s="119"/>
    </row>
    <row r="1047827" spans="3:6" s="29" customFormat="1" hidden="1" x14ac:dyDescent="0.25">
      <c r="C1047827" s="107"/>
      <c r="D1047827" s="118"/>
      <c r="E1047827" s="113"/>
      <c r="F1047827" s="119"/>
    </row>
    <row r="1047828" spans="3:6" s="29" customFormat="1" hidden="1" x14ac:dyDescent="0.25">
      <c r="C1047828" s="107"/>
      <c r="D1047828" s="118"/>
      <c r="E1047828" s="113"/>
      <c r="F1047828" s="119"/>
    </row>
    <row r="1047829" spans="3:6" s="29" customFormat="1" hidden="1" x14ac:dyDescent="0.25">
      <c r="C1047829" s="107"/>
      <c r="D1047829" s="118"/>
      <c r="E1047829" s="113"/>
      <c r="F1047829" s="119"/>
    </row>
    <row r="1047830" spans="3:6" s="29" customFormat="1" hidden="1" x14ac:dyDescent="0.25">
      <c r="C1047830" s="107"/>
      <c r="D1047830" s="118"/>
      <c r="E1047830" s="113"/>
      <c r="F1047830" s="119"/>
    </row>
    <row r="1047831" spans="3:6" s="29" customFormat="1" hidden="1" x14ac:dyDescent="0.25">
      <c r="C1047831" s="107"/>
      <c r="D1047831" s="118"/>
      <c r="E1047831" s="113"/>
      <c r="F1047831" s="119"/>
    </row>
    <row r="1047832" spans="3:6" s="29" customFormat="1" hidden="1" x14ac:dyDescent="0.25">
      <c r="C1047832" s="107"/>
      <c r="D1047832" s="118"/>
      <c r="E1047832" s="113"/>
      <c r="F1047832" s="119"/>
    </row>
    <row r="1047833" spans="3:6" s="29" customFormat="1" hidden="1" x14ac:dyDescent="0.25">
      <c r="C1047833" s="107"/>
      <c r="D1047833" s="118"/>
      <c r="E1047833" s="113"/>
      <c r="F1047833" s="119"/>
    </row>
    <row r="1047834" spans="3:6" s="29" customFormat="1" hidden="1" x14ac:dyDescent="0.25">
      <c r="C1047834" s="107"/>
      <c r="D1047834" s="118"/>
      <c r="E1047834" s="113"/>
      <c r="F1047834" s="119"/>
    </row>
    <row r="1047835" spans="3:6" s="29" customFormat="1" hidden="1" x14ac:dyDescent="0.25">
      <c r="C1047835" s="107"/>
      <c r="D1047835" s="118"/>
      <c r="E1047835" s="113"/>
      <c r="F1047835" s="119"/>
    </row>
    <row r="1047836" spans="3:6" s="29" customFormat="1" hidden="1" x14ac:dyDescent="0.25">
      <c r="C1047836" s="107"/>
      <c r="D1047836" s="118"/>
      <c r="E1047836" s="113"/>
      <c r="F1047836" s="119"/>
    </row>
    <row r="1047837" spans="3:6" s="29" customFormat="1" hidden="1" x14ac:dyDescent="0.25">
      <c r="C1047837" s="107"/>
      <c r="D1047837" s="118"/>
      <c r="E1047837" s="113"/>
      <c r="F1047837" s="119"/>
    </row>
    <row r="1047838" spans="3:6" s="29" customFormat="1" hidden="1" x14ac:dyDescent="0.25">
      <c r="C1047838" s="107"/>
      <c r="D1047838" s="118"/>
      <c r="E1047838" s="113"/>
      <c r="F1047838" s="119"/>
    </row>
    <row r="1047839" spans="3:6" s="29" customFormat="1" hidden="1" x14ac:dyDescent="0.25">
      <c r="C1047839" s="107"/>
      <c r="D1047839" s="118"/>
      <c r="E1047839" s="113"/>
      <c r="F1047839" s="119"/>
    </row>
    <row r="1047840" spans="3:6" s="29" customFormat="1" hidden="1" x14ac:dyDescent="0.25">
      <c r="C1047840" s="107"/>
      <c r="D1047840" s="118"/>
      <c r="E1047840" s="113"/>
      <c r="F1047840" s="119"/>
    </row>
    <row r="1047841" spans="3:6" s="29" customFormat="1" hidden="1" x14ac:dyDescent="0.25">
      <c r="C1047841" s="107"/>
      <c r="D1047841" s="118"/>
      <c r="E1047841" s="113"/>
      <c r="F1047841" s="119"/>
    </row>
    <row r="1047842" spans="3:6" s="29" customFormat="1" hidden="1" x14ac:dyDescent="0.25">
      <c r="C1047842" s="107"/>
      <c r="D1047842" s="118"/>
      <c r="E1047842" s="113"/>
      <c r="F1047842" s="119"/>
    </row>
    <row r="1047843" spans="3:6" s="29" customFormat="1" hidden="1" x14ac:dyDescent="0.25">
      <c r="C1047843" s="107"/>
      <c r="D1047843" s="118"/>
      <c r="E1047843" s="113"/>
      <c r="F1047843" s="119"/>
    </row>
    <row r="1047844" spans="3:6" s="29" customFormat="1" hidden="1" x14ac:dyDescent="0.25">
      <c r="C1047844" s="107"/>
      <c r="D1047844" s="118"/>
      <c r="E1047844" s="113"/>
      <c r="F1047844" s="119"/>
    </row>
    <row r="1047845" spans="3:6" s="29" customFormat="1" hidden="1" x14ac:dyDescent="0.25">
      <c r="C1047845" s="107"/>
      <c r="D1047845" s="118"/>
      <c r="E1047845" s="113"/>
      <c r="F1047845" s="119"/>
    </row>
    <row r="1047846" spans="3:6" s="29" customFormat="1" hidden="1" x14ac:dyDescent="0.25">
      <c r="C1047846" s="107"/>
      <c r="D1047846" s="118"/>
      <c r="E1047846" s="113"/>
      <c r="F1047846" s="119"/>
    </row>
    <row r="1047847" spans="3:6" s="29" customFormat="1" hidden="1" x14ac:dyDescent="0.25">
      <c r="C1047847" s="107"/>
      <c r="D1047847" s="118"/>
      <c r="E1047847" s="113"/>
      <c r="F1047847" s="119"/>
    </row>
    <row r="1047848" spans="3:6" s="29" customFormat="1" hidden="1" x14ac:dyDescent="0.25">
      <c r="C1047848" s="107"/>
      <c r="D1047848" s="118"/>
      <c r="E1047848" s="113"/>
      <c r="F1047848" s="119"/>
    </row>
    <row r="1047849" spans="3:6" s="29" customFormat="1" hidden="1" x14ac:dyDescent="0.25">
      <c r="C1047849" s="107"/>
      <c r="D1047849" s="118"/>
      <c r="E1047849" s="113"/>
      <c r="F1047849" s="119"/>
    </row>
    <row r="1047850" spans="3:6" s="29" customFormat="1" hidden="1" x14ac:dyDescent="0.25">
      <c r="C1047850" s="107"/>
      <c r="D1047850" s="118"/>
      <c r="E1047850" s="113"/>
      <c r="F1047850" s="119"/>
    </row>
    <row r="1047851" spans="3:6" s="29" customFormat="1" hidden="1" x14ac:dyDescent="0.25">
      <c r="C1047851" s="107"/>
      <c r="D1047851" s="118"/>
      <c r="E1047851" s="113"/>
      <c r="F1047851" s="119"/>
    </row>
    <row r="1047852" spans="3:6" s="29" customFormat="1" hidden="1" x14ac:dyDescent="0.25">
      <c r="C1047852" s="107"/>
      <c r="D1047852" s="118"/>
      <c r="E1047852" s="113"/>
      <c r="F1047852" s="119"/>
    </row>
    <row r="1047853" spans="3:6" s="29" customFormat="1" hidden="1" x14ac:dyDescent="0.25">
      <c r="C1047853" s="107"/>
      <c r="D1047853" s="118"/>
      <c r="E1047853" s="113"/>
      <c r="F1047853" s="119"/>
    </row>
    <row r="1047854" spans="3:6" s="29" customFormat="1" hidden="1" x14ac:dyDescent="0.25">
      <c r="C1047854" s="107"/>
      <c r="D1047854" s="118"/>
      <c r="E1047854" s="113"/>
      <c r="F1047854" s="119"/>
    </row>
    <row r="1047855" spans="3:6" s="29" customFormat="1" hidden="1" x14ac:dyDescent="0.25">
      <c r="C1047855" s="107"/>
      <c r="D1047855" s="118"/>
      <c r="E1047855" s="113"/>
      <c r="F1047855" s="119"/>
    </row>
    <row r="1047856" spans="3:6" s="29" customFormat="1" hidden="1" x14ac:dyDescent="0.25">
      <c r="C1047856" s="107"/>
      <c r="D1047856" s="118"/>
      <c r="E1047856" s="113"/>
      <c r="F1047856" s="119"/>
    </row>
    <row r="1047857" spans="3:6" s="29" customFormat="1" hidden="1" x14ac:dyDescent="0.25">
      <c r="C1047857" s="107"/>
      <c r="D1047857" s="118"/>
      <c r="E1047857" s="113"/>
      <c r="F1047857" s="119"/>
    </row>
    <row r="1047858" spans="3:6" s="29" customFormat="1" hidden="1" x14ac:dyDescent="0.25">
      <c r="C1047858" s="107"/>
      <c r="D1047858" s="118"/>
      <c r="E1047858" s="113"/>
      <c r="F1047858" s="119"/>
    </row>
    <row r="1047859" spans="3:6" s="29" customFormat="1" hidden="1" x14ac:dyDescent="0.25">
      <c r="C1047859" s="107"/>
      <c r="D1047859" s="118"/>
      <c r="E1047859" s="113"/>
      <c r="F1047859" s="119"/>
    </row>
    <row r="1047860" spans="3:6" s="29" customFormat="1" hidden="1" x14ac:dyDescent="0.25">
      <c r="C1047860" s="107"/>
      <c r="D1047860" s="118"/>
      <c r="E1047860" s="113"/>
      <c r="F1047860" s="119"/>
    </row>
    <row r="1047861" spans="3:6" s="29" customFormat="1" hidden="1" x14ac:dyDescent="0.25">
      <c r="C1047861" s="107"/>
      <c r="D1047861" s="118"/>
      <c r="E1047861" s="113"/>
      <c r="F1047861" s="119"/>
    </row>
    <row r="1047862" spans="3:6" s="29" customFormat="1" hidden="1" x14ac:dyDescent="0.25">
      <c r="C1047862" s="107"/>
      <c r="D1047862" s="118"/>
      <c r="E1047862" s="113"/>
      <c r="F1047862" s="119"/>
    </row>
    <row r="1047863" spans="3:6" s="29" customFormat="1" hidden="1" x14ac:dyDescent="0.25">
      <c r="C1047863" s="107"/>
      <c r="D1047863" s="118"/>
      <c r="E1047863" s="113"/>
      <c r="F1047863" s="119"/>
    </row>
    <row r="1047864" spans="3:6" s="29" customFormat="1" hidden="1" x14ac:dyDescent="0.25">
      <c r="C1047864" s="107"/>
      <c r="D1047864" s="118"/>
      <c r="E1047864" s="113"/>
      <c r="F1047864" s="119"/>
    </row>
    <row r="1047865" spans="3:6" s="29" customFormat="1" hidden="1" x14ac:dyDescent="0.25">
      <c r="C1047865" s="107"/>
      <c r="D1047865" s="118"/>
      <c r="E1047865" s="113"/>
      <c r="F1047865" s="119"/>
    </row>
    <row r="1047866" spans="3:6" s="29" customFormat="1" hidden="1" x14ac:dyDescent="0.25">
      <c r="C1047866" s="107"/>
      <c r="D1047866" s="118"/>
      <c r="E1047866" s="113"/>
      <c r="F1047866" s="119"/>
    </row>
    <row r="1047867" spans="3:6" s="29" customFormat="1" hidden="1" x14ac:dyDescent="0.25">
      <c r="C1047867" s="107"/>
      <c r="D1047867" s="118"/>
      <c r="E1047867" s="113"/>
      <c r="F1047867" s="119"/>
    </row>
    <row r="1047868" spans="3:6" s="29" customFormat="1" hidden="1" x14ac:dyDescent="0.25">
      <c r="C1047868" s="107"/>
      <c r="D1047868" s="118"/>
      <c r="E1047868" s="113"/>
      <c r="F1047868" s="119"/>
    </row>
    <row r="1047869" spans="3:6" s="29" customFormat="1" hidden="1" x14ac:dyDescent="0.25">
      <c r="C1047869" s="107"/>
      <c r="D1047869" s="118"/>
      <c r="E1047869" s="113"/>
      <c r="F1047869" s="119"/>
    </row>
    <row r="1047870" spans="3:6" s="29" customFormat="1" hidden="1" x14ac:dyDescent="0.25">
      <c r="C1047870" s="107"/>
      <c r="D1047870" s="118"/>
      <c r="E1047870" s="113"/>
      <c r="F1047870" s="119"/>
    </row>
    <row r="1047871" spans="3:6" s="29" customFormat="1" hidden="1" x14ac:dyDescent="0.25">
      <c r="C1047871" s="107"/>
      <c r="D1047871" s="118"/>
      <c r="E1047871" s="113"/>
      <c r="F1047871" s="119"/>
    </row>
    <row r="1047872" spans="3:6" s="29" customFormat="1" hidden="1" x14ac:dyDescent="0.25">
      <c r="C1047872" s="107"/>
      <c r="D1047872" s="118"/>
      <c r="E1047872" s="113"/>
      <c r="F1047872" s="119"/>
    </row>
    <row r="1047873" spans="3:6" s="29" customFormat="1" hidden="1" x14ac:dyDescent="0.25">
      <c r="C1047873" s="107"/>
      <c r="D1047873" s="118"/>
      <c r="E1047873" s="113"/>
      <c r="F1047873" s="119"/>
    </row>
    <row r="1047874" spans="3:6" s="29" customFormat="1" hidden="1" x14ac:dyDescent="0.25">
      <c r="C1047874" s="107"/>
      <c r="D1047874" s="118"/>
      <c r="E1047874" s="113"/>
      <c r="F1047874" s="119"/>
    </row>
    <row r="1047875" spans="3:6" s="29" customFormat="1" hidden="1" x14ac:dyDescent="0.25">
      <c r="C1047875" s="107"/>
      <c r="D1047875" s="118"/>
      <c r="E1047875" s="113"/>
      <c r="F1047875" s="119"/>
    </row>
    <row r="1047876" spans="3:6" s="29" customFormat="1" hidden="1" x14ac:dyDescent="0.25">
      <c r="C1047876" s="107"/>
      <c r="D1047876" s="118"/>
      <c r="E1047876" s="113"/>
      <c r="F1047876" s="119"/>
    </row>
    <row r="1047877" spans="3:6" s="29" customFormat="1" hidden="1" x14ac:dyDescent="0.25">
      <c r="C1047877" s="107"/>
      <c r="D1047877" s="118"/>
      <c r="E1047877" s="113"/>
      <c r="F1047877" s="119"/>
    </row>
    <row r="1047878" spans="3:6" s="29" customFormat="1" hidden="1" x14ac:dyDescent="0.25">
      <c r="C1047878" s="107"/>
      <c r="D1047878" s="118"/>
      <c r="E1047878" s="113"/>
      <c r="F1047878" s="119"/>
    </row>
    <row r="1047879" spans="3:6" s="29" customFormat="1" hidden="1" x14ac:dyDescent="0.25">
      <c r="C1047879" s="107"/>
      <c r="D1047879" s="118"/>
      <c r="E1047879" s="113"/>
      <c r="F1047879" s="119"/>
    </row>
    <row r="1047880" spans="3:6" s="29" customFormat="1" hidden="1" x14ac:dyDescent="0.25">
      <c r="C1047880" s="107"/>
      <c r="D1047880" s="118"/>
      <c r="E1047880" s="113"/>
      <c r="F1047880" s="119"/>
    </row>
    <row r="1047881" spans="3:6" s="29" customFormat="1" hidden="1" x14ac:dyDescent="0.25">
      <c r="C1047881" s="107"/>
      <c r="D1047881" s="118"/>
      <c r="E1047881" s="113"/>
      <c r="F1047881" s="119"/>
    </row>
    <row r="1047882" spans="3:6" s="29" customFormat="1" hidden="1" x14ac:dyDescent="0.25">
      <c r="C1047882" s="107"/>
      <c r="D1047882" s="118"/>
      <c r="E1047882" s="113"/>
      <c r="F1047882" s="119"/>
    </row>
    <row r="1047883" spans="3:6" s="29" customFormat="1" hidden="1" x14ac:dyDescent="0.25">
      <c r="C1047883" s="107"/>
      <c r="D1047883" s="118"/>
      <c r="E1047883" s="113"/>
      <c r="F1047883" s="119"/>
    </row>
    <row r="1047884" spans="3:6" s="29" customFormat="1" hidden="1" x14ac:dyDescent="0.25">
      <c r="C1047884" s="107"/>
      <c r="D1047884" s="118"/>
      <c r="E1047884" s="113"/>
      <c r="F1047884" s="119"/>
    </row>
    <row r="1047885" spans="3:6" s="29" customFormat="1" hidden="1" x14ac:dyDescent="0.25">
      <c r="C1047885" s="107"/>
      <c r="D1047885" s="118"/>
      <c r="E1047885" s="113"/>
      <c r="F1047885" s="119"/>
    </row>
    <row r="1047886" spans="3:6" s="29" customFormat="1" hidden="1" x14ac:dyDescent="0.25">
      <c r="C1047886" s="107"/>
      <c r="D1047886" s="118"/>
      <c r="E1047886" s="113"/>
      <c r="F1047886" s="119"/>
    </row>
    <row r="1047887" spans="3:6" s="29" customFormat="1" hidden="1" x14ac:dyDescent="0.25">
      <c r="C1047887" s="107"/>
      <c r="D1047887" s="118"/>
      <c r="E1047887" s="113"/>
      <c r="F1047887" s="119"/>
    </row>
    <row r="1047888" spans="3:6" s="29" customFormat="1" hidden="1" x14ac:dyDescent="0.25">
      <c r="C1047888" s="107"/>
      <c r="D1047888" s="118"/>
      <c r="E1047888" s="113"/>
      <c r="F1047888" s="119"/>
    </row>
    <row r="1047889" spans="3:6" s="29" customFormat="1" hidden="1" x14ac:dyDescent="0.25">
      <c r="C1047889" s="107"/>
      <c r="D1047889" s="118"/>
      <c r="E1047889" s="113"/>
      <c r="F1047889" s="119"/>
    </row>
    <row r="1047890" spans="3:6" s="29" customFormat="1" hidden="1" x14ac:dyDescent="0.25">
      <c r="C1047890" s="107"/>
      <c r="D1047890" s="118"/>
      <c r="E1047890" s="113"/>
      <c r="F1047890" s="119"/>
    </row>
    <row r="1047891" spans="3:6" s="29" customFormat="1" hidden="1" x14ac:dyDescent="0.25">
      <c r="C1047891" s="107"/>
      <c r="D1047891" s="118"/>
      <c r="E1047891" s="113"/>
      <c r="F1047891" s="119"/>
    </row>
    <row r="1047892" spans="3:6" s="29" customFormat="1" hidden="1" x14ac:dyDescent="0.25">
      <c r="C1047892" s="107"/>
      <c r="D1047892" s="118"/>
      <c r="E1047892" s="113"/>
      <c r="F1047892" s="119"/>
    </row>
    <row r="1047893" spans="3:6" s="29" customFormat="1" hidden="1" x14ac:dyDescent="0.25">
      <c r="C1047893" s="107"/>
      <c r="D1047893" s="118"/>
      <c r="E1047893" s="113"/>
      <c r="F1047893" s="119"/>
    </row>
    <row r="1047894" spans="3:6" s="29" customFormat="1" hidden="1" x14ac:dyDescent="0.25">
      <c r="C1047894" s="107"/>
      <c r="D1047894" s="118"/>
      <c r="E1047894" s="113"/>
      <c r="F1047894" s="119"/>
    </row>
    <row r="1047895" spans="3:6" s="29" customFormat="1" hidden="1" x14ac:dyDescent="0.25">
      <c r="C1047895" s="107"/>
      <c r="D1047895" s="118"/>
      <c r="E1047895" s="113"/>
      <c r="F1047895" s="119"/>
    </row>
    <row r="1047896" spans="3:6" s="29" customFormat="1" hidden="1" x14ac:dyDescent="0.25">
      <c r="C1047896" s="107"/>
      <c r="D1047896" s="118"/>
      <c r="E1047896" s="113"/>
      <c r="F1047896" s="119"/>
    </row>
    <row r="1047897" spans="3:6" s="29" customFormat="1" hidden="1" x14ac:dyDescent="0.25">
      <c r="C1047897" s="107"/>
      <c r="D1047897" s="118"/>
      <c r="E1047897" s="113"/>
      <c r="F1047897" s="119"/>
    </row>
    <row r="1047898" spans="3:6" s="29" customFormat="1" hidden="1" x14ac:dyDescent="0.25">
      <c r="C1047898" s="107"/>
      <c r="D1047898" s="118"/>
      <c r="E1047898" s="113"/>
      <c r="F1047898" s="119"/>
    </row>
    <row r="1047899" spans="3:6" s="29" customFormat="1" hidden="1" x14ac:dyDescent="0.25">
      <c r="C1047899" s="107"/>
      <c r="D1047899" s="118"/>
      <c r="E1047899" s="113"/>
      <c r="F1047899" s="119"/>
    </row>
    <row r="1047900" spans="3:6" s="29" customFormat="1" hidden="1" x14ac:dyDescent="0.25">
      <c r="C1047900" s="107"/>
      <c r="D1047900" s="118"/>
      <c r="E1047900" s="113"/>
      <c r="F1047900" s="119"/>
    </row>
    <row r="1047901" spans="3:6" s="29" customFormat="1" hidden="1" x14ac:dyDescent="0.25">
      <c r="C1047901" s="107"/>
      <c r="D1047901" s="118"/>
      <c r="E1047901" s="113"/>
      <c r="F1047901" s="119"/>
    </row>
    <row r="1047902" spans="3:6" s="29" customFormat="1" hidden="1" x14ac:dyDescent="0.25">
      <c r="C1047902" s="107"/>
      <c r="D1047902" s="118"/>
      <c r="E1047902" s="113"/>
      <c r="F1047902" s="119"/>
    </row>
    <row r="1047903" spans="3:6" s="29" customFormat="1" hidden="1" x14ac:dyDescent="0.25">
      <c r="C1047903" s="107"/>
      <c r="D1047903" s="118"/>
      <c r="E1047903" s="113"/>
      <c r="F1047903" s="119"/>
    </row>
    <row r="1047904" spans="3:6" s="29" customFormat="1" hidden="1" x14ac:dyDescent="0.25">
      <c r="C1047904" s="107"/>
      <c r="D1047904" s="118"/>
      <c r="E1047904" s="113"/>
      <c r="F1047904" s="119"/>
    </row>
    <row r="1047905" spans="3:6" s="29" customFormat="1" hidden="1" x14ac:dyDescent="0.25">
      <c r="C1047905" s="107"/>
      <c r="D1047905" s="118"/>
      <c r="E1047905" s="113"/>
      <c r="F1047905" s="119"/>
    </row>
    <row r="1047906" spans="3:6" s="29" customFormat="1" hidden="1" x14ac:dyDescent="0.25">
      <c r="C1047906" s="107"/>
      <c r="D1047906" s="118"/>
      <c r="E1047906" s="113"/>
      <c r="F1047906" s="119"/>
    </row>
    <row r="1047907" spans="3:6" s="29" customFormat="1" hidden="1" x14ac:dyDescent="0.25">
      <c r="C1047907" s="107"/>
      <c r="D1047907" s="118"/>
      <c r="E1047907" s="113"/>
      <c r="F1047907" s="119"/>
    </row>
    <row r="1047908" spans="3:6" s="29" customFormat="1" hidden="1" x14ac:dyDescent="0.25">
      <c r="C1047908" s="107"/>
      <c r="D1047908" s="118"/>
      <c r="E1047908" s="113"/>
      <c r="F1047908" s="119"/>
    </row>
    <row r="1047909" spans="3:6" s="29" customFormat="1" hidden="1" x14ac:dyDescent="0.25">
      <c r="C1047909" s="107"/>
      <c r="D1047909" s="118"/>
      <c r="E1047909" s="113"/>
      <c r="F1047909" s="119"/>
    </row>
    <row r="1047910" spans="3:6" s="29" customFormat="1" hidden="1" x14ac:dyDescent="0.25">
      <c r="C1047910" s="107"/>
      <c r="D1047910" s="118"/>
      <c r="E1047910" s="113"/>
      <c r="F1047910" s="119"/>
    </row>
    <row r="1047911" spans="3:6" s="29" customFormat="1" hidden="1" x14ac:dyDescent="0.25">
      <c r="C1047911" s="107"/>
      <c r="D1047911" s="118"/>
      <c r="E1047911" s="113"/>
      <c r="F1047911" s="119"/>
    </row>
    <row r="1047912" spans="3:6" s="29" customFormat="1" hidden="1" x14ac:dyDescent="0.25">
      <c r="C1047912" s="107"/>
      <c r="D1047912" s="118"/>
      <c r="E1047912" s="113"/>
      <c r="F1047912" s="119"/>
    </row>
    <row r="1047913" spans="3:6" s="29" customFormat="1" hidden="1" x14ac:dyDescent="0.25">
      <c r="C1047913" s="107"/>
      <c r="D1047913" s="118"/>
      <c r="E1047913" s="113"/>
      <c r="F1047913" s="119"/>
    </row>
    <row r="1047914" spans="3:6" s="29" customFormat="1" hidden="1" x14ac:dyDescent="0.25">
      <c r="C1047914" s="107"/>
      <c r="D1047914" s="118"/>
      <c r="E1047914" s="113"/>
      <c r="F1047914" s="119"/>
    </row>
    <row r="1047915" spans="3:6" s="29" customFormat="1" hidden="1" x14ac:dyDescent="0.25">
      <c r="C1047915" s="107"/>
      <c r="D1047915" s="118"/>
      <c r="E1047915" s="113"/>
      <c r="F1047915" s="119"/>
    </row>
    <row r="1047916" spans="3:6" s="29" customFormat="1" hidden="1" x14ac:dyDescent="0.25">
      <c r="C1047916" s="107"/>
      <c r="D1047916" s="118"/>
      <c r="E1047916" s="113"/>
      <c r="F1047916" s="119"/>
    </row>
    <row r="1047917" spans="3:6" s="29" customFormat="1" hidden="1" x14ac:dyDescent="0.25">
      <c r="C1047917" s="107"/>
      <c r="D1047917" s="118"/>
      <c r="E1047917" s="113"/>
      <c r="F1047917" s="119"/>
    </row>
    <row r="1047918" spans="3:6" s="29" customFormat="1" hidden="1" x14ac:dyDescent="0.25">
      <c r="C1047918" s="107"/>
      <c r="D1047918" s="118"/>
      <c r="E1047918" s="113"/>
      <c r="F1047918" s="119"/>
    </row>
    <row r="1047919" spans="3:6" s="29" customFormat="1" hidden="1" x14ac:dyDescent="0.25">
      <c r="C1047919" s="107"/>
      <c r="D1047919" s="118"/>
      <c r="E1047919" s="113"/>
      <c r="F1047919" s="119"/>
    </row>
    <row r="1047920" spans="3:6" s="29" customFormat="1" hidden="1" x14ac:dyDescent="0.25">
      <c r="C1047920" s="107"/>
      <c r="D1047920" s="118"/>
      <c r="E1047920" s="113"/>
      <c r="F1047920" s="119"/>
    </row>
    <row r="1047921" spans="3:6" s="29" customFormat="1" hidden="1" x14ac:dyDescent="0.25">
      <c r="C1047921" s="107"/>
      <c r="D1047921" s="118"/>
      <c r="E1047921" s="113"/>
      <c r="F1047921" s="119"/>
    </row>
    <row r="1047922" spans="3:6" s="29" customFormat="1" hidden="1" x14ac:dyDescent="0.25">
      <c r="C1047922" s="107"/>
      <c r="D1047922" s="118"/>
      <c r="E1047922" s="113"/>
      <c r="F1047922" s="119"/>
    </row>
    <row r="1047923" spans="3:6" s="29" customFormat="1" hidden="1" x14ac:dyDescent="0.25">
      <c r="C1047923" s="107"/>
      <c r="D1047923" s="118"/>
      <c r="E1047923" s="113"/>
      <c r="F1047923" s="119"/>
    </row>
    <row r="1047924" spans="3:6" s="29" customFormat="1" hidden="1" x14ac:dyDescent="0.25">
      <c r="C1047924" s="107"/>
      <c r="D1047924" s="118"/>
      <c r="E1047924" s="113"/>
      <c r="F1047924" s="119"/>
    </row>
    <row r="1047925" spans="3:6" s="29" customFormat="1" hidden="1" x14ac:dyDescent="0.25">
      <c r="C1047925" s="107"/>
      <c r="D1047925" s="118"/>
      <c r="E1047925" s="113"/>
      <c r="F1047925" s="119"/>
    </row>
    <row r="1047926" spans="3:6" s="29" customFormat="1" hidden="1" x14ac:dyDescent="0.25">
      <c r="C1047926" s="107"/>
      <c r="D1047926" s="118"/>
      <c r="E1047926" s="113"/>
      <c r="F1047926" s="119"/>
    </row>
    <row r="1047927" spans="3:6" s="29" customFormat="1" hidden="1" x14ac:dyDescent="0.25">
      <c r="C1047927" s="107"/>
      <c r="D1047927" s="118"/>
      <c r="E1047927" s="113"/>
      <c r="F1047927" s="119"/>
    </row>
    <row r="1047928" spans="3:6" s="29" customFormat="1" hidden="1" x14ac:dyDescent="0.25">
      <c r="C1047928" s="107"/>
      <c r="D1047928" s="118"/>
      <c r="E1047928" s="113"/>
      <c r="F1047928" s="119"/>
    </row>
    <row r="1047929" spans="3:6" s="29" customFormat="1" hidden="1" x14ac:dyDescent="0.25">
      <c r="C1047929" s="107"/>
      <c r="D1047929" s="118"/>
      <c r="E1047929" s="113"/>
      <c r="F1047929" s="119"/>
    </row>
    <row r="1047930" spans="3:6" s="29" customFormat="1" hidden="1" x14ac:dyDescent="0.25">
      <c r="C1047930" s="107"/>
      <c r="D1047930" s="118"/>
      <c r="E1047930" s="113"/>
      <c r="F1047930" s="119"/>
    </row>
    <row r="1047931" spans="3:6" s="29" customFormat="1" hidden="1" x14ac:dyDescent="0.25">
      <c r="C1047931" s="107"/>
      <c r="D1047931" s="118"/>
      <c r="E1047931" s="113"/>
      <c r="F1047931" s="119"/>
    </row>
    <row r="1047932" spans="3:6" s="29" customFormat="1" hidden="1" x14ac:dyDescent="0.25">
      <c r="C1047932" s="107"/>
      <c r="D1047932" s="118"/>
      <c r="E1047932" s="113"/>
      <c r="F1047932" s="119"/>
    </row>
    <row r="1047933" spans="3:6" s="29" customFormat="1" hidden="1" x14ac:dyDescent="0.25">
      <c r="C1047933" s="107"/>
      <c r="D1047933" s="118"/>
      <c r="E1047933" s="113"/>
      <c r="F1047933" s="119"/>
    </row>
    <row r="1047934" spans="3:6" s="29" customFormat="1" hidden="1" x14ac:dyDescent="0.25">
      <c r="C1047934" s="107"/>
      <c r="D1047934" s="118"/>
      <c r="E1047934" s="113"/>
      <c r="F1047934" s="119"/>
    </row>
    <row r="1047935" spans="3:6" s="29" customFormat="1" hidden="1" x14ac:dyDescent="0.25">
      <c r="C1047935" s="107"/>
      <c r="D1047935" s="118"/>
      <c r="E1047935" s="113"/>
      <c r="F1047935" s="119"/>
    </row>
    <row r="1047936" spans="3:6" s="29" customFormat="1" hidden="1" x14ac:dyDescent="0.25">
      <c r="C1047936" s="107"/>
      <c r="D1047936" s="118"/>
      <c r="E1047936" s="113"/>
      <c r="F1047936" s="119"/>
    </row>
    <row r="1047937" spans="3:6" s="29" customFormat="1" hidden="1" x14ac:dyDescent="0.25">
      <c r="C1047937" s="107"/>
      <c r="D1047937" s="118"/>
      <c r="E1047937" s="113"/>
      <c r="F1047937" s="119"/>
    </row>
    <row r="1047938" spans="3:6" s="29" customFormat="1" hidden="1" x14ac:dyDescent="0.25">
      <c r="C1047938" s="107"/>
      <c r="D1047938" s="118"/>
      <c r="E1047938" s="113"/>
      <c r="F1047938" s="119"/>
    </row>
    <row r="1047939" spans="3:6" s="29" customFormat="1" hidden="1" x14ac:dyDescent="0.25">
      <c r="C1047939" s="107"/>
      <c r="D1047939" s="118"/>
      <c r="E1047939" s="113"/>
      <c r="F1047939" s="119"/>
    </row>
    <row r="1047940" spans="3:6" s="29" customFormat="1" hidden="1" x14ac:dyDescent="0.25">
      <c r="C1047940" s="107"/>
      <c r="D1047940" s="118"/>
      <c r="E1047940" s="113"/>
      <c r="F1047940" s="119"/>
    </row>
    <row r="1047941" spans="3:6" s="29" customFormat="1" hidden="1" x14ac:dyDescent="0.25">
      <c r="C1047941" s="107"/>
      <c r="D1047941" s="118"/>
      <c r="E1047941" s="113"/>
      <c r="F1047941" s="119"/>
    </row>
    <row r="1047942" spans="3:6" s="29" customFormat="1" hidden="1" x14ac:dyDescent="0.25">
      <c r="C1047942" s="107"/>
      <c r="D1047942" s="118"/>
      <c r="E1047942" s="113"/>
      <c r="F1047942" s="119"/>
    </row>
    <row r="1047943" spans="3:6" s="29" customFormat="1" hidden="1" x14ac:dyDescent="0.25">
      <c r="C1047943" s="107"/>
      <c r="D1047943" s="118"/>
      <c r="E1047943" s="113"/>
      <c r="F1047943" s="119"/>
    </row>
    <row r="1047944" spans="3:6" s="29" customFormat="1" hidden="1" x14ac:dyDescent="0.25">
      <c r="C1047944" s="107"/>
      <c r="D1047944" s="118"/>
      <c r="E1047944" s="113"/>
      <c r="F1047944" s="119"/>
    </row>
    <row r="1047945" spans="3:6" s="29" customFormat="1" hidden="1" x14ac:dyDescent="0.25">
      <c r="C1047945" s="107"/>
      <c r="D1047945" s="118"/>
      <c r="E1047945" s="113"/>
      <c r="F1047945" s="119"/>
    </row>
    <row r="1047946" spans="3:6" s="29" customFormat="1" hidden="1" x14ac:dyDescent="0.25">
      <c r="C1047946" s="107"/>
      <c r="D1047946" s="118"/>
      <c r="E1047946" s="113"/>
      <c r="F1047946" s="119"/>
    </row>
    <row r="1047947" spans="3:6" s="29" customFormat="1" hidden="1" x14ac:dyDescent="0.25">
      <c r="C1047947" s="107"/>
      <c r="D1047947" s="118"/>
      <c r="E1047947" s="113"/>
      <c r="F1047947" s="119"/>
    </row>
    <row r="1047948" spans="3:6" s="29" customFormat="1" hidden="1" x14ac:dyDescent="0.25">
      <c r="C1047948" s="107"/>
      <c r="D1047948" s="118"/>
      <c r="E1047948" s="113"/>
      <c r="F1047948" s="119"/>
    </row>
    <row r="1047949" spans="3:6" s="29" customFormat="1" hidden="1" x14ac:dyDescent="0.25">
      <c r="C1047949" s="107"/>
      <c r="D1047949" s="118"/>
      <c r="E1047949" s="113"/>
      <c r="F1047949" s="119"/>
    </row>
    <row r="1047950" spans="3:6" s="29" customFormat="1" hidden="1" x14ac:dyDescent="0.25">
      <c r="C1047950" s="107"/>
      <c r="D1047950" s="118"/>
      <c r="E1047950" s="113"/>
      <c r="F1047950" s="119"/>
    </row>
    <row r="1047951" spans="3:6" s="29" customFormat="1" hidden="1" x14ac:dyDescent="0.25">
      <c r="C1047951" s="107"/>
      <c r="D1047951" s="118"/>
      <c r="E1047951" s="113"/>
      <c r="F1047951" s="119"/>
    </row>
    <row r="1047952" spans="3:6" s="29" customFormat="1" hidden="1" x14ac:dyDescent="0.25">
      <c r="C1047952" s="107"/>
      <c r="D1047952" s="118"/>
      <c r="E1047952" s="113"/>
      <c r="F1047952" s="119"/>
    </row>
    <row r="1047953" spans="3:6" s="29" customFormat="1" hidden="1" x14ac:dyDescent="0.25">
      <c r="C1047953" s="107"/>
      <c r="D1047953" s="118"/>
      <c r="E1047953" s="113"/>
      <c r="F1047953" s="119"/>
    </row>
    <row r="1047954" spans="3:6" s="29" customFormat="1" hidden="1" x14ac:dyDescent="0.25">
      <c r="C1047954" s="107"/>
      <c r="D1047954" s="118"/>
      <c r="E1047954" s="113"/>
      <c r="F1047954" s="119"/>
    </row>
    <row r="1047955" spans="3:6" s="29" customFormat="1" hidden="1" x14ac:dyDescent="0.25">
      <c r="C1047955" s="107"/>
      <c r="D1047955" s="118"/>
      <c r="E1047955" s="113"/>
      <c r="F1047955" s="119"/>
    </row>
    <row r="1047956" spans="3:6" s="29" customFormat="1" hidden="1" x14ac:dyDescent="0.25">
      <c r="C1047956" s="107"/>
      <c r="D1047956" s="118"/>
      <c r="E1047956" s="113"/>
      <c r="F1047956" s="119"/>
    </row>
    <row r="1047957" spans="3:6" s="29" customFormat="1" hidden="1" x14ac:dyDescent="0.25">
      <c r="C1047957" s="107"/>
      <c r="D1047957" s="118"/>
      <c r="E1047957" s="113"/>
      <c r="F1047957" s="119"/>
    </row>
    <row r="1047958" spans="3:6" s="29" customFormat="1" hidden="1" x14ac:dyDescent="0.25">
      <c r="C1047958" s="107"/>
      <c r="D1047958" s="118"/>
      <c r="E1047958" s="113"/>
      <c r="F1047958" s="119"/>
    </row>
    <row r="1047959" spans="3:6" s="29" customFormat="1" hidden="1" x14ac:dyDescent="0.25">
      <c r="C1047959" s="107"/>
      <c r="D1047959" s="118"/>
      <c r="E1047959" s="113"/>
      <c r="F1047959" s="119"/>
    </row>
    <row r="1047960" spans="3:6" s="29" customFormat="1" hidden="1" x14ac:dyDescent="0.25">
      <c r="C1047960" s="107"/>
      <c r="D1047960" s="118"/>
      <c r="E1047960" s="113"/>
      <c r="F1047960" s="119"/>
    </row>
    <row r="1047961" spans="3:6" s="29" customFormat="1" hidden="1" x14ac:dyDescent="0.25">
      <c r="C1047961" s="107"/>
      <c r="D1047961" s="118"/>
      <c r="E1047961" s="113"/>
      <c r="F1047961" s="119"/>
    </row>
    <row r="1047962" spans="3:6" s="29" customFormat="1" hidden="1" x14ac:dyDescent="0.25">
      <c r="C1047962" s="107"/>
      <c r="D1047962" s="118"/>
      <c r="E1047962" s="113"/>
      <c r="F1047962" s="119"/>
    </row>
    <row r="1047963" spans="3:6" s="29" customFormat="1" hidden="1" x14ac:dyDescent="0.25">
      <c r="C1047963" s="107"/>
      <c r="D1047963" s="118"/>
      <c r="E1047963" s="113"/>
      <c r="F1047963" s="119"/>
    </row>
    <row r="1047964" spans="3:6" s="29" customFormat="1" hidden="1" x14ac:dyDescent="0.25">
      <c r="C1047964" s="107"/>
      <c r="D1047964" s="118"/>
      <c r="E1047964" s="113"/>
      <c r="F1047964" s="119"/>
    </row>
    <row r="1047965" spans="3:6" s="29" customFormat="1" hidden="1" x14ac:dyDescent="0.25">
      <c r="C1047965" s="107"/>
      <c r="D1047965" s="118"/>
      <c r="E1047965" s="113"/>
      <c r="F1047965" s="119"/>
    </row>
    <row r="1047966" spans="3:6" s="29" customFormat="1" hidden="1" x14ac:dyDescent="0.25">
      <c r="C1047966" s="107"/>
      <c r="D1047966" s="118"/>
      <c r="E1047966" s="113"/>
      <c r="F1047966" s="119"/>
    </row>
    <row r="1047967" spans="3:6" s="29" customFormat="1" hidden="1" x14ac:dyDescent="0.25">
      <c r="C1047967" s="107"/>
      <c r="D1047967" s="118"/>
      <c r="E1047967" s="113"/>
      <c r="F1047967" s="119"/>
    </row>
    <row r="1047968" spans="3:6" s="29" customFormat="1" hidden="1" x14ac:dyDescent="0.25">
      <c r="C1047968" s="107"/>
      <c r="D1047968" s="118"/>
      <c r="E1047968" s="113"/>
      <c r="F1047968" s="119"/>
    </row>
    <row r="1047969" spans="3:6" s="29" customFormat="1" hidden="1" x14ac:dyDescent="0.25">
      <c r="C1047969" s="107"/>
      <c r="D1047969" s="118"/>
      <c r="E1047969" s="113"/>
      <c r="F1047969" s="119"/>
    </row>
    <row r="1047970" spans="3:6" s="29" customFormat="1" hidden="1" x14ac:dyDescent="0.25">
      <c r="C1047970" s="107"/>
      <c r="D1047970" s="118"/>
      <c r="E1047970" s="113"/>
      <c r="F1047970" s="119"/>
    </row>
    <row r="1047971" spans="3:6" s="29" customFormat="1" hidden="1" x14ac:dyDescent="0.25">
      <c r="C1047971" s="107"/>
      <c r="D1047971" s="118"/>
      <c r="E1047971" s="113"/>
      <c r="F1047971" s="119"/>
    </row>
    <row r="1047972" spans="3:6" s="29" customFormat="1" hidden="1" x14ac:dyDescent="0.25">
      <c r="C1047972" s="107"/>
      <c r="D1047972" s="118"/>
      <c r="E1047972" s="113"/>
      <c r="F1047972" s="119"/>
    </row>
    <row r="1047973" spans="3:6" s="29" customFormat="1" hidden="1" x14ac:dyDescent="0.25">
      <c r="C1047973" s="107"/>
      <c r="D1047973" s="118"/>
      <c r="E1047973" s="113"/>
      <c r="F1047973" s="119"/>
    </row>
    <row r="1047974" spans="3:6" s="29" customFormat="1" hidden="1" x14ac:dyDescent="0.25">
      <c r="C1047974" s="107"/>
      <c r="D1047974" s="118"/>
      <c r="E1047974" s="113"/>
      <c r="F1047974" s="119"/>
    </row>
    <row r="1047975" spans="3:6" s="29" customFormat="1" hidden="1" x14ac:dyDescent="0.25">
      <c r="C1047975" s="107"/>
      <c r="D1047975" s="118"/>
      <c r="E1047975" s="113"/>
      <c r="F1047975" s="119"/>
    </row>
    <row r="1047976" spans="3:6" s="29" customFormat="1" hidden="1" x14ac:dyDescent="0.25">
      <c r="C1047976" s="107"/>
      <c r="D1047976" s="118"/>
      <c r="E1047976" s="113"/>
      <c r="F1047976" s="119"/>
    </row>
    <row r="1047977" spans="3:6" s="29" customFormat="1" hidden="1" x14ac:dyDescent="0.25">
      <c r="C1047977" s="107"/>
      <c r="D1047977" s="118"/>
      <c r="E1047977" s="113"/>
      <c r="F1047977" s="119"/>
    </row>
    <row r="1047978" spans="3:6" s="29" customFormat="1" hidden="1" x14ac:dyDescent="0.25">
      <c r="C1047978" s="107"/>
      <c r="D1047978" s="118"/>
      <c r="E1047978" s="113"/>
      <c r="F1047978" s="119"/>
    </row>
    <row r="1047979" spans="3:6" s="29" customFormat="1" hidden="1" x14ac:dyDescent="0.25">
      <c r="C1047979" s="107"/>
      <c r="D1047979" s="118"/>
      <c r="E1047979" s="113"/>
      <c r="F1047979" s="119"/>
    </row>
    <row r="1047980" spans="3:6" s="29" customFormat="1" hidden="1" x14ac:dyDescent="0.25">
      <c r="C1047980" s="107"/>
      <c r="D1047980" s="118"/>
      <c r="E1047980" s="113"/>
      <c r="F1047980" s="119"/>
    </row>
    <row r="1047981" spans="3:6" s="29" customFormat="1" hidden="1" x14ac:dyDescent="0.25">
      <c r="C1047981" s="107"/>
      <c r="D1047981" s="118"/>
      <c r="E1047981" s="113"/>
      <c r="F1047981" s="119"/>
    </row>
    <row r="1047982" spans="3:6" s="29" customFormat="1" hidden="1" x14ac:dyDescent="0.25">
      <c r="C1047982" s="107"/>
      <c r="D1047982" s="118"/>
      <c r="E1047982" s="113"/>
      <c r="F1047982" s="119"/>
    </row>
    <row r="1047983" spans="3:6" s="29" customFormat="1" hidden="1" x14ac:dyDescent="0.25">
      <c r="C1047983" s="107"/>
      <c r="D1047983" s="118"/>
      <c r="E1047983" s="113"/>
      <c r="F1047983" s="119"/>
    </row>
    <row r="1047984" spans="3:6" s="29" customFormat="1" hidden="1" x14ac:dyDescent="0.25">
      <c r="C1047984" s="107"/>
      <c r="D1047984" s="118"/>
      <c r="E1047984" s="113"/>
      <c r="F1047984" s="119"/>
    </row>
    <row r="1047985" spans="3:6" s="29" customFormat="1" hidden="1" x14ac:dyDescent="0.25">
      <c r="C1047985" s="107"/>
      <c r="D1047985" s="118"/>
      <c r="E1047985" s="113"/>
      <c r="F1047985" s="119"/>
    </row>
    <row r="1047986" spans="3:6" s="29" customFormat="1" hidden="1" x14ac:dyDescent="0.25">
      <c r="C1047986" s="107"/>
      <c r="D1047986" s="118"/>
      <c r="E1047986" s="113"/>
      <c r="F1047986" s="119"/>
    </row>
    <row r="1047987" spans="3:6" s="29" customFormat="1" hidden="1" x14ac:dyDescent="0.25">
      <c r="C1047987" s="107"/>
      <c r="D1047987" s="118"/>
      <c r="E1047987" s="113"/>
      <c r="F1047987" s="119"/>
    </row>
    <row r="1047988" spans="3:6" s="29" customFormat="1" hidden="1" x14ac:dyDescent="0.25">
      <c r="C1047988" s="107"/>
      <c r="D1047988" s="118"/>
      <c r="E1047988" s="113"/>
      <c r="F1047988" s="119"/>
    </row>
    <row r="1047989" spans="3:6" s="29" customFormat="1" hidden="1" x14ac:dyDescent="0.25">
      <c r="C1047989" s="107"/>
      <c r="D1047989" s="118"/>
      <c r="E1047989" s="113"/>
      <c r="F1047989" s="119"/>
    </row>
    <row r="1047990" spans="3:6" s="29" customFormat="1" hidden="1" x14ac:dyDescent="0.25">
      <c r="C1047990" s="107"/>
      <c r="D1047990" s="118"/>
      <c r="E1047990" s="113"/>
      <c r="F1047990" s="119"/>
    </row>
    <row r="1047991" spans="3:6" s="29" customFormat="1" hidden="1" x14ac:dyDescent="0.25">
      <c r="C1047991" s="107"/>
      <c r="D1047991" s="118"/>
      <c r="E1047991" s="113"/>
      <c r="F1047991" s="119"/>
    </row>
    <row r="1047992" spans="3:6" s="29" customFormat="1" hidden="1" x14ac:dyDescent="0.25">
      <c r="C1047992" s="107"/>
      <c r="D1047992" s="118"/>
      <c r="E1047992" s="113"/>
      <c r="F1047992" s="119"/>
    </row>
    <row r="1047993" spans="3:6" s="29" customFormat="1" hidden="1" x14ac:dyDescent="0.25">
      <c r="C1047993" s="107"/>
      <c r="D1047993" s="118"/>
      <c r="E1047993" s="113"/>
      <c r="F1047993" s="119"/>
    </row>
    <row r="1047994" spans="3:6" s="29" customFormat="1" hidden="1" x14ac:dyDescent="0.25">
      <c r="C1047994" s="107"/>
      <c r="D1047994" s="118"/>
      <c r="E1047994" s="113"/>
      <c r="F1047994" s="119"/>
    </row>
    <row r="1047995" spans="3:6" s="29" customFormat="1" hidden="1" x14ac:dyDescent="0.25">
      <c r="C1047995" s="107"/>
      <c r="D1047995" s="118"/>
      <c r="E1047995" s="113"/>
      <c r="F1047995" s="119"/>
    </row>
    <row r="1047996" spans="3:6" s="29" customFormat="1" hidden="1" x14ac:dyDescent="0.25">
      <c r="C1047996" s="107"/>
      <c r="D1047996" s="118"/>
      <c r="E1047996" s="113"/>
      <c r="F1047996" s="119"/>
    </row>
    <row r="1047997" spans="3:6" s="29" customFormat="1" hidden="1" x14ac:dyDescent="0.25">
      <c r="C1047997" s="107"/>
      <c r="D1047997" s="118"/>
      <c r="E1047997" s="113"/>
      <c r="F1047997" s="119"/>
    </row>
    <row r="1047998" spans="3:6" s="29" customFormat="1" hidden="1" x14ac:dyDescent="0.25">
      <c r="C1047998" s="107"/>
      <c r="D1047998" s="118"/>
      <c r="E1047998" s="113"/>
      <c r="F1047998" s="119"/>
    </row>
    <row r="1047999" spans="3:6" s="29" customFormat="1" hidden="1" x14ac:dyDescent="0.25">
      <c r="C1047999" s="107"/>
      <c r="D1047999" s="118"/>
      <c r="E1047999" s="113"/>
      <c r="F1047999" s="119"/>
    </row>
    <row r="1048000" spans="3:6" s="29" customFormat="1" hidden="1" x14ac:dyDescent="0.25">
      <c r="C1048000" s="107"/>
      <c r="D1048000" s="118"/>
      <c r="E1048000" s="113"/>
      <c r="F1048000" s="119"/>
    </row>
    <row r="1048001" spans="3:6" s="29" customFormat="1" hidden="1" x14ac:dyDescent="0.25">
      <c r="C1048001" s="107"/>
      <c r="D1048001" s="118"/>
      <c r="E1048001" s="113"/>
      <c r="F1048001" s="119"/>
    </row>
    <row r="1048002" spans="3:6" s="29" customFormat="1" hidden="1" x14ac:dyDescent="0.25">
      <c r="C1048002" s="107"/>
      <c r="D1048002" s="118"/>
      <c r="E1048002" s="113"/>
      <c r="F1048002" s="119"/>
    </row>
    <row r="1048003" spans="3:6" s="29" customFormat="1" hidden="1" x14ac:dyDescent="0.25">
      <c r="C1048003" s="107"/>
      <c r="D1048003" s="118"/>
      <c r="E1048003" s="113"/>
      <c r="F1048003" s="119"/>
    </row>
    <row r="1048004" spans="3:6" s="29" customFormat="1" hidden="1" x14ac:dyDescent="0.25">
      <c r="C1048004" s="107"/>
      <c r="D1048004" s="118"/>
      <c r="E1048004" s="113"/>
      <c r="F1048004" s="119"/>
    </row>
    <row r="1048005" spans="3:6" s="29" customFormat="1" hidden="1" x14ac:dyDescent="0.25">
      <c r="C1048005" s="107"/>
      <c r="D1048005" s="118"/>
      <c r="E1048005" s="113"/>
      <c r="F1048005" s="119"/>
    </row>
    <row r="1048006" spans="3:6" s="29" customFormat="1" hidden="1" x14ac:dyDescent="0.25">
      <c r="C1048006" s="107"/>
      <c r="D1048006" s="118"/>
      <c r="E1048006" s="113"/>
      <c r="F1048006" s="119"/>
    </row>
    <row r="1048007" spans="3:6" s="29" customFormat="1" hidden="1" x14ac:dyDescent="0.25">
      <c r="C1048007" s="107"/>
      <c r="D1048007" s="118"/>
      <c r="E1048007" s="113"/>
      <c r="F1048007" s="119"/>
    </row>
    <row r="1048008" spans="3:6" s="29" customFormat="1" hidden="1" x14ac:dyDescent="0.25">
      <c r="C1048008" s="107"/>
      <c r="D1048008" s="118"/>
      <c r="E1048008" s="113"/>
      <c r="F1048008" s="119"/>
    </row>
    <row r="1048009" spans="3:6" s="29" customFormat="1" hidden="1" x14ac:dyDescent="0.25">
      <c r="C1048009" s="107"/>
      <c r="D1048009" s="118"/>
      <c r="E1048009" s="113"/>
      <c r="F1048009" s="119"/>
    </row>
    <row r="1048010" spans="3:6" s="29" customFormat="1" hidden="1" x14ac:dyDescent="0.25">
      <c r="C1048010" s="107"/>
      <c r="D1048010" s="118"/>
      <c r="E1048010" s="113"/>
      <c r="F1048010" s="119"/>
    </row>
    <row r="1048011" spans="3:6" s="29" customFormat="1" hidden="1" x14ac:dyDescent="0.25">
      <c r="C1048011" s="107"/>
      <c r="D1048011" s="118"/>
      <c r="E1048011" s="113"/>
      <c r="F1048011" s="119"/>
    </row>
    <row r="1048012" spans="3:6" s="29" customFormat="1" hidden="1" x14ac:dyDescent="0.25">
      <c r="C1048012" s="107"/>
      <c r="D1048012" s="118"/>
      <c r="E1048012" s="113"/>
      <c r="F1048012" s="119"/>
    </row>
    <row r="1048013" spans="3:6" s="29" customFormat="1" hidden="1" x14ac:dyDescent="0.25">
      <c r="C1048013" s="107"/>
      <c r="D1048013" s="118"/>
      <c r="E1048013" s="113"/>
      <c r="F1048013" s="119"/>
    </row>
    <row r="1048014" spans="3:6" s="29" customFormat="1" hidden="1" x14ac:dyDescent="0.25">
      <c r="C1048014" s="107"/>
      <c r="D1048014" s="118"/>
      <c r="E1048014" s="113"/>
      <c r="F1048014" s="119"/>
    </row>
    <row r="1048015" spans="3:6" s="29" customFormat="1" hidden="1" x14ac:dyDescent="0.25">
      <c r="C1048015" s="107"/>
      <c r="D1048015" s="118"/>
      <c r="E1048015" s="113"/>
      <c r="F1048015" s="119"/>
    </row>
    <row r="1048016" spans="3:6" s="29" customFormat="1" hidden="1" x14ac:dyDescent="0.25">
      <c r="C1048016" s="107"/>
      <c r="D1048016" s="118"/>
      <c r="E1048016" s="113"/>
      <c r="F1048016" s="119"/>
    </row>
    <row r="1048017" spans="3:6" s="29" customFormat="1" hidden="1" x14ac:dyDescent="0.25">
      <c r="C1048017" s="107"/>
      <c r="D1048017" s="118"/>
      <c r="E1048017" s="113"/>
      <c r="F1048017" s="119"/>
    </row>
    <row r="1048018" spans="3:6" s="29" customFormat="1" hidden="1" x14ac:dyDescent="0.25">
      <c r="C1048018" s="107"/>
      <c r="D1048018" s="118"/>
      <c r="E1048018" s="113"/>
      <c r="F1048018" s="119"/>
    </row>
    <row r="1048019" spans="3:6" s="29" customFormat="1" hidden="1" x14ac:dyDescent="0.25">
      <c r="C1048019" s="107"/>
      <c r="D1048019" s="118"/>
      <c r="E1048019" s="113"/>
      <c r="F1048019" s="119"/>
    </row>
    <row r="1048020" spans="3:6" s="29" customFormat="1" hidden="1" x14ac:dyDescent="0.25">
      <c r="C1048020" s="107"/>
      <c r="D1048020" s="118"/>
      <c r="E1048020" s="113"/>
      <c r="F1048020" s="119"/>
    </row>
    <row r="1048021" spans="3:6" s="29" customFormat="1" hidden="1" x14ac:dyDescent="0.25">
      <c r="C1048021" s="107"/>
      <c r="D1048021" s="118"/>
      <c r="E1048021" s="113"/>
      <c r="F1048021" s="119"/>
    </row>
    <row r="1048022" spans="3:6" s="29" customFormat="1" hidden="1" x14ac:dyDescent="0.25">
      <c r="C1048022" s="107"/>
      <c r="D1048022" s="118"/>
      <c r="E1048022" s="113"/>
      <c r="F1048022" s="119"/>
    </row>
    <row r="1048023" spans="3:6" s="29" customFormat="1" hidden="1" x14ac:dyDescent="0.25">
      <c r="C1048023" s="107"/>
      <c r="D1048023" s="118"/>
      <c r="E1048023" s="113"/>
      <c r="F1048023" s="119"/>
    </row>
    <row r="1048024" spans="3:6" s="29" customFormat="1" hidden="1" x14ac:dyDescent="0.25">
      <c r="C1048024" s="107"/>
      <c r="D1048024" s="118"/>
      <c r="E1048024" s="113"/>
      <c r="F1048024" s="119"/>
    </row>
    <row r="1048025" spans="3:6" s="29" customFormat="1" hidden="1" x14ac:dyDescent="0.25">
      <c r="C1048025" s="107"/>
      <c r="D1048025" s="118"/>
      <c r="E1048025" s="113"/>
      <c r="F1048025" s="119"/>
    </row>
    <row r="1048026" spans="3:6" s="29" customFormat="1" hidden="1" x14ac:dyDescent="0.25">
      <c r="C1048026" s="107"/>
      <c r="D1048026" s="118"/>
      <c r="E1048026" s="113"/>
      <c r="F1048026" s="119"/>
    </row>
    <row r="1048027" spans="3:6" s="29" customFormat="1" hidden="1" x14ac:dyDescent="0.25">
      <c r="C1048027" s="107"/>
      <c r="D1048027" s="118"/>
      <c r="E1048027" s="113"/>
      <c r="F1048027" s="119"/>
    </row>
    <row r="1048028" spans="3:6" s="29" customFormat="1" hidden="1" x14ac:dyDescent="0.25">
      <c r="C1048028" s="107"/>
      <c r="D1048028" s="118"/>
      <c r="E1048028" s="113"/>
      <c r="F1048028" s="119"/>
    </row>
    <row r="1048029" spans="3:6" s="29" customFormat="1" hidden="1" x14ac:dyDescent="0.25">
      <c r="C1048029" s="107"/>
      <c r="D1048029" s="118"/>
      <c r="E1048029" s="113"/>
      <c r="F1048029" s="119"/>
    </row>
    <row r="1048030" spans="3:6" s="29" customFormat="1" hidden="1" x14ac:dyDescent="0.25">
      <c r="C1048030" s="107"/>
      <c r="D1048030" s="118"/>
      <c r="E1048030" s="113"/>
      <c r="F1048030" s="119"/>
    </row>
    <row r="1048031" spans="3:6" s="29" customFormat="1" hidden="1" x14ac:dyDescent="0.25">
      <c r="C1048031" s="107"/>
      <c r="D1048031" s="118"/>
      <c r="E1048031" s="113"/>
      <c r="F1048031" s="119"/>
    </row>
    <row r="1048032" spans="3:6" s="29" customFormat="1" hidden="1" x14ac:dyDescent="0.25">
      <c r="C1048032" s="107"/>
      <c r="D1048032" s="118"/>
      <c r="E1048032" s="113"/>
      <c r="F1048032" s="119"/>
    </row>
    <row r="1048033" spans="3:6" s="29" customFormat="1" hidden="1" x14ac:dyDescent="0.25">
      <c r="C1048033" s="107"/>
      <c r="D1048033" s="118"/>
      <c r="E1048033" s="113"/>
      <c r="F1048033" s="119"/>
    </row>
    <row r="1048034" spans="3:6" s="29" customFormat="1" hidden="1" x14ac:dyDescent="0.25">
      <c r="C1048034" s="107"/>
      <c r="D1048034" s="118"/>
      <c r="E1048034" s="113"/>
      <c r="F1048034" s="119"/>
    </row>
    <row r="1048035" spans="3:6" s="29" customFormat="1" hidden="1" x14ac:dyDescent="0.25">
      <c r="C1048035" s="107"/>
      <c r="D1048035" s="118"/>
      <c r="E1048035" s="113"/>
      <c r="F1048035" s="119"/>
    </row>
    <row r="1048036" spans="3:6" s="29" customFormat="1" hidden="1" x14ac:dyDescent="0.25">
      <c r="C1048036" s="107"/>
      <c r="D1048036" s="118"/>
      <c r="E1048036" s="113"/>
      <c r="F1048036" s="119"/>
    </row>
    <row r="1048037" spans="3:6" s="29" customFormat="1" hidden="1" x14ac:dyDescent="0.25">
      <c r="C1048037" s="107"/>
      <c r="D1048037" s="118"/>
      <c r="E1048037" s="113"/>
      <c r="F1048037" s="119"/>
    </row>
    <row r="1048038" spans="3:6" s="29" customFormat="1" hidden="1" x14ac:dyDescent="0.25">
      <c r="C1048038" s="107"/>
      <c r="D1048038" s="118"/>
      <c r="E1048038" s="113"/>
      <c r="F1048038" s="119"/>
    </row>
    <row r="1048039" spans="3:6" s="29" customFormat="1" hidden="1" x14ac:dyDescent="0.25">
      <c r="C1048039" s="107"/>
      <c r="D1048039" s="118"/>
      <c r="E1048039" s="113"/>
      <c r="F1048039" s="119"/>
    </row>
    <row r="1048040" spans="3:6" s="29" customFormat="1" hidden="1" x14ac:dyDescent="0.25">
      <c r="C1048040" s="107"/>
      <c r="D1048040" s="118"/>
      <c r="E1048040" s="113"/>
      <c r="F1048040" s="119"/>
    </row>
    <row r="1048041" spans="3:6" s="29" customFormat="1" hidden="1" x14ac:dyDescent="0.25">
      <c r="C1048041" s="107"/>
      <c r="D1048041" s="118"/>
      <c r="E1048041" s="113"/>
      <c r="F1048041" s="119"/>
    </row>
    <row r="1048042" spans="3:6" s="29" customFormat="1" hidden="1" x14ac:dyDescent="0.25">
      <c r="C1048042" s="107"/>
      <c r="D1048042" s="118"/>
      <c r="E1048042" s="113"/>
      <c r="F1048042" s="119"/>
    </row>
    <row r="1048043" spans="3:6" s="29" customFormat="1" hidden="1" x14ac:dyDescent="0.25">
      <c r="C1048043" s="107"/>
      <c r="D1048043" s="118"/>
      <c r="E1048043" s="113"/>
      <c r="F1048043" s="119"/>
    </row>
    <row r="1048044" spans="3:6" s="29" customFormat="1" hidden="1" x14ac:dyDescent="0.25">
      <c r="C1048044" s="107"/>
      <c r="D1048044" s="118"/>
      <c r="E1048044" s="113"/>
      <c r="F1048044" s="119"/>
    </row>
    <row r="1048045" spans="3:6" s="29" customFormat="1" hidden="1" x14ac:dyDescent="0.25">
      <c r="C1048045" s="107"/>
      <c r="D1048045" s="118"/>
      <c r="E1048045" s="113"/>
      <c r="F1048045" s="119"/>
    </row>
    <row r="1048046" spans="3:6" s="29" customFormat="1" hidden="1" x14ac:dyDescent="0.25">
      <c r="C1048046" s="107"/>
      <c r="D1048046" s="118"/>
      <c r="E1048046" s="113"/>
      <c r="F1048046" s="119"/>
    </row>
    <row r="1048047" spans="3:6" s="29" customFormat="1" hidden="1" x14ac:dyDescent="0.25">
      <c r="C1048047" s="107"/>
      <c r="D1048047" s="118"/>
      <c r="E1048047" s="113"/>
      <c r="F1048047" s="119"/>
    </row>
    <row r="1048048" spans="3:6" s="29" customFormat="1" hidden="1" x14ac:dyDescent="0.25">
      <c r="C1048048" s="107"/>
      <c r="D1048048" s="118"/>
      <c r="E1048048" s="113"/>
      <c r="F1048048" s="119"/>
    </row>
    <row r="1048049" spans="3:6" s="29" customFormat="1" hidden="1" x14ac:dyDescent="0.25">
      <c r="C1048049" s="107"/>
      <c r="D1048049" s="118"/>
      <c r="E1048049" s="113"/>
      <c r="F1048049" s="119"/>
    </row>
    <row r="1048050" spans="3:6" s="29" customFormat="1" hidden="1" x14ac:dyDescent="0.25">
      <c r="C1048050" s="107"/>
      <c r="D1048050" s="118"/>
      <c r="E1048050" s="113"/>
      <c r="F1048050" s="119"/>
    </row>
    <row r="1048051" spans="3:6" s="29" customFormat="1" hidden="1" x14ac:dyDescent="0.25">
      <c r="C1048051" s="107"/>
      <c r="D1048051" s="118"/>
      <c r="E1048051" s="113"/>
      <c r="F1048051" s="119"/>
    </row>
    <row r="1048052" spans="3:6" s="29" customFormat="1" hidden="1" x14ac:dyDescent="0.25">
      <c r="C1048052" s="107"/>
      <c r="D1048052" s="118"/>
      <c r="E1048052" s="113"/>
      <c r="F1048052" s="119"/>
    </row>
    <row r="1048053" spans="3:6" s="29" customFormat="1" hidden="1" x14ac:dyDescent="0.25">
      <c r="C1048053" s="107"/>
      <c r="D1048053" s="118"/>
      <c r="E1048053" s="113"/>
      <c r="F1048053" s="119"/>
    </row>
    <row r="1048054" spans="3:6" s="29" customFormat="1" hidden="1" x14ac:dyDescent="0.25">
      <c r="C1048054" s="107"/>
      <c r="D1048054" s="118"/>
      <c r="E1048054" s="113"/>
      <c r="F1048054" s="119"/>
    </row>
    <row r="1048055" spans="3:6" s="29" customFormat="1" hidden="1" x14ac:dyDescent="0.25">
      <c r="C1048055" s="107"/>
      <c r="D1048055" s="118"/>
      <c r="E1048055" s="113"/>
      <c r="F1048055" s="119"/>
    </row>
    <row r="1048056" spans="3:6" s="29" customFormat="1" hidden="1" x14ac:dyDescent="0.25">
      <c r="C1048056" s="107"/>
      <c r="D1048056" s="118"/>
      <c r="E1048056" s="113"/>
      <c r="F1048056" s="119"/>
    </row>
    <row r="1048057" spans="3:6" s="29" customFormat="1" hidden="1" x14ac:dyDescent="0.25">
      <c r="C1048057" s="107"/>
      <c r="D1048057" s="118"/>
      <c r="E1048057" s="113"/>
      <c r="F1048057" s="119"/>
    </row>
    <row r="1048058" spans="3:6" s="29" customFormat="1" hidden="1" x14ac:dyDescent="0.25">
      <c r="C1048058" s="107"/>
      <c r="D1048058" s="118"/>
      <c r="E1048058" s="113"/>
      <c r="F1048058" s="119"/>
    </row>
    <row r="1048059" spans="3:6" s="29" customFormat="1" hidden="1" x14ac:dyDescent="0.25">
      <c r="C1048059" s="107"/>
      <c r="D1048059" s="118"/>
      <c r="E1048059" s="113"/>
      <c r="F1048059" s="119"/>
    </row>
    <row r="1048060" spans="3:6" s="29" customFormat="1" hidden="1" x14ac:dyDescent="0.25">
      <c r="C1048060" s="107"/>
      <c r="D1048060" s="118"/>
      <c r="E1048060" s="113"/>
      <c r="F1048060" s="119"/>
    </row>
    <row r="1048061" spans="3:6" s="29" customFormat="1" hidden="1" x14ac:dyDescent="0.25">
      <c r="C1048061" s="107"/>
      <c r="D1048061" s="118"/>
      <c r="E1048061" s="113"/>
      <c r="F1048061" s="119"/>
    </row>
    <row r="1048062" spans="3:6" s="29" customFormat="1" hidden="1" x14ac:dyDescent="0.25">
      <c r="C1048062" s="107"/>
      <c r="D1048062" s="118"/>
      <c r="E1048062" s="113"/>
      <c r="F1048062" s="119"/>
    </row>
    <row r="1048063" spans="3:6" s="29" customFormat="1" hidden="1" x14ac:dyDescent="0.25">
      <c r="C1048063" s="107"/>
      <c r="D1048063" s="118"/>
      <c r="E1048063" s="113"/>
      <c r="F1048063" s="119"/>
    </row>
    <row r="1048064" spans="3:6" s="29" customFormat="1" hidden="1" x14ac:dyDescent="0.25">
      <c r="C1048064" s="107"/>
      <c r="D1048064" s="118"/>
      <c r="E1048064" s="113"/>
      <c r="F1048064" s="119"/>
    </row>
    <row r="1048065" spans="3:6" s="29" customFormat="1" hidden="1" x14ac:dyDescent="0.25">
      <c r="C1048065" s="107"/>
      <c r="D1048065" s="118"/>
      <c r="E1048065" s="113"/>
      <c r="F1048065" s="119"/>
    </row>
    <row r="1048066" spans="3:6" s="29" customFormat="1" hidden="1" x14ac:dyDescent="0.25">
      <c r="C1048066" s="107"/>
      <c r="D1048066" s="118"/>
      <c r="E1048066" s="113"/>
      <c r="F1048066" s="119"/>
    </row>
    <row r="1048067" spans="3:6" s="29" customFormat="1" hidden="1" x14ac:dyDescent="0.25">
      <c r="C1048067" s="107"/>
      <c r="D1048067" s="118"/>
      <c r="E1048067" s="113"/>
      <c r="F1048067" s="119"/>
    </row>
    <row r="1048068" spans="3:6" s="29" customFormat="1" hidden="1" x14ac:dyDescent="0.25">
      <c r="C1048068" s="107"/>
      <c r="D1048068" s="118"/>
      <c r="E1048068" s="113"/>
      <c r="F1048068" s="119"/>
    </row>
    <row r="1048069" spans="3:6" s="29" customFormat="1" hidden="1" x14ac:dyDescent="0.25">
      <c r="C1048069" s="107"/>
      <c r="D1048069" s="118"/>
      <c r="E1048069" s="113"/>
      <c r="F1048069" s="119"/>
    </row>
    <row r="1048070" spans="3:6" s="29" customFormat="1" hidden="1" x14ac:dyDescent="0.25">
      <c r="C1048070" s="107"/>
      <c r="D1048070" s="118"/>
      <c r="E1048070" s="113"/>
      <c r="F1048070" s="119"/>
    </row>
    <row r="1048071" spans="3:6" s="29" customFormat="1" hidden="1" x14ac:dyDescent="0.25">
      <c r="C1048071" s="107"/>
      <c r="D1048071" s="118"/>
      <c r="E1048071" s="113"/>
      <c r="F1048071" s="119"/>
    </row>
    <row r="1048072" spans="3:6" s="29" customFormat="1" hidden="1" x14ac:dyDescent="0.25">
      <c r="C1048072" s="107"/>
      <c r="D1048072" s="118"/>
      <c r="E1048072" s="113"/>
      <c r="F1048072" s="119"/>
    </row>
    <row r="1048073" spans="3:6" s="29" customFormat="1" hidden="1" x14ac:dyDescent="0.25">
      <c r="C1048073" s="107"/>
      <c r="D1048073" s="118"/>
      <c r="E1048073" s="113"/>
      <c r="F1048073" s="119"/>
    </row>
    <row r="1048074" spans="3:6" s="29" customFormat="1" hidden="1" x14ac:dyDescent="0.25">
      <c r="C1048074" s="107"/>
      <c r="D1048074" s="118"/>
      <c r="E1048074" s="113"/>
      <c r="F1048074" s="119"/>
    </row>
    <row r="1048075" spans="3:6" s="29" customFormat="1" hidden="1" x14ac:dyDescent="0.25">
      <c r="C1048075" s="107"/>
      <c r="D1048075" s="118"/>
      <c r="E1048075" s="113"/>
      <c r="F1048075" s="119"/>
    </row>
    <row r="1048076" spans="3:6" s="29" customFormat="1" hidden="1" x14ac:dyDescent="0.25">
      <c r="C1048076" s="107"/>
      <c r="D1048076" s="118"/>
      <c r="E1048076" s="113"/>
      <c r="F1048076" s="119"/>
    </row>
    <row r="1048077" spans="3:6" s="29" customFormat="1" hidden="1" x14ac:dyDescent="0.25">
      <c r="C1048077" s="107"/>
      <c r="D1048077" s="118"/>
      <c r="E1048077" s="113"/>
      <c r="F1048077" s="119"/>
    </row>
    <row r="1048078" spans="3:6" s="29" customFormat="1" hidden="1" x14ac:dyDescent="0.25">
      <c r="C1048078" s="107"/>
      <c r="D1048078" s="118"/>
      <c r="E1048078" s="113"/>
      <c r="F1048078" s="119"/>
    </row>
    <row r="1048079" spans="3:6" s="29" customFormat="1" hidden="1" x14ac:dyDescent="0.25">
      <c r="C1048079" s="107"/>
      <c r="D1048079" s="118"/>
      <c r="E1048079" s="113"/>
      <c r="F1048079" s="119"/>
    </row>
    <row r="1048080" spans="3:6" s="29" customFormat="1" hidden="1" x14ac:dyDescent="0.25">
      <c r="C1048080" s="107"/>
      <c r="D1048080" s="118"/>
      <c r="E1048080" s="113"/>
      <c r="F1048080" s="119"/>
    </row>
    <row r="1048081" spans="3:6" s="29" customFormat="1" hidden="1" x14ac:dyDescent="0.25">
      <c r="C1048081" s="107"/>
      <c r="D1048081" s="118"/>
      <c r="E1048081" s="113"/>
      <c r="F1048081" s="119"/>
    </row>
    <row r="1048082" spans="3:6" s="29" customFormat="1" hidden="1" x14ac:dyDescent="0.25">
      <c r="C1048082" s="107"/>
      <c r="D1048082" s="118"/>
      <c r="E1048082" s="113"/>
      <c r="F1048082" s="119"/>
    </row>
    <row r="1048083" spans="3:6" s="29" customFormat="1" hidden="1" x14ac:dyDescent="0.25">
      <c r="C1048083" s="107"/>
      <c r="D1048083" s="118"/>
      <c r="E1048083" s="113"/>
      <c r="F1048083" s="119"/>
    </row>
    <row r="1048084" spans="3:6" s="29" customFormat="1" hidden="1" x14ac:dyDescent="0.25">
      <c r="C1048084" s="107"/>
      <c r="D1048084" s="118"/>
      <c r="E1048084" s="113"/>
      <c r="F1048084" s="119"/>
    </row>
    <row r="1048085" spans="3:6" s="29" customFormat="1" hidden="1" x14ac:dyDescent="0.25">
      <c r="C1048085" s="107"/>
      <c r="D1048085" s="118"/>
      <c r="E1048085" s="113"/>
      <c r="F1048085" s="119"/>
    </row>
    <row r="1048086" spans="3:6" s="29" customFormat="1" hidden="1" x14ac:dyDescent="0.25">
      <c r="C1048086" s="107"/>
      <c r="D1048086" s="118"/>
      <c r="E1048086" s="113"/>
      <c r="F1048086" s="119"/>
    </row>
    <row r="1048087" spans="3:6" s="29" customFormat="1" hidden="1" x14ac:dyDescent="0.25">
      <c r="C1048087" s="107"/>
      <c r="D1048087" s="118"/>
      <c r="E1048087" s="113"/>
      <c r="F1048087" s="119"/>
    </row>
    <row r="1048088" spans="3:6" s="29" customFormat="1" hidden="1" x14ac:dyDescent="0.25">
      <c r="C1048088" s="107"/>
      <c r="D1048088" s="118"/>
      <c r="E1048088" s="113"/>
      <c r="F1048088" s="119"/>
    </row>
    <row r="1048089" spans="3:6" s="29" customFormat="1" hidden="1" x14ac:dyDescent="0.25">
      <c r="C1048089" s="107"/>
      <c r="D1048089" s="118"/>
      <c r="E1048089" s="113"/>
      <c r="F1048089" s="119"/>
    </row>
    <row r="1048090" spans="3:6" s="29" customFormat="1" hidden="1" x14ac:dyDescent="0.25">
      <c r="C1048090" s="107"/>
      <c r="D1048090" s="118"/>
      <c r="E1048090" s="113"/>
      <c r="F1048090" s="119"/>
    </row>
    <row r="1048091" spans="3:6" s="29" customFormat="1" hidden="1" x14ac:dyDescent="0.25">
      <c r="C1048091" s="107"/>
      <c r="D1048091" s="118"/>
      <c r="E1048091" s="113"/>
      <c r="F1048091" s="119"/>
    </row>
    <row r="1048092" spans="3:6" s="29" customFormat="1" hidden="1" x14ac:dyDescent="0.25">
      <c r="C1048092" s="107"/>
      <c r="D1048092" s="118"/>
      <c r="E1048092" s="113"/>
      <c r="F1048092" s="119"/>
    </row>
    <row r="1048093" spans="3:6" s="29" customFormat="1" hidden="1" x14ac:dyDescent="0.25">
      <c r="C1048093" s="107"/>
      <c r="D1048093" s="118"/>
      <c r="E1048093" s="113"/>
      <c r="F1048093" s="119"/>
    </row>
    <row r="1048094" spans="3:6" s="29" customFormat="1" hidden="1" x14ac:dyDescent="0.25">
      <c r="C1048094" s="107"/>
      <c r="D1048094" s="118"/>
      <c r="E1048094" s="113"/>
      <c r="F1048094" s="119"/>
    </row>
    <row r="1048095" spans="3:6" s="29" customFormat="1" hidden="1" x14ac:dyDescent="0.25">
      <c r="C1048095" s="107"/>
      <c r="D1048095" s="118"/>
      <c r="E1048095" s="113"/>
      <c r="F1048095" s="119"/>
    </row>
    <row r="1048096" spans="3:6" s="29" customFormat="1" hidden="1" x14ac:dyDescent="0.25">
      <c r="C1048096" s="107"/>
      <c r="D1048096" s="118"/>
      <c r="E1048096" s="113"/>
      <c r="F1048096" s="119"/>
    </row>
    <row r="1048097" spans="3:6" s="29" customFormat="1" hidden="1" x14ac:dyDescent="0.25">
      <c r="C1048097" s="107"/>
      <c r="D1048097" s="118"/>
      <c r="E1048097" s="113"/>
      <c r="F1048097" s="119"/>
    </row>
    <row r="1048098" spans="3:6" s="29" customFormat="1" hidden="1" x14ac:dyDescent="0.25">
      <c r="C1048098" s="107"/>
      <c r="D1048098" s="118"/>
      <c r="E1048098" s="113"/>
      <c r="F1048098" s="119"/>
    </row>
    <row r="1048099" spans="3:6" s="29" customFormat="1" hidden="1" x14ac:dyDescent="0.25">
      <c r="C1048099" s="107"/>
      <c r="D1048099" s="118"/>
      <c r="E1048099" s="113"/>
      <c r="F1048099" s="119"/>
    </row>
    <row r="1048100" spans="3:6" s="29" customFormat="1" hidden="1" x14ac:dyDescent="0.25">
      <c r="C1048100" s="107"/>
      <c r="D1048100" s="118"/>
      <c r="E1048100" s="113"/>
      <c r="F1048100" s="119"/>
    </row>
    <row r="1048101" spans="3:6" s="29" customFormat="1" hidden="1" x14ac:dyDescent="0.25">
      <c r="C1048101" s="107"/>
      <c r="D1048101" s="118"/>
      <c r="E1048101" s="113"/>
      <c r="F1048101" s="119"/>
    </row>
    <row r="1048102" spans="3:6" s="29" customFormat="1" hidden="1" x14ac:dyDescent="0.25">
      <c r="C1048102" s="107"/>
      <c r="D1048102" s="118"/>
      <c r="E1048102" s="113"/>
      <c r="F1048102" s="119"/>
    </row>
    <row r="1048103" spans="3:6" s="29" customFormat="1" hidden="1" x14ac:dyDescent="0.25">
      <c r="C1048103" s="107"/>
      <c r="D1048103" s="118"/>
      <c r="E1048103" s="113"/>
      <c r="F1048103" s="119"/>
    </row>
    <row r="1048104" spans="3:6" s="29" customFormat="1" hidden="1" x14ac:dyDescent="0.25">
      <c r="C1048104" s="107"/>
      <c r="D1048104" s="118"/>
      <c r="E1048104" s="113"/>
      <c r="F1048104" s="119"/>
    </row>
    <row r="1048105" spans="3:6" s="29" customFormat="1" hidden="1" x14ac:dyDescent="0.25">
      <c r="C1048105" s="107"/>
      <c r="D1048105" s="118"/>
      <c r="E1048105" s="113"/>
      <c r="F1048105" s="119"/>
    </row>
    <row r="1048106" spans="3:6" s="29" customFormat="1" hidden="1" x14ac:dyDescent="0.25">
      <c r="C1048106" s="107"/>
      <c r="D1048106" s="118"/>
      <c r="E1048106" s="113"/>
      <c r="F1048106" s="119"/>
    </row>
    <row r="1048107" spans="3:6" s="29" customFormat="1" hidden="1" x14ac:dyDescent="0.25">
      <c r="C1048107" s="107"/>
      <c r="D1048107" s="118"/>
      <c r="E1048107" s="113"/>
      <c r="F1048107" s="119"/>
    </row>
    <row r="1048108" spans="3:6" s="29" customFormat="1" hidden="1" x14ac:dyDescent="0.25">
      <c r="C1048108" s="107"/>
      <c r="D1048108" s="118"/>
      <c r="E1048108" s="113"/>
      <c r="F1048108" s="119"/>
    </row>
    <row r="1048109" spans="3:6" s="29" customFormat="1" hidden="1" x14ac:dyDescent="0.25">
      <c r="C1048109" s="107"/>
      <c r="D1048109" s="118"/>
      <c r="E1048109" s="113"/>
      <c r="F1048109" s="119"/>
    </row>
    <row r="1048110" spans="3:6" s="29" customFormat="1" hidden="1" x14ac:dyDescent="0.25">
      <c r="C1048110" s="107"/>
      <c r="D1048110" s="118"/>
      <c r="E1048110" s="113"/>
      <c r="F1048110" s="119"/>
    </row>
    <row r="1048111" spans="3:6" s="29" customFormat="1" hidden="1" x14ac:dyDescent="0.25">
      <c r="C1048111" s="107"/>
      <c r="D1048111" s="118"/>
      <c r="E1048111" s="113"/>
      <c r="F1048111" s="119"/>
    </row>
    <row r="1048112" spans="3:6" s="29" customFormat="1" hidden="1" x14ac:dyDescent="0.25">
      <c r="C1048112" s="107"/>
      <c r="D1048112" s="118"/>
      <c r="E1048112" s="113"/>
      <c r="F1048112" s="119"/>
    </row>
    <row r="1048113" spans="3:6" s="29" customFormat="1" hidden="1" x14ac:dyDescent="0.25">
      <c r="C1048113" s="107"/>
      <c r="D1048113" s="118"/>
      <c r="E1048113" s="113"/>
      <c r="F1048113" s="119"/>
    </row>
    <row r="1048114" spans="3:6" s="29" customFormat="1" hidden="1" x14ac:dyDescent="0.25">
      <c r="C1048114" s="107"/>
      <c r="D1048114" s="118"/>
      <c r="E1048114" s="113"/>
      <c r="F1048114" s="119"/>
    </row>
    <row r="1048115" spans="3:6" s="29" customFormat="1" hidden="1" x14ac:dyDescent="0.25">
      <c r="C1048115" s="107"/>
      <c r="D1048115" s="118"/>
      <c r="E1048115" s="113"/>
      <c r="F1048115" s="119"/>
    </row>
    <row r="1048116" spans="3:6" s="29" customFormat="1" hidden="1" x14ac:dyDescent="0.25">
      <c r="C1048116" s="107"/>
      <c r="D1048116" s="118"/>
      <c r="E1048116" s="113"/>
      <c r="F1048116" s="119"/>
    </row>
    <row r="1048117" spans="3:6" s="29" customFormat="1" hidden="1" x14ac:dyDescent="0.25">
      <c r="C1048117" s="107"/>
      <c r="D1048117" s="118"/>
      <c r="E1048117" s="113"/>
      <c r="F1048117" s="119"/>
    </row>
    <row r="1048118" spans="3:6" s="29" customFormat="1" hidden="1" x14ac:dyDescent="0.25">
      <c r="C1048118" s="107"/>
      <c r="D1048118" s="118"/>
      <c r="E1048118" s="113"/>
      <c r="F1048118" s="119"/>
    </row>
    <row r="1048119" spans="3:6" s="29" customFormat="1" hidden="1" x14ac:dyDescent="0.25">
      <c r="C1048119" s="107"/>
      <c r="D1048119" s="118"/>
      <c r="E1048119" s="113"/>
      <c r="F1048119" s="119"/>
    </row>
    <row r="1048120" spans="3:6" s="29" customFormat="1" hidden="1" x14ac:dyDescent="0.25">
      <c r="C1048120" s="107"/>
      <c r="D1048120" s="118"/>
      <c r="E1048120" s="113"/>
      <c r="F1048120" s="119"/>
    </row>
    <row r="1048121" spans="3:6" s="29" customFormat="1" hidden="1" x14ac:dyDescent="0.25">
      <c r="C1048121" s="107"/>
      <c r="D1048121" s="118"/>
      <c r="E1048121" s="113"/>
      <c r="F1048121" s="119"/>
    </row>
    <row r="1048122" spans="3:6" s="29" customFormat="1" hidden="1" x14ac:dyDescent="0.25">
      <c r="C1048122" s="107"/>
      <c r="D1048122" s="118"/>
      <c r="E1048122" s="113"/>
      <c r="F1048122" s="119"/>
    </row>
    <row r="1048123" spans="3:6" s="29" customFormat="1" hidden="1" x14ac:dyDescent="0.25">
      <c r="C1048123" s="107"/>
      <c r="D1048123" s="118"/>
      <c r="E1048123" s="113"/>
      <c r="F1048123" s="119"/>
    </row>
    <row r="1048124" spans="3:6" s="29" customFormat="1" hidden="1" x14ac:dyDescent="0.25">
      <c r="C1048124" s="107"/>
      <c r="D1048124" s="118"/>
      <c r="E1048124" s="113"/>
      <c r="F1048124" s="119"/>
    </row>
    <row r="1048125" spans="3:6" s="29" customFormat="1" hidden="1" x14ac:dyDescent="0.25">
      <c r="C1048125" s="107"/>
      <c r="D1048125" s="118"/>
      <c r="E1048125" s="113"/>
      <c r="F1048125" s="119"/>
    </row>
    <row r="1048126" spans="3:6" s="29" customFormat="1" hidden="1" x14ac:dyDescent="0.25">
      <c r="C1048126" s="107"/>
      <c r="D1048126" s="118"/>
      <c r="E1048126" s="113"/>
      <c r="F1048126" s="119"/>
    </row>
    <row r="1048127" spans="3:6" s="29" customFormat="1" hidden="1" x14ac:dyDescent="0.25">
      <c r="C1048127" s="107"/>
      <c r="D1048127" s="118"/>
      <c r="E1048127" s="113"/>
      <c r="F1048127" s="119"/>
    </row>
    <row r="1048128" spans="3:6" s="29" customFormat="1" hidden="1" x14ac:dyDescent="0.25">
      <c r="C1048128" s="107"/>
      <c r="D1048128" s="118"/>
      <c r="E1048128" s="113"/>
      <c r="F1048128" s="119"/>
    </row>
    <row r="1048129" spans="3:6" s="29" customFormat="1" hidden="1" x14ac:dyDescent="0.25">
      <c r="C1048129" s="107"/>
      <c r="D1048129" s="118"/>
      <c r="E1048129" s="113"/>
      <c r="F1048129" s="119"/>
    </row>
    <row r="1048130" spans="3:6" s="29" customFormat="1" hidden="1" x14ac:dyDescent="0.25">
      <c r="C1048130" s="107"/>
      <c r="D1048130" s="118"/>
      <c r="E1048130" s="113"/>
      <c r="F1048130" s="119"/>
    </row>
    <row r="1048131" spans="3:6" s="29" customFormat="1" hidden="1" x14ac:dyDescent="0.25">
      <c r="C1048131" s="107"/>
      <c r="D1048131" s="118"/>
      <c r="E1048131" s="113"/>
      <c r="F1048131" s="119"/>
    </row>
    <row r="1048132" spans="3:6" s="29" customFormat="1" hidden="1" x14ac:dyDescent="0.25">
      <c r="C1048132" s="107"/>
      <c r="D1048132" s="118"/>
      <c r="E1048132" s="113"/>
      <c r="F1048132" s="119"/>
    </row>
    <row r="1048133" spans="3:6" s="29" customFormat="1" hidden="1" x14ac:dyDescent="0.25">
      <c r="C1048133" s="107"/>
      <c r="D1048133" s="118"/>
      <c r="E1048133" s="113"/>
      <c r="F1048133" s="119"/>
    </row>
    <row r="1048134" spans="3:6" s="29" customFormat="1" hidden="1" x14ac:dyDescent="0.25">
      <c r="C1048134" s="107"/>
      <c r="D1048134" s="118"/>
      <c r="E1048134" s="113"/>
      <c r="F1048134" s="119"/>
    </row>
    <row r="1048135" spans="3:6" s="29" customFormat="1" hidden="1" x14ac:dyDescent="0.25">
      <c r="C1048135" s="107"/>
      <c r="D1048135" s="118"/>
      <c r="E1048135" s="113"/>
      <c r="F1048135" s="119"/>
    </row>
    <row r="1048136" spans="3:6" s="29" customFormat="1" hidden="1" x14ac:dyDescent="0.25">
      <c r="C1048136" s="107"/>
      <c r="D1048136" s="118"/>
      <c r="E1048136" s="113"/>
      <c r="F1048136" s="119"/>
    </row>
    <row r="1048137" spans="3:6" s="29" customFormat="1" hidden="1" x14ac:dyDescent="0.25">
      <c r="C1048137" s="107"/>
      <c r="D1048137" s="118"/>
      <c r="E1048137" s="113"/>
      <c r="F1048137" s="119"/>
    </row>
    <row r="1048138" spans="3:6" s="29" customFormat="1" hidden="1" x14ac:dyDescent="0.25">
      <c r="C1048138" s="107"/>
      <c r="D1048138" s="118"/>
      <c r="E1048138" s="113"/>
      <c r="F1048138" s="119"/>
    </row>
    <row r="1048139" spans="3:6" s="29" customFormat="1" hidden="1" x14ac:dyDescent="0.25">
      <c r="C1048139" s="107"/>
      <c r="D1048139" s="118"/>
      <c r="E1048139" s="113"/>
      <c r="F1048139" s="119"/>
    </row>
    <row r="1048140" spans="3:6" s="29" customFormat="1" hidden="1" x14ac:dyDescent="0.25">
      <c r="C1048140" s="107"/>
      <c r="D1048140" s="118"/>
      <c r="E1048140" s="113"/>
      <c r="F1048140" s="119"/>
    </row>
    <row r="1048141" spans="3:6" s="29" customFormat="1" hidden="1" x14ac:dyDescent="0.25">
      <c r="C1048141" s="107"/>
      <c r="D1048141" s="118"/>
      <c r="E1048141" s="113"/>
      <c r="F1048141" s="119"/>
    </row>
    <row r="1048142" spans="3:6" s="29" customFormat="1" hidden="1" x14ac:dyDescent="0.25">
      <c r="C1048142" s="107"/>
      <c r="D1048142" s="118"/>
      <c r="E1048142" s="113"/>
      <c r="F1048142" s="119"/>
    </row>
    <row r="1048143" spans="3:6" s="29" customFormat="1" hidden="1" x14ac:dyDescent="0.25">
      <c r="C1048143" s="107"/>
      <c r="D1048143" s="118"/>
      <c r="E1048143" s="113"/>
      <c r="F1048143" s="119"/>
    </row>
    <row r="1048144" spans="3:6" s="29" customFormat="1" hidden="1" x14ac:dyDescent="0.25">
      <c r="C1048144" s="107"/>
      <c r="D1048144" s="118"/>
      <c r="E1048144" s="113"/>
      <c r="F1048144" s="119"/>
    </row>
    <row r="1048145" spans="3:6" s="29" customFormat="1" hidden="1" x14ac:dyDescent="0.25">
      <c r="C1048145" s="107"/>
      <c r="D1048145" s="118"/>
      <c r="E1048145" s="113"/>
      <c r="F1048145" s="119"/>
    </row>
    <row r="1048146" spans="3:6" s="29" customFormat="1" hidden="1" x14ac:dyDescent="0.25">
      <c r="C1048146" s="107"/>
      <c r="D1048146" s="118"/>
      <c r="E1048146" s="113"/>
      <c r="F1048146" s="119"/>
    </row>
    <row r="1048147" spans="3:6" s="29" customFormat="1" hidden="1" x14ac:dyDescent="0.25">
      <c r="C1048147" s="107"/>
      <c r="D1048147" s="118"/>
      <c r="E1048147" s="113"/>
      <c r="F1048147" s="119"/>
    </row>
    <row r="1048148" spans="3:6" s="29" customFormat="1" hidden="1" x14ac:dyDescent="0.25">
      <c r="C1048148" s="107"/>
      <c r="D1048148" s="118"/>
      <c r="E1048148" s="113"/>
      <c r="F1048148" s="119"/>
    </row>
    <row r="1048149" spans="3:6" s="29" customFormat="1" hidden="1" x14ac:dyDescent="0.25">
      <c r="C1048149" s="107"/>
      <c r="D1048149" s="118"/>
      <c r="E1048149" s="113"/>
      <c r="F1048149" s="119"/>
    </row>
    <row r="1048150" spans="3:6" s="29" customFormat="1" hidden="1" x14ac:dyDescent="0.25">
      <c r="C1048150" s="107"/>
      <c r="D1048150" s="118"/>
      <c r="E1048150" s="113"/>
      <c r="F1048150" s="119"/>
    </row>
    <row r="1048151" spans="3:6" s="29" customFormat="1" hidden="1" x14ac:dyDescent="0.25">
      <c r="C1048151" s="107"/>
      <c r="D1048151" s="118"/>
      <c r="E1048151" s="113"/>
      <c r="F1048151" s="119"/>
    </row>
    <row r="1048152" spans="3:6" s="29" customFormat="1" hidden="1" x14ac:dyDescent="0.25">
      <c r="C1048152" s="107"/>
      <c r="D1048152" s="118"/>
      <c r="E1048152" s="113"/>
      <c r="F1048152" s="119"/>
    </row>
    <row r="1048153" spans="3:6" s="29" customFormat="1" hidden="1" x14ac:dyDescent="0.25">
      <c r="C1048153" s="107"/>
      <c r="D1048153" s="118"/>
      <c r="E1048153" s="113"/>
      <c r="F1048153" s="119"/>
    </row>
    <row r="1048154" spans="3:6" s="29" customFormat="1" hidden="1" x14ac:dyDescent="0.25">
      <c r="C1048154" s="107"/>
      <c r="D1048154" s="118"/>
      <c r="E1048154" s="113"/>
      <c r="F1048154" s="119"/>
    </row>
    <row r="1048155" spans="3:6" s="29" customFormat="1" hidden="1" x14ac:dyDescent="0.25">
      <c r="C1048155" s="107"/>
      <c r="D1048155" s="118"/>
      <c r="E1048155" s="113"/>
      <c r="F1048155" s="119"/>
    </row>
    <row r="1048156" spans="3:6" s="29" customFormat="1" hidden="1" x14ac:dyDescent="0.25">
      <c r="C1048156" s="107"/>
      <c r="D1048156" s="118"/>
      <c r="E1048156" s="113"/>
      <c r="F1048156" s="119"/>
    </row>
    <row r="1048157" spans="3:6" s="29" customFormat="1" hidden="1" x14ac:dyDescent="0.25">
      <c r="C1048157" s="107"/>
      <c r="D1048157" s="118"/>
      <c r="E1048157" s="113"/>
      <c r="F1048157" s="119"/>
    </row>
    <row r="1048158" spans="3:6" s="29" customFormat="1" hidden="1" x14ac:dyDescent="0.25">
      <c r="C1048158" s="107"/>
      <c r="D1048158" s="118"/>
      <c r="E1048158" s="113"/>
      <c r="F1048158" s="119"/>
    </row>
    <row r="1048159" spans="3:6" s="29" customFormat="1" hidden="1" x14ac:dyDescent="0.25">
      <c r="C1048159" s="107"/>
      <c r="D1048159" s="118"/>
      <c r="E1048159" s="113"/>
      <c r="F1048159" s="119"/>
    </row>
    <row r="1048160" spans="3:6" s="29" customFormat="1" hidden="1" x14ac:dyDescent="0.25">
      <c r="C1048160" s="107"/>
      <c r="D1048160" s="118"/>
      <c r="E1048160" s="113"/>
      <c r="F1048160" s="119"/>
    </row>
    <row r="1048161" spans="3:6" s="29" customFormat="1" hidden="1" x14ac:dyDescent="0.25">
      <c r="C1048161" s="107"/>
      <c r="D1048161" s="118"/>
      <c r="E1048161" s="113"/>
      <c r="F1048161" s="119"/>
    </row>
    <row r="1048162" spans="3:6" s="29" customFormat="1" hidden="1" x14ac:dyDescent="0.25">
      <c r="C1048162" s="107"/>
      <c r="D1048162" s="118"/>
      <c r="E1048162" s="113"/>
      <c r="F1048162" s="119"/>
    </row>
    <row r="1048163" spans="3:6" s="29" customFormat="1" hidden="1" x14ac:dyDescent="0.25">
      <c r="C1048163" s="107"/>
      <c r="D1048163" s="118"/>
      <c r="E1048163" s="113"/>
      <c r="F1048163" s="119"/>
    </row>
    <row r="1048164" spans="3:6" s="29" customFormat="1" hidden="1" x14ac:dyDescent="0.25">
      <c r="C1048164" s="107"/>
      <c r="D1048164" s="118"/>
      <c r="E1048164" s="113"/>
      <c r="F1048164" s="119"/>
    </row>
    <row r="1048165" spans="3:6" s="29" customFormat="1" hidden="1" x14ac:dyDescent="0.25">
      <c r="C1048165" s="107"/>
      <c r="D1048165" s="118"/>
      <c r="E1048165" s="113"/>
      <c r="F1048165" s="119"/>
    </row>
    <row r="1048166" spans="3:6" s="29" customFormat="1" hidden="1" x14ac:dyDescent="0.25">
      <c r="C1048166" s="107"/>
      <c r="D1048166" s="118"/>
      <c r="E1048166" s="113"/>
      <c r="F1048166" s="119"/>
    </row>
    <row r="1048167" spans="3:6" s="29" customFormat="1" hidden="1" x14ac:dyDescent="0.25">
      <c r="C1048167" s="107"/>
      <c r="D1048167" s="118"/>
      <c r="E1048167" s="113"/>
      <c r="F1048167" s="119"/>
    </row>
    <row r="1048168" spans="3:6" s="29" customFormat="1" hidden="1" x14ac:dyDescent="0.25">
      <c r="C1048168" s="107"/>
      <c r="D1048168" s="118"/>
      <c r="E1048168" s="113"/>
      <c r="F1048168" s="119"/>
    </row>
    <row r="1048169" spans="3:6" s="29" customFormat="1" hidden="1" x14ac:dyDescent="0.25">
      <c r="C1048169" s="107"/>
      <c r="D1048169" s="118"/>
      <c r="E1048169" s="113"/>
      <c r="F1048169" s="119"/>
    </row>
    <row r="1048170" spans="3:6" s="29" customFormat="1" hidden="1" x14ac:dyDescent="0.25">
      <c r="C1048170" s="107"/>
      <c r="D1048170" s="118"/>
      <c r="E1048170" s="113"/>
      <c r="F1048170" s="119"/>
    </row>
    <row r="1048171" spans="3:6" s="29" customFormat="1" hidden="1" x14ac:dyDescent="0.25">
      <c r="C1048171" s="107"/>
      <c r="D1048171" s="118"/>
      <c r="E1048171" s="113"/>
      <c r="F1048171" s="119"/>
    </row>
    <row r="1048172" spans="3:6" s="29" customFormat="1" hidden="1" x14ac:dyDescent="0.25">
      <c r="C1048172" s="107"/>
      <c r="D1048172" s="118"/>
      <c r="E1048172" s="113"/>
      <c r="F1048172" s="119"/>
    </row>
    <row r="1048173" spans="3:6" s="29" customFormat="1" hidden="1" x14ac:dyDescent="0.25">
      <c r="C1048173" s="107"/>
      <c r="D1048173" s="118"/>
      <c r="E1048173" s="113"/>
      <c r="F1048173" s="119"/>
    </row>
    <row r="1048174" spans="3:6" s="29" customFormat="1" hidden="1" x14ac:dyDescent="0.25">
      <c r="C1048174" s="107"/>
      <c r="D1048174" s="118"/>
      <c r="E1048174" s="113"/>
      <c r="F1048174" s="119"/>
    </row>
    <row r="1048175" spans="3:6" s="29" customFormat="1" hidden="1" x14ac:dyDescent="0.25">
      <c r="C1048175" s="107"/>
      <c r="D1048175" s="118"/>
      <c r="E1048175" s="113"/>
      <c r="F1048175" s="119"/>
    </row>
    <row r="1048176" spans="3:6" s="29" customFormat="1" hidden="1" x14ac:dyDescent="0.25">
      <c r="C1048176" s="107"/>
      <c r="D1048176" s="118"/>
      <c r="E1048176" s="113"/>
      <c r="F1048176" s="119"/>
    </row>
    <row r="1048177" spans="3:6" s="29" customFormat="1" hidden="1" x14ac:dyDescent="0.25">
      <c r="C1048177" s="107"/>
      <c r="D1048177" s="118"/>
      <c r="E1048177" s="113"/>
      <c r="F1048177" s="119"/>
    </row>
    <row r="1048178" spans="3:6" s="29" customFormat="1" hidden="1" x14ac:dyDescent="0.25">
      <c r="C1048178" s="107"/>
      <c r="D1048178" s="118"/>
      <c r="E1048178" s="113"/>
      <c r="F1048178" s="119"/>
    </row>
    <row r="1048179" spans="3:6" s="29" customFormat="1" hidden="1" x14ac:dyDescent="0.25">
      <c r="C1048179" s="107"/>
      <c r="D1048179" s="118"/>
      <c r="E1048179" s="113"/>
      <c r="F1048179" s="119"/>
    </row>
    <row r="1048180" spans="3:6" s="29" customFormat="1" hidden="1" x14ac:dyDescent="0.25">
      <c r="C1048180" s="107"/>
      <c r="D1048180" s="118"/>
      <c r="E1048180" s="113"/>
      <c r="F1048180" s="119"/>
    </row>
    <row r="1048181" spans="3:6" s="29" customFormat="1" hidden="1" x14ac:dyDescent="0.25">
      <c r="C1048181" s="107"/>
      <c r="D1048181" s="118"/>
      <c r="E1048181" s="113"/>
      <c r="F1048181" s="119"/>
    </row>
    <row r="1048182" spans="3:6" s="29" customFormat="1" hidden="1" x14ac:dyDescent="0.25">
      <c r="C1048182" s="107"/>
      <c r="D1048182" s="118"/>
      <c r="E1048182" s="113"/>
      <c r="F1048182" s="119"/>
    </row>
    <row r="1048183" spans="3:6" s="29" customFormat="1" hidden="1" x14ac:dyDescent="0.25">
      <c r="C1048183" s="107"/>
      <c r="D1048183" s="118"/>
      <c r="E1048183" s="113"/>
      <c r="F1048183" s="119"/>
    </row>
    <row r="1048184" spans="3:6" s="29" customFormat="1" hidden="1" x14ac:dyDescent="0.25">
      <c r="C1048184" s="107"/>
      <c r="D1048184" s="118"/>
      <c r="E1048184" s="113"/>
      <c r="F1048184" s="119"/>
    </row>
    <row r="1048185" spans="3:6" s="29" customFormat="1" hidden="1" x14ac:dyDescent="0.25">
      <c r="C1048185" s="107"/>
      <c r="D1048185" s="118"/>
      <c r="E1048185" s="113"/>
      <c r="F1048185" s="119"/>
    </row>
    <row r="1048186" spans="3:6" s="29" customFormat="1" hidden="1" x14ac:dyDescent="0.25">
      <c r="C1048186" s="107"/>
      <c r="D1048186" s="118"/>
      <c r="E1048186" s="113"/>
      <c r="F1048186" s="119"/>
    </row>
    <row r="1048187" spans="3:6" s="29" customFormat="1" hidden="1" x14ac:dyDescent="0.25">
      <c r="C1048187" s="107"/>
      <c r="D1048187" s="118"/>
      <c r="E1048187" s="113"/>
      <c r="F1048187" s="119"/>
    </row>
    <row r="1048188" spans="3:6" s="29" customFormat="1" hidden="1" x14ac:dyDescent="0.25">
      <c r="C1048188" s="107"/>
      <c r="D1048188" s="118"/>
      <c r="E1048188" s="113"/>
      <c r="F1048188" s="119"/>
    </row>
    <row r="1048189" spans="3:6" s="29" customFormat="1" hidden="1" x14ac:dyDescent="0.25">
      <c r="C1048189" s="107"/>
      <c r="D1048189" s="118"/>
      <c r="E1048189" s="113"/>
      <c r="F1048189" s="119"/>
    </row>
    <row r="1048190" spans="3:6" s="29" customFormat="1" hidden="1" x14ac:dyDescent="0.25">
      <c r="C1048190" s="107"/>
      <c r="D1048190" s="118"/>
      <c r="E1048190" s="113"/>
      <c r="F1048190" s="119"/>
    </row>
    <row r="1048191" spans="3:6" s="29" customFormat="1" hidden="1" x14ac:dyDescent="0.25">
      <c r="C1048191" s="107"/>
      <c r="D1048191" s="118"/>
      <c r="E1048191" s="113"/>
      <c r="F1048191" s="119"/>
    </row>
    <row r="1048192" spans="3:6" s="29" customFormat="1" hidden="1" x14ac:dyDescent="0.25">
      <c r="C1048192" s="107"/>
      <c r="D1048192" s="118"/>
      <c r="E1048192" s="113"/>
      <c r="F1048192" s="119"/>
    </row>
    <row r="1048193" spans="3:6" s="29" customFormat="1" hidden="1" x14ac:dyDescent="0.25">
      <c r="C1048193" s="107"/>
      <c r="D1048193" s="118"/>
      <c r="E1048193" s="113"/>
      <c r="F1048193" s="119"/>
    </row>
    <row r="1048194" spans="3:6" s="29" customFormat="1" hidden="1" x14ac:dyDescent="0.25">
      <c r="C1048194" s="107"/>
      <c r="D1048194" s="118"/>
      <c r="E1048194" s="113"/>
      <c r="F1048194" s="119"/>
    </row>
    <row r="1048195" spans="3:6" s="29" customFormat="1" hidden="1" x14ac:dyDescent="0.25">
      <c r="C1048195" s="107"/>
      <c r="D1048195" s="118"/>
      <c r="E1048195" s="113"/>
      <c r="F1048195" s="119"/>
    </row>
    <row r="1048196" spans="3:6" s="29" customFormat="1" hidden="1" x14ac:dyDescent="0.25">
      <c r="C1048196" s="107"/>
      <c r="D1048196" s="118"/>
      <c r="E1048196" s="113"/>
      <c r="F1048196" s="119"/>
    </row>
    <row r="1048197" spans="3:6" s="29" customFormat="1" hidden="1" x14ac:dyDescent="0.25">
      <c r="C1048197" s="107"/>
      <c r="D1048197" s="118"/>
      <c r="E1048197" s="113"/>
      <c r="F1048197" s="119"/>
    </row>
    <row r="1048198" spans="3:6" s="29" customFormat="1" hidden="1" x14ac:dyDescent="0.25">
      <c r="C1048198" s="107"/>
      <c r="D1048198" s="118"/>
      <c r="E1048198" s="113"/>
      <c r="F1048198" s="119"/>
    </row>
    <row r="1048199" spans="3:6" s="29" customFormat="1" hidden="1" x14ac:dyDescent="0.25">
      <c r="C1048199" s="107"/>
      <c r="D1048199" s="118"/>
      <c r="E1048199" s="113"/>
      <c r="F1048199" s="119"/>
    </row>
    <row r="1048200" spans="3:6" s="29" customFormat="1" hidden="1" x14ac:dyDescent="0.25">
      <c r="C1048200" s="107"/>
      <c r="D1048200" s="118"/>
      <c r="E1048200" s="113"/>
      <c r="F1048200" s="119"/>
    </row>
    <row r="1048201" spans="3:6" s="29" customFormat="1" hidden="1" x14ac:dyDescent="0.25">
      <c r="C1048201" s="107"/>
      <c r="D1048201" s="118"/>
      <c r="E1048201" s="113"/>
      <c r="F1048201" s="119"/>
    </row>
    <row r="1048202" spans="3:6" s="29" customFormat="1" hidden="1" x14ac:dyDescent="0.25">
      <c r="C1048202" s="107"/>
      <c r="D1048202" s="118"/>
      <c r="E1048202" s="113"/>
      <c r="F1048202" s="119"/>
    </row>
    <row r="1048203" spans="3:6" s="29" customFormat="1" hidden="1" x14ac:dyDescent="0.25">
      <c r="C1048203" s="107"/>
      <c r="D1048203" s="118"/>
      <c r="E1048203" s="113"/>
      <c r="F1048203" s="119"/>
    </row>
    <row r="1048204" spans="3:6" s="29" customFormat="1" hidden="1" x14ac:dyDescent="0.25">
      <c r="C1048204" s="107"/>
      <c r="D1048204" s="118"/>
      <c r="E1048204" s="113"/>
      <c r="F1048204" s="119"/>
    </row>
    <row r="1048205" spans="3:6" s="29" customFormat="1" hidden="1" x14ac:dyDescent="0.25">
      <c r="C1048205" s="107"/>
      <c r="D1048205" s="118"/>
      <c r="E1048205" s="113"/>
      <c r="F1048205" s="119"/>
    </row>
    <row r="1048206" spans="3:6" s="29" customFormat="1" hidden="1" x14ac:dyDescent="0.25">
      <c r="C1048206" s="107"/>
      <c r="D1048206" s="118"/>
      <c r="E1048206" s="113"/>
      <c r="F1048206" s="119"/>
    </row>
    <row r="1048207" spans="3:6" s="29" customFormat="1" hidden="1" x14ac:dyDescent="0.25">
      <c r="C1048207" s="107"/>
      <c r="D1048207" s="118"/>
      <c r="E1048207" s="113"/>
      <c r="F1048207" s="119"/>
    </row>
    <row r="1048208" spans="3:6" s="29" customFormat="1" hidden="1" x14ac:dyDescent="0.25">
      <c r="C1048208" s="107"/>
      <c r="D1048208" s="118"/>
      <c r="E1048208" s="113"/>
      <c r="F1048208" s="119"/>
    </row>
    <row r="1048209" spans="3:6" s="29" customFormat="1" hidden="1" x14ac:dyDescent="0.25">
      <c r="C1048209" s="107"/>
      <c r="D1048209" s="118"/>
      <c r="E1048209" s="113"/>
      <c r="F1048209" s="119"/>
    </row>
    <row r="1048210" spans="3:6" s="29" customFormat="1" hidden="1" x14ac:dyDescent="0.25">
      <c r="C1048210" s="107"/>
      <c r="D1048210" s="118"/>
      <c r="E1048210" s="113"/>
      <c r="F1048210" s="119"/>
    </row>
    <row r="1048211" spans="3:6" s="29" customFormat="1" hidden="1" x14ac:dyDescent="0.25">
      <c r="C1048211" s="107"/>
      <c r="D1048211" s="118"/>
      <c r="E1048211" s="113"/>
      <c r="F1048211" s="119"/>
    </row>
    <row r="1048212" spans="3:6" s="29" customFormat="1" hidden="1" x14ac:dyDescent="0.25">
      <c r="C1048212" s="107"/>
      <c r="D1048212" s="118"/>
      <c r="E1048212" s="113"/>
      <c r="F1048212" s="119"/>
    </row>
    <row r="1048213" spans="3:6" s="29" customFormat="1" hidden="1" x14ac:dyDescent="0.25">
      <c r="C1048213" s="107"/>
      <c r="D1048213" s="118"/>
      <c r="E1048213" s="113"/>
      <c r="F1048213" s="119"/>
    </row>
    <row r="1048214" spans="3:6" s="29" customFormat="1" hidden="1" x14ac:dyDescent="0.25">
      <c r="C1048214" s="107"/>
      <c r="D1048214" s="118"/>
      <c r="E1048214" s="113"/>
      <c r="F1048214" s="119"/>
    </row>
    <row r="1048215" spans="3:6" s="29" customFormat="1" hidden="1" x14ac:dyDescent="0.25">
      <c r="C1048215" s="107"/>
      <c r="D1048215" s="118"/>
      <c r="E1048215" s="113"/>
      <c r="F1048215" s="119"/>
    </row>
    <row r="1048216" spans="3:6" s="29" customFormat="1" hidden="1" x14ac:dyDescent="0.25">
      <c r="C1048216" s="107"/>
      <c r="D1048216" s="118"/>
      <c r="E1048216" s="113"/>
      <c r="F1048216" s="119"/>
    </row>
    <row r="1048217" spans="3:6" s="29" customFormat="1" hidden="1" x14ac:dyDescent="0.25">
      <c r="C1048217" s="107"/>
      <c r="D1048217" s="118"/>
      <c r="E1048217" s="113"/>
      <c r="F1048217" s="119"/>
    </row>
    <row r="1048218" spans="3:6" s="29" customFormat="1" hidden="1" x14ac:dyDescent="0.25">
      <c r="C1048218" s="107"/>
      <c r="D1048218" s="118"/>
      <c r="E1048218" s="113"/>
      <c r="F1048218" s="119"/>
    </row>
    <row r="1048219" spans="3:6" s="29" customFormat="1" hidden="1" x14ac:dyDescent="0.25">
      <c r="C1048219" s="107"/>
      <c r="D1048219" s="118"/>
      <c r="E1048219" s="113"/>
      <c r="F1048219" s="119"/>
    </row>
    <row r="1048220" spans="3:6" s="29" customFormat="1" hidden="1" x14ac:dyDescent="0.25">
      <c r="C1048220" s="107"/>
      <c r="D1048220" s="118"/>
      <c r="E1048220" s="113"/>
      <c r="F1048220" s="119"/>
    </row>
    <row r="1048221" spans="3:6" s="29" customFormat="1" hidden="1" x14ac:dyDescent="0.25">
      <c r="C1048221" s="107"/>
      <c r="D1048221" s="118"/>
      <c r="E1048221" s="113"/>
      <c r="F1048221" s="119"/>
    </row>
    <row r="1048222" spans="3:6" s="29" customFormat="1" hidden="1" x14ac:dyDescent="0.25">
      <c r="C1048222" s="107"/>
      <c r="D1048222" s="118"/>
      <c r="E1048222" s="113"/>
      <c r="F1048222" s="119"/>
    </row>
    <row r="1048223" spans="3:6" s="29" customFormat="1" hidden="1" x14ac:dyDescent="0.25">
      <c r="C1048223" s="107"/>
      <c r="D1048223" s="118"/>
      <c r="E1048223" s="113"/>
      <c r="F1048223" s="119"/>
    </row>
    <row r="1048224" spans="3:6" s="29" customFormat="1" hidden="1" x14ac:dyDescent="0.25">
      <c r="C1048224" s="107"/>
      <c r="D1048224" s="118"/>
      <c r="E1048224" s="113"/>
      <c r="F1048224" s="119"/>
    </row>
    <row r="1048225" spans="3:6" s="29" customFormat="1" hidden="1" x14ac:dyDescent="0.25">
      <c r="C1048225" s="107"/>
      <c r="D1048225" s="118"/>
      <c r="E1048225" s="113"/>
      <c r="F1048225" s="119"/>
    </row>
    <row r="1048226" spans="3:6" s="29" customFormat="1" hidden="1" x14ac:dyDescent="0.25">
      <c r="C1048226" s="107"/>
      <c r="D1048226" s="118"/>
      <c r="E1048226" s="113"/>
      <c r="F1048226" s="119"/>
    </row>
    <row r="1048227" spans="3:6" s="29" customFormat="1" hidden="1" x14ac:dyDescent="0.25">
      <c r="C1048227" s="107"/>
      <c r="D1048227" s="118"/>
      <c r="E1048227" s="113"/>
      <c r="F1048227" s="119"/>
    </row>
    <row r="1048228" spans="3:6" s="29" customFormat="1" hidden="1" x14ac:dyDescent="0.25">
      <c r="C1048228" s="107"/>
      <c r="D1048228" s="118"/>
      <c r="E1048228" s="113"/>
      <c r="F1048228" s="119"/>
    </row>
    <row r="1048229" spans="3:6" s="29" customFormat="1" hidden="1" x14ac:dyDescent="0.25">
      <c r="C1048229" s="107"/>
      <c r="D1048229" s="118"/>
      <c r="E1048229" s="113"/>
      <c r="F1048229" s="119"/>
    </row>
    <row r="1048230" spans="3:6" s="29" customFormat="1" hidden="1" x14ac:dyDescent="0.25">
      <c r="C1048230" s="107"/>
      <c r="D1048230" s="118"/>
      <c r="E1048230" s="113"/>
      <c r="F1048230" s="119"/>
    </row>
    <row r="1048231" spans="3:6" s="29" customFormat="1" hidden="1" x14ac:dyDescent="0.25">
      <c r="C1048231" s="107"/>
      <c r="D1048231" s="118"/>
      <c r="E1048231" s="113"/>
      <c r="F1048231" s="119"/>
    </row>
    <row r="1048232" spans="3:6" s="29" customFormat="1" hidden="1" x14ac:dyDescent="0.25">
      <c r="C1048232" s="107"/>
      <c r="D1048232" s="118"/>
      <c r="E1048232" s="113"/>
      <c r="F1048232" s="119"/>
    </row>
    <row r="1048233" spans="3:6" s="29" customFormat="1" hidden="1" x14ac:dyDescent="0.25">
      <c r="C1048233" s="107"/>
      <c r="D1048233" s="118"/>
      <c r="E1048233" s="113"/>
      <c r="F1048233" s="119"/>
    </row>
    <row r="1048234" spans="3:6" s="29" customFormat="1" hidden="1" x14ac:dyDescent="0.25">
      <c r="C1048234" s="107"/>
      <c r="D1048234" s="118"/>
      <c r="E1048234" s="113"/>
      <c r="F1048234" s="119"/>
    </row>
    <row r="1048235" spans="3:6" s="29" customFormat="1" hidden="1" x14ac:dyDescent="0.25">
      <c r="C1048235" s="107"/>
      <c r="D1048235" s="118"/>
      <c r="E1048235" s="113"/>
      <c r="F1048235" s="119"/>
    </row>
    <row r="1048236" spans="3:6" s="29" customFormat="1" hidden="1" x14ac:dyDescent="0.25">
      <c r="C1048236" s="107"/>
      <c r="D1048236" s="118"/>
      <c r="E1048236" s="113"/>
      <c r="F1048236" s="119"/>
    </row>
    <row r="1048237" spans="3:6" s="29" customFormat="1" hidden="1" x14ac:dyDescent="0.25">
      <c r="C1048237" s="107"/>
      <c r="D1048237" s="118"/>
      <c r="E1048237" s="113"/>
      <c r="F1048237" s="119"/>
    </row>
    <row r="1048238" spans="3:6" s="29" customFormat="1" hidden="1" x14ac:dyDescent="0.25">
      <c r="C1048238" s="107"/>
      <c r="D1048238" s="118"/>
      <c r="E1048238" s="113"/>
      <c r="F1048238" s="119"/>
    </row>
    <row r="1048239" spans="3:6" s="29" customFormat="1" hidden="1" x14ac:dyDescent="0.25">
      <c r="C1048239" s="107"/>
      <c r="D1048239" s="118"/>
      <c r="E1048239" s="113"/>
      <c r="F1048239" s="119"/>
    </row>
    <row r="1048240" spans="3:6" s="29" customFormat="1" hidden="1" x14ac:dyDescent="0.25">
      <c r="C1048240" s="107"/>
      <c r="D1048240" s="118"/>
      <c r="E1048240" s="113"/>
      <c r="F1048240" s="119"/>
    </row>
    <row r="1048241" spans="3:6" s="29" customFormat="1" hidden="1" x14ac:dyDescent="0.25">
      <c r="C1048241" s="107"/>
      <c r="D1048241" s="118"/>
      <c r="E1048241" s="113"/>
      <c r="F1048241" s="119"/>
    </row>
    <row r="1048242" spans="3:6" s="29" customFormat="1" hidden="1" x14ac:dyDescent="0.25">
      <c r="C1048242" s="107"/>
      <c r="D1048242" s="118"/>
      <c r="E1048242" s="113"/>
      <c r="F1048242" s="119"/>
    </row>
    <row r="1048243" spans="3:6" s="29" customFormat="1" hidden="1" x14ac:dyDescent="0.25">
      <c r="C1048243" s="107"/>
      <c r="D1048243" s="118"/>
      <c r="E1048243" s="113"/>
      <c r="F1048243" s="119"/>
    </row>
    <row r="1048244" spans="3:6" s="29" customFormat="1" hidden="1" x14ac:dyDescent="0.25">
      <c r="C1048244" s="107"/>
      <c r="D1048244" s="118"/>
      <c r="E1048244" s="113"/>
      <c r="F1048244" s="119"/>
    </row>
    <row r="1048245" spans="3:6" s="29" customFormat="1" hidden="1" x14ac:dyDescent="0.25">
      <c r="C1048245" s="107"/>
      <c r="D1048245" s="118"/>
      <c r="E1048245" s="113"/>
      <c r="F1048245" s="119"/>
    </row>
    <row r="1048246" spans="3:6" s="29" customFormat="1" hidden="1" x14ac:dyDescent="0.25">
      <c r="C1048246" s="107"/>
      <c r="D1048246" s="118"/>
      <c r="E1048246" s="113"/>
      <c r="F1048246" s="119"/>
    </row>
    <row r="1048247" spans="3:6" s="29" customFormat="1" hidden="1" x14ac:dyDescent="0.25">
      <c r="C1048247" s="107"/>
      <c r="D1048247" s="118"/>
      <c r="E1048247" s="113"/>
      <c r="F1048247" s="119"/>
    </row>
    <row r="1048248" spans="3:6" s="29" customFormat="1" hidden="1" x14ac:dyDescent="0.25">
      <c r="C1048248" s="107"/>
      <c r="D1048248" s="118"/>
      <c r="E1048248" s="113"/>
      <c r="F1048248" s="119"/>
    </row>
    <row r="1048249" spans="3:6" s="29" customFormat="1" hidden="1" x14ac:dyDescent="0.25">
      <c r="C1048249" s="107"/>
      <c r="D1048249" s="118"/>
      <c r="E1048249" s="113"/>
      <c r="F1048249" s="119"/>
    </row>
    <row r="1048250" spans="3:6" s="29" customFormat="1" hidden="1" x14ac:dyDescent="0.25">
      <c r="C1048250" s="107"/>
      <c r="D1048250" s="118"/>
      <c r="E1048250" s="113"/>
      <c r="F1048250" s="119"/>
    </row>
    <row r="1048251" spans="3:6" s="29" customFormat="1" hidden="1" x14ac:dyDescent="0.25">
      <c r="C1048251" s="107"/>
      <c r="D1048251" s="118"/>
      <c r="E1048251" s="113"/>
      <c r="F1048251" s="119"/>
    </row>
    <row r="1048252" spans="3:6" s="29" customFormat="1" hidden="1" x14ac:dyDescent="0.25">
      <c r="C1048252" s="107"/>
      <c r="D1048252" s="118"/>
      <c r="E1048252" s="113"/>
      <c r="F1048252" s="119"/>
    </row>
    <row r="1048253" spans="3:6" s="29" customFormat="1" hidden="1" x14ac:dyDescent="0.25">
      <c r="C1048253" s="107"/>
      <c r="D1048253" s="118"/>
      <c r="E1048253" s="113"/>
      <c r="F1048253" s="119"/>
    </row>
    <row r="1048254" spans="3:6" s="29" customFormat="1" hidden="1" x14ac:dyDescent="0.25">
      <c r="C1048254" s="107"/>
      <c r="D1048254" s="118"/>
      <c r="E1048254" s="113"/>
      <c r="F1048254" s="119"/>
    </row>
    <row r="1048255" spans="3:6" s="29" customFormat="1" hidden="1" x14ac:dyDescent="0.25">
      <c r="C1048255" s="107"/>
      <c r="D1048255" s="118"/>
      <c r="E1048255" s="113"/>
      <c r="F1048255" s="119"/>
    </row>
    <row r="1048256" spans="3:6" s="29" customFormat="1" hidden="1" x14ac:dyDescent="0.25">
      <c r="C1048256" s="107"/>
      <c r="D1048256" s="118"/>
      <c r="E1048256" s="113"/>
      <c r="F1048256" s="119"/>
    </row>
    <row r="1048257" spans="3:6" s="29" customFormat="1" hidden="1" x14ac:dyDescent="0.25">
      <c r="C1048257" s="107"/>
      <c r="D1048257" s="118"/>
      <c r="E1048257" s="113"/>
      <c r="F1048257" s="119"/>
    </row>
    <row r="1048258" spans="3:6" s="29" customFormat="1" hidden="1" x14ac:dyDescent="0.25">
      <c r="C1048258" s="107"/>
      <c r="D1048258" s="118"/>
      <c r="E1048258" s="113"/>
      <c r="F1048258" s="119"/>
    </row>
    <row r="1048259" spans="3:6" s="29" customFormat="1" hidden="1" x14ac:dyDescent="0.25">
      <c r="C1048259" s="107"/>
      <c r="D1048259" s="118"/>
      <c r="E1048259" s="113"/>
      <c r="F1048259" s="119"/>
    </row>
    <row r="1048260" spans="3:6" s="29" customFormat="1" hidden="1" x14ac:dyDescent="0.25">
      <c r="C1048260" s="107"/>
      <c r="D1048260" s="118"/>
      <c r="E1048260" s="113"/>
      <c r="F1048260" s="119"/>
    </row>
    <row r="1048261" spans="3:6" s="29" customFormat="1" hidden="1" x14ac:dyDescent="0.25">
      <c r="C1048261" s="107"/>
      <c r="D1048261" s="118"/>
      <c r="E1048261" s="113"/>
      <c r="F1048261" s="119"/>
    </row>
    <row r="1048262" spans="3:6" s="29" customFormat="1" hidden="1" x14ac:dyDescent="0.25">
      <c r="C1048262" s="107"/>
      <c r="D1048262" s="118"/>
      <c r="E1048262" s="113"/>
      <c r="F1048262" s="119"/>
    </row>
    <row r="1048263" spans="3:6" s="29" customFormat="1" hidden="1" x14ac:dyDescent="0.25">
      <c r="C1048263" s="107"/>
      <c r="D1048263" s="118"/>
      <c r="E1048263" s="113"/>
      <c r="F1048263" s="119"/>
    </row>
    <row r="1048264" spans="3:6" s="29" customFormat="1" hidden="1" x14ac:dyDescent="0.25">
      <c r="C1048264" s="107"/>
      <c r="D1048264" s="118"/>
      <c r="E1048264" s="113"/>
      <c r="F1048264" s="119"/>
    </row>
    <row r="1048265" spans="3:6" s="29" customFormat="1" hidden="1" x14ac:dyDescent="0.25">
      <c r="C1048265" s="107"/>
      <c r="D1048265" s="118"/>
      <c r="E1048265" s="113"/>
      <c r="F1048265" s="119"/>
    </row>
    <row r="1048266" spans="3:6" s="29" customFormat="1" hidden="1" x14ac:dyDescent="0.25">
      <c r="C1048266" s="107"/>
      <c r="D1048266" s="118"/>
      <c r="E1048266" s="113"/>
      <c r="F1048266" s="119"/>
    </row>
    <row r="1048267" spans="3:6" s="29" customFormat="1" hidden="1" x14ac:dyDescent="0.25">
      <c r="C1048267" s="107"/>
      <c r="D1048267" s="118"/>
      <c r="E1048267" s="113"/>
      <c r="F1048267" s="119"/>
    </row>
    <row r="1048268" spans="3:6" s="29" customFormat="1" hidden="1" x14ac:dyDescent="0.25">
      <c r="C1048268" s="107"/>
      <c r="D1048268" s="118"/>
      <c r="E1048268" s="113"/>
      <c r="F1048268" s="119"/>
    </row>
    <row r="1048269" spans="3:6" s="29" customFormat="1" hidden="1" x14ac:dyDescent="0.25">
      <c r="C1048269" s="107"/>
      <c r="D1048269" s="118"/>
      <c r="E1048269" s="113"/>
      <c r="F1048269" s="119"/>
    </row>
    <row r="1048270" spans="3:6" s="29" customFormat="1" hidden="1" x14ac:dyDescent="0.25">
      <c r="C1048270" s="107"/>
      <c r="D1048270" s="118"/>
      <c r="E1048270" s="113"/>
      <c r="F1048270" s="119"/>
    </row>
    <row r="1048271" spans="3:6" s="29" customFormat="1" hidden="1" x14ac:dyDescent="0.25">
      <c r="C1048271" s="107"/>
      <c r="D1048271" s="118"/>
      <c r="E1048271" s="113"/>
      <c r="F1048271" s="119"/>
    </row>
    <row r="1048272" spans="3:6" s="29" customFormat="1" hidden="1" x14ac:dyDescent="0.25">
      <c r="C1048272" s="107"/>
      <c r="D1048272" s="118"/>
      <c r="E1048272" s="113"/>
      <c r="F1048272" s="119"/>
    </row>
    <row r="1048273" spans="3:6" s="29" customFormat="1" hidden="1" x14ac:dyDescent="0.25">
      <c r="C1048273" s="107"/>
      <c r="D1048273" s="118"/>
      <c r="E1048273" s="113"/>
      <c r="F1048273" s="119"/>
    </row>
    <row r="1048274" spans="3:6" s="29" customFormat="1" hidden="1" x14ac:dyDescent="0.25">
      <c r="C1048274" s="107"/>
      <c r="D1048274" s="118"/>
      <c r="E1048274" s="113"/>
      <c r="F1048274" s="119"/>
    </row>
    <row r="1048275" spans="3:6" s="29" customFormat="1" hidden="1" x14ac:dyDescent="0.25">
      <c r="C1048275" s="107"/>
      <c r="D1048275" s="118"/>
      <c r="E1048275" s="113"/>
      <c r="F1048275" s="119"/>
    </row>
    <row r="1048276" spans="3:6" s="29" customFormat="1" hidden="1" x14ac:dyDescent="0.25">
      <c r="C1048276" s="107"/>
      <c r="D1048276" s="118"/>
      <c r="E1048276" s="113"/>
      <c r="F1048276" s="119"/>
    </row>
    <row r="1048277" spans="3:6" s="29" customFormat="1" hidden="1" x14ac:dyDescent="0.25">
      <c r="C1048277" s="107"/>
      <c r="D1048277" s="118"/>
      <c r="E1048277" s="113"/>
      <c r="F1048277" s="119"/>
    </row>
    <row r="1048278" spans="3:6" s="29" customFormat="1" hidden="1" x14ac:dyDescent="0.25">
      <c r="C1048278" s="107"/>
      <c r="D1048278" s="118"/>
      <c r="E1048278" s="113"/>
      <c r="F1048278" s="119"/>
    </row>
    <row r="1048279" spans="3:6" s="29" customFormat="1" hidden="1" x14ac:dyDescent="0.25">
      <c r="C1048279" s="107"/>
      <c r="D1048279" s="118"/>
      <c r="E1048279" s="113"/>
      <c r="F1048279" s="119"/>
    </row>
    <row r="1048280" spans="3:6" s="29" customFormat="1" hidden="1" x14ac:dyDescent="0.25">
      <c r="C1048280" s="107"/>
      <c r="D1048280" s="118"/>
      <c r="E1048280" s="113"/>
      <c r="F1048280" s="119"/>
    </row>
    <row r="1048281" spans="3:6" s="29" customFormat="1" hidden="1" x14ac:dyDescent="0.25">
      <c r="C1048281" s="107"/>
      <c r="D1048281" s="118"/>
      <c r="E1048281" s="113"/>
      <c r="F1048281" s="119"/>
    </row>
    <row r="1048282" spans="3:6" s="29" customFormat="1" hidden="1" x14ac:dyDescent="0.25">
      <c r="C1048282" s="107"/>
      <c r="D1048282" s="118"/>
      <c r="E1048282" s="113"/>
      <c r="F1048282" s="119"/>
    </row>
    <row r="1048283" spans="3:6" s="29" customFormat="1" hidden="1" x14ac:dyDescent="0.25">
      <c r="C1048283" s="107"/>
      <c r="D1048283" s="118"/>
      <c r="E1048283" s="113"/>
      <c r="F1048283" s="119"/>
    </row>
    <row r="1048284" spans="3:6" s="29" customFormat="1" hidden="1" x14ac:dyDescent="0.25">
      <c r="C1048284" s="107"/>
      <c r="D1048284" s="118"/>
      <c r="E1048284" s="113"/>
      <c r="F1048284" s="119"/>
    </row>
    <row r="1048285" spans="3:6" s="29" customFormat="1" hidden="1" x14ac:dyDescent="0.25">
      <c r="C1048285" s="107"/>
      <c r="D1048285" s="118"/>
      <c r="E1048285" s="113"/>
      <c r="F1048285" s="119"/>
    </row>
    <row r="1048286" spans="3:6" s="29" customFormat="1" hidden="1" x14ac:dyDescent="0.25">
      <c r="C1048286" s="107"/>
      <c r="D1048286" s="118"/>
      <c r="E1048286" s="113"/>
      <c r="F1048286" s="119"/>
    </row>
    <row r="1048287" spans="3:6" s="29" customFormat="1" hidden="1" x14ac:dyDescent="0.25">
      <c r="C1048287" s="107"/>
      <c r="D1048287" s="118"/>
      <c r="E1048287" s="113"/>
      <c r="F1048287" s="119"/>
    </row>
    <row r="1048288" spans="3:6" s="29" customFormat="1" hidden="1" x14ac:dyDescent="0.25">
      <c r="C1048288" s="107"/>
      <c r="D1048288" s="118"/>
      <c r="E1048288" s="113"/>
      <c r="F1048288" s="119"/>
    </row>
    <row r="1048289" spans="3:6" s="29" customFormat="1" hidden="1" x14ac:dyDescent="0.25">
      <c r="C1048289" s="107"/>
      <c r="D1048289" s="118"/>
      <c r="E1048289" s="113"/>
      <c r="F1048289" s="119"/>
    </row>
    <row r="1048290" spans="3:6" s="29" customFormat="1" hidden="1" x14ac:dyDescent="0.25">
      <c r="C1048290" s="107"/>
      <c r="D1048290" s="118"/>
      <c r="E1048290" s="113"/>
      <c r="F1048290" s="119"/>
    </row>
    <row r="1048291" spans="3:6" s="29" customFormat="1" hidden="1" x14ac:dyDescent="0.25">
      <c r="C1048291" s="107"/>
      <c r="D1048291" s="118"/>
      <c r="E1048291" s="113"/>
      <c r="F1048291" s="119"/>
    </row>
    <row r="1048292" spans="3:6" s="29" customFormat="1" hidden="1" x14ac:dyDescent="0.25">
      <c r="C1048292" s="107"/>
      <c r="D1048292" s="118"/>
      <c r="E1048292" s="113"/>
      <c r="F1048292" s="119"/>
    </row>
    <row r="1048293" spans="3:6" s="29" customFormat="1" hidden="1" x14ac:dyDescent="0.25">
      <c r="C1048293" s="107"/>
      <c r="D1048293" s="118"/>
      <c r="E1048293" s="113"/>
      <c r="F1048293" s="119"/>
    </row>
    <row r="1048294" spans="3:6" s="29" customFormat="1" hidden="1" x14ac:dyDescent="0.25">
      <c r="C1048294" s="107"/>
      <c r="D1048294" s="118"/>
      <c r="E1048294" s="113"/>
      <c r="F1048294" s="119"/>
    </row>
    <row r="1048295" spans="3:6" s="29" customFormat="1" hidden="1" x14ac:dyDescent="0.25">
      <c r="C1048295" s="107"/>
      <c r="D1048295" s="118"/>
      <c r="E1048295" s="113"/>
      <c r="F1048295" s="119"/>
    </row>
    <row r="1048296" spans="3:6" s="29" customFormat="1" hidden="1" x14ac:dyDescent="0.25">
      <c r="C1048296" s="107"/>
      <c r="D1048296" s="118"/>
      <c r="E1048296" s="113"/>
      <c r="F1048296" s="119"/>
    </row>
    <row r="1048297" spans="3:6" s="29" customFormat="1" hidden="1" x14ac:dyDescent="0.25">
      <c r="C1048297" s="107"/>
      <c r="D1048297" s="118"/>
      <c r="E1048297" s="113"/>
      <c r="F1048297" s="119"/>
    </row>
    <row r="1048298" spans="3:6" s="29" customFormat="1" hidden="1" x14ac:dyDescent="0.25">
      <c r="C1048298" s="107"/>
      <c r="D1048298" s="118"/>
      <c r="E1048298" s="113"/>
      <c r="F1048298" s="119"/>
    </row>
    <row r="1048299" spans="3:6" s="29" customFormat="1" hidden="1" x14ac:dyDescent="0.25">
      <c r="C1048299" s="107"/>
      <c r="D1048299" s="118"/>
      <c r="E1048299" s="113"/>
      <c r="F1048299" s="119"/>
    </row>
    <row r="1048300" spans="3:6" s="29" customFormat="1" hidden="1" x14ac:dyDescent="0.25">
      <c r="C1048300" s="107"/>
      <c r="D1048300" s="118"/>
      <c r="E1048300" s="113"/>
      <c r="F1048300" s="119"/>
    </row>
    <row r="1048301" spans="3:6" s="29" customFormat="1" hidden="1" x14ac:dyDescent="0.25">
      <c r="C1048301" s="107"/>
      <c r="D1048301" s="118"/>
      <c r="E1048301" s="113"/>
      <c r="F1048301" s="119"/>
    </row>
    <row r="1048302" spans="3:6" s="29" customFormat="1" hidden="1" x14ac:dyDescent="0.25">
      <c r="C1048302" s="107"/>
      <c r="D1048302" s="118"/>
      <c r="E1048302" s="113"/>
      <c r="F1048302" s="119"/>
    </row>
    <row r="1048303" spans="3:6" s="29" customFormat="1" hidden="1" x14ac:dyDescent="0.25">
      <c r="C1048303" s="107"/>
      <c r="D1048303" s="118"/>
      <c r="E1048303" s="113"/>
      <c r="F1048303" s="119"/>
    </row>
    <row r="1048304" spans="3:6" s="29" customFormat="1" hidden="1" x14ac:dyDescent="0.25">
      <c r="C1048304" s="107"/>
      <c r="D1048304" s="118"/>
      <c r="E1048304" s="113"/>
      <c r="F1048304" s="119"/>
    </row>
    <row r="1048305" spans="3:6" s="29" customFormat="1" hidden="1" x14ac:dyDescent="0.25">
      <c r="C1048305" s="107"/>
      <c r="D1048305" s="118"/>
      <c r="E1048305" s="113"/>
      <c r="F1048305" s="119"/>
    </row>
    <row r="1048306" spans="3:6" s="29" customFormat="1" hidden="1" x14ac:dyDescent="0.25">
      <c r="C1048306" s="107"/>
      <c r="D1048306" s="118"/>
      <c r="E1048306" s="113"/>
      <c r="F1048306" s="119"/>
    </row>
    <row r="1048307" spans="3:6" s="29" customFormat="1" hidden="1" x14ac:dyDescent="0.25">
      <c r="C1048307" s="107"/>
      <c r="D1048307" s="118"/>
      <c r="E1048307" s="113"/>
      <c r="F1048307" s="119"/>
    </row>
    <row r="1048308" spans="3:6" s="29" customFormat="1" hidden="1" x14ac:dyDescent="0.25">
      <c r="C1048308" s="107"/>
      <c r="D1048308" s="118"/>
      <c r="E1048308" s="113"/>
      <c r="F1048308" s="119"/>
    </row>
    <row r="1048309" spans="3:6" s="29" customFormat="1" hidden="1" x14ac:dyDescent="0.25">
      <c r="C1048309" s="107"/>
      <c r="D1048309" s="118"/>
      <c r="E1048309" s="113"/>
      <c r="F1048309" s="119"/>
    </row>
    <row r="1048310" spans="3:6" s="29" customFormat="1" hidden="1" x14ac:dyDescent="0.25">
      <c r="C1048310" s="107"/>
      <c r="D1048310" s="118"/>
      <c r="E1048310" s="113"/>
      <c r="F1048310" s="119"/>
    </row>
    <row r="1048311" spans="3:6" s="29" customFormat="1" hidden="1" x14ac:dyDescent="0.25">
      <c r="C1048311" s="107"/>
      <c r="D1048311" s="118"/>
      <c r="E1048311" s="113"/>
      <c r="F1048311" s="119"/>
    </row>
    <row r="1048312" spans="3:6" s="29" customFormat="1" hidden="1" x14ac:dyDescent="0.25">
      <c r="C1048312" s="107"/>
      <c r="D1048312" s="118"/>
      <c r="E1048312" s="113"/>
      <c r="F1048312" s="119"/>
    </row>
    <row r="1048313" spans="3:6" s="29" customFormat="1" hidden="1" x14ac:dyDescent="0.25">
      <c r="C1048313" s="107"/>
      <c r="D1048313" s="118"/>
      <c r="E1048313" s="113"/>
      <c r="F1048313" s="119"/>
    </row>
    <row r="1048314" spans="3:6" s="29" customFormat="1" hidden="1" x14ac:dyDescent="0.25">
      <c r="C1048314" s="107"/>
      <c r="D1048314" s="118"/>
      <c r="E1048314" s="113"/>
      <c r="F1048314" s="119"/>
    </row>
    <row r="1048315" spans="3:6" s="29" customFormat="1" hidden="1" x14ac:dyDescent="0.25">
      <c r="C1048315" s="107"/>
      <c r="D1048315" s="118"/>
      <c r="E1048315" s="113"/>
      <c r="F1048315" s="119"/>
    </row>
    <row r="1048316" spans="3:6" s="29" customFormat="1" hidden="1" x14ac:dyDescent="0.25">
      <c r="C1048316" s="107"/>
      <c r="D1048316" s="118"/>
      <c r="E1048316" s="113"/>
      <c r="F1048316" s="119"/>
    </row>
    <row r="1048317" spans="3:6" s="29" customFormat="1" hidden="1" x14ac:dyDescent="0.25">
      <c r="C1048317" s="107"/>
      <c r="D1048317" s="118"/>
      <c r="E1048317" s="113"/>
      <c r="F1048317" s="119"/>
    </row>
    <row r="1048318" spans="3:6" s="29" customFormat="1" hidden="1" x14ac:dyDescent="0.25">
      <c r="C1048318" s="107"/>
      <c r="D1048318" s="118"/>
      <c r="E1048318" s="113"/>
      <c r="F1048318" s="119"/>
    </row>
    <row r="1048319" spans="3:6" s="29" customFormat="1" hidden="1" x14ac:dyDescent="0.25">
      <c r="C1048319" s="107"/>
      <c r="D1048319" s="118"/>
      <c r="E1048319" s="113"/>
      <c r="F1048319" s="119"/>
    </row>
    <row r="1048320" spans="3:6" s="29" customFormat="1" hidden="1" x14ac:dyDescent="0.25">
      <c r="C1048320" s="107"/>
      <c r="D1048320" s="118"/>
      <c r="E1048320" s="113"/>
      <c r="F1048320" s="119"/>
    </row>
    <row r="1048321" spans="3:6" s="29" customFormat="1" hidden="1" x14ac:dyDescent="0.25">
      <c r="C1048321" s="107"/>
      <c r="D1048321" s="118"/>
      <c r="E1048321" s="113"/>
      <c r="F1048321" s="119"/>
    </row>
    <row r="1048322" spans="3:6" s="29" customFormat="1" hidden="1" x14ac:dyDescent="0.25">
      <c r="C1048322" s="107"/>
      <c r="D1048322" s="118"/>
      <c r="E1048322" s="113"/>
      <c r="F1048322" s="119"/>
    </row>
    <row r="1048323" spans="3:6" s="29" customFormat="1" hidden="1" x14ac:dyDescent="0.25">
      <c r="C1048323" s="107"/>
      <c r="D1048323" s="118"/>
      <c r="E1048323" s="113"/>
      <c r="F1048323" s="119"/>
    </row>
    <row r="1048324" spans="3:6" s="29" customFormat="1" hidden="1" x14ac:dyDescent="0.25">
      <c r="C1048324" s="107"/>
      <c r="D1048324" s="118"/>
      <c r="E1048324" s="113"/>
      <c r="F1048324" s="119"/>
    </row>
    <row r="1048325" spans="3:6" s="29" customFormat="1" hidden="1" x14ac:dyDescent="0.25">
      <c r="C1048325" s="107"/>
      <c r="D1048325" s="118"/>
      <c r="E1048325" s="113"/>
      <c r="F1048325" s="119"/>
    </row>
    <row r="1048326" spans="3:6" s="29" customFormat="1" hidden="1" x14ac:dyDescent="0.25">
      <c r="C1048326" s="107"/>
      <c r="D1048326" s="118"/>
      <c r="E1048326" s="113"/>
      <c r="F1048326" s="119"/>
    </row>
    <row r="1048327" spans="3:6" s="29" customFormat="1" hidden="1" x14ac:dyDescent="0.25">
      <c r="C1048327" s="107"/>
      <c r="D1048327" s="118"/>
      <c r="E1048327" s="113"/>
      <c r="F1048327" s="119"/>
    </row>
    <row r="1048328" spans="3:6" s="29" customFormat="1" hidden="1" x14ac:dyDescent="0.25">
      <c r="C1048328" s="107"/>
      <c r="D1048328" s="118"/>
      <c r="E1048328" s="113"/>
      <c r="F1048328" s="119"/>
    </row>
    <row r="1048329" spans="3:6" s="29" customFormat="1" hidden="1" x14ac:dyDescent="0.25">
      <c r="C1048329" s="107"/>
      <c r="D1048329" s="118"/>
      <c r="E1048329" s="113"/>
      <c r="F1048329" s="119"/>
    </row>
    <row r="1048330" spans="3:6" s="29" customFormat="1" hidden="1" x14ac:dyDescent="0.25">
      <c r="C1048330" s="107"/>
      <c r="D1048330" s="118"/>
      <c r="E1048330" s="113"/>
      <c r="F1048330" s="119"/>
    </row>
    <row r="1048331" spans="3:6" s="29" customFormat="1" hidden="1" x14ac:dyDescent="0.25">
      <c r="C1048331" s="107"/>
      <c r="D1048331" s="118"/>
      <c r="E1048331" s="113"/>
      <c r="F1048331" s="119"/>
    </row>
    <row r="1048332" spans="3:6" s="29" customFormat="1" hidden="1" x14ac:dyDescent="0.25">
      <c r="C1048332" s="107"/>
      <c r="D1048332" s="118"/>
      <c r="E1048332" s="113"/>
      <c r="F1048332" s="119"/>
    </row>
    <row r="1048333" spans="3:6" s="29" customFormat="1" hidden="1" x14ac:dyDescent="0.25">
      <c r="C1048333" s="107"/>
      <c r="D1048333" s="118"/>
      <c r="E1048333" s="113"/>
      <c r="F1048333" s="119"/>
    </row>
    <row r="1048334" spans="3:6" s="29" customFormat="1" hidden="1" x14ac:dyDescent="0.25">
      <c r="C1048334" s="107"/>
      <c r="D1048334" s="118"/>
      <c r="E1048334" s="113"/>
      <c r="F1048334" s="119"/>
    </row>
    <row r="1048335" spans="3:6" s="29" customFormat="1" hidden="1" x14ac:dyDescent="0.25">
      <c r="C1048335" s="107"/>
      <c r="D1048335" s="118"/>
      <c r="E1048335" s="113"/>
      <c r="F1048335" s="119"/>
    </row>
    <row r="1048336" spans="3:6" s="29" customFormat="1" hidden="1" x14ac:dyDescent="0.25">
      <c r="C1048336" s="107"/>
      <c r="D1048336" s="118"/>
      <c r="E1048336" s="113"/>
      <c r="F1048336" s="119"/>
    </row>
    <row r="1048337" spans="3:6" s="29" customFormat="1" hidden="1" x14ac:dyDescent="0.25">
      <c r="C1048337" s="107"/>
      <c r="D1048337" s="118"/>
      <c r="E1048337" s="113"/>
      <c r="F1048337" s="119"/>
    </row>
    <row r="1048338" spans="3:6" s="29" customFormat="1" hidden="1" x14ac:dyDescent="0.25">
      <c r="C1048338" s="107"/>
      <c r="D1048338" s="118"/>
      <c r="E1048338" s="113"/>
      <c r="F1048338" s="119"/>
    </row>
    <row r="1048339" spans="3:6" s="29" customFormat="1" hidden="1" x14ac:dyDescent="0.25">
      <c r="C1048339" s="107"/>
      <c r="D1048339" s="118"/>
      <c r="E1048339" s="113"/>
      <c r="F1048339" s="119"/>
    </row>
    <row r="1048340" spans="3:6" s="29" customFormat="1" hidden="1" x14ac:dyDescent="0.25">
      <c r="C1048340" s="107"/>
      <c r="D1048340" s="118"/>
      <c r="E1048340" s="113"/>
      <c r="F1048340" s="119"/>
    </row>
    <row r="1048341" spans="3:6" s="29" customFormat="1" hidden="1" x14ac:dyDescent="0.25">
      <c r="C1048341" s="107"/>
      <c r="D1048341" s="118"/>
      <c r="E1048341" s="113"/>
      <c r="F1048341" s="119"/>
    </row>
    <row r="1048342" spans="3:6" s="29" customFormat="1" hidden="1" x14ac:dyDescent="0.25">
      <c r="C1048342" s="107"/>
      <c r="D1048342" s="118"/>
      <c r="E1048342" s="113"/>
      <c r="F1048342" s="119"/>
    </row>
    <row r="1048343" spans="3:6" s="29" customFormat="1" hidden="1" x14ac:dyDescent="0.25">
      <c r="C1048343" s="107"/>
      <c r="D1048343" s="118"/>
      <c r="E1048343" s="113"/>
      <c r="F1048343" s="119"/>
    </row>
    <row r="1048344" spans="3:6" s="29" customFormat="1" hidden="1" x14ac:dyDescent="0.25">
      <c r="C1048344" s="107"/>
      <c r="D1048344" s="118"/>
      <c r="E1048344" s="113"/>
      <c r="F1048344" s="119"/>
    </row>
    <row r="1048345" spans="3:6" s="29" customFormat="1" hidden="1" x14ac:dyDescent="0.25">
      <c r="C1048345" s="107"/>
      <c r="D1048345" s="118"/>
      <c r="E1048345" s="113"/>
      <c r="F1048345" s="119"/>
    </row>
    <row r="1048346" spans="3:6" s="29" customFormat="1" hidden="1" x14ac:dyDescent="0.25">
      <c r="C1048346" s="107"/>
      <c r="D1048346" s="118"/>
      <c r="E1048346" s="113"/>
      <c r="F1048346" s="119"/>
    </row>
    <row r="1048347" spans="3:6" s="29" customFormat="1" hidden="1" x14ac:dyDescent="0.25">
      <c r="C1048347" s="107"/>
      <c r="D1048347" s="118"/>
      <c r="E1048347" s="113"/>
      <c r="F1048347" s="119"/>
    </row>
    <row r="1048348" spans="3:6" s="29" customFormat="1" hidden="1" x14ac:dyDescent="0.25">
      <c r="C1048348" s="107"/>
      <c r="D1048348" s="118"/>
      <c r="E1048348" s="113"/>
      <c r="F1048348" s="119"/>
    </row>
    <row r="1048349" spans="3:6" s="29" customFormat="1" hidden="1" x14ac:dyDescent="0.25">
      <c r="C1048349" s="107"/>
      <c r="D1048349" s="118"/>
      <c r="E1048349" s="113"/>
      <c r="F1048349" s="119"/>
    </row>
    <row r="1048350" spans="3:6" s="29" customFormat="1" hidden="1" x14ac:dyDescent="0.25">
      <c r="C1048350" s="107"/>
      <c r="D1048350" s="118"/>
      <c r="E1048350" s="113"/>
      <c r="F1048350" s="119"/>
    </row>
    <row r="1048351" spans="3:6" s="29" customFormat="1" hidden="1" x14ac:dyDescent="0.25">
      <c r="C1048351" s="107"/>
      <c r="D1048351" s="118"/>
      <c r="E1048351" s="113"/>
      <c r="F1048351" s="119"/>
    </row>
    <row r="1048352" spans="3:6" s="29" customFormat="1" hidden="1" x14ac:dyDescent="0.25">
      <c r="C1048352" s="107"/>
      <c r="D1048352" s="118"/>
      <c r="E1048352" s="113"/>
      <c r="F1048352" s="119"/>
    </row>
    <row r="1048353" spans="3:6" s="29" customFormat="1" hidden="1" x14ac:dyDescent="0.25">
      <c r="C1048353" s="107"/>
      <c r="D1048353" s="118"/>
      <c r="E1048353" s="113"/>
      <c r="F1048353" s="119"/>
    </row>
    <row r="1048354" spans="3:6" s="29" customFormat="1" hidden="1" x14ac:dyDescent="0.25">
      <c r="C1048354" s="107"/>
      <c r="D1048354" s="118"/>
      <c r="E1048354" s="113"/>
      <c r="F1048354" s="119"/>
    </row>
    <row r="1048355" spans="3:6" s="29" customFormat="1" hidden="1" x14ac:dyDescent="0.25">
      <c r="C1048355" s="107"/>
      <c r="D1048355" s="118"/>
      <c r="E1048355" s="113"/>
      <c r="F1048355" s="119"/>
    </row>
    <row r="1048356" spans="3:6" s="29" customFormat="1" hidden="1" x14ac:dyDescent="0.25">
      <c r="C1048356" s="107"/>
      <c r="D1048356" s="118"/>
      <c r="E1048356" s="113"/>
      <c r="F1048356" s="119"/>
    </row>
    <row r="1048357" spans="3:6" s="29" customFormat="1" hidden="1" x14ac:dyDescent="0.25">
      <c r="C1048357" s="107"/>
      <c r="D1048357" s="118"/>
      <c r="E1048357" s="113"/>
      <c r="F1048357" s="119"/>
    </row>
    <row r="1048358" spans="3:6" s="29" customFormat="1" hidden="1" x14ac:dyDescent="0.25">
      <c r="C1048358" s="107"/>
      <c r="D1048358" s="118"/>
      <c r="E1048358" s="113"/>
      <c r="F1048358" s="119"/>
    </row>
    <row r="1048359" spans="3:6" s="29" customFormat="1" hidden="1" x14ac:dyDescent="0.25">
      <c r="C1048359" s="107"/>
      <c r="D1048359" s="118"/>
      <c r="E1048359" s="113"/>
      <c r="F1048359" s="119"/>
    </row>
    <row r="1048360" spans="3:6" s="29" customFormat="1" hidden="1" x14ac:dyDescent="0.25">
      <c r="C1048360" s="107"/>
      <c r="D1048360" s="118"/>
      <c r="E1048360" s="113"/>
      <c r="F1048360" s="119"/>
    </row>
    <row r="1048361" spans="3:6" s="29" customFormat="1" hidden="1" x14ac:dyDescent="0.25">
      <c r="C1048361" s="107"/>
      <c r="D1048361" s="118"/>
      <c r="E1048361" s="113"/>
      <c r="F1048361" s="119"/>
    </row>
    <row r="1048362" spans="3:6" s="29" customFormat="1" hidden="1" x14ac:dyDescent="0.25">
      <c r="C1048362" s="107"/>
      <c r="D1048362" s="118"/>
      <c r="E1048362" s="113"/>
      <c r="F1048362" s="119"/>
    </row>
    <row r="1048363" spans="3:6" s="29" customFormat="1" hidden="1" x14ac:dyDescent="0.25">
      <c r="C1048363" s="107"/>
      <c r="D1048363" s="118"/>
      <c r="E1048363" s="113"/>
      <c r="F1048363" s="119"/>
    </row>
    <row r="1048364" spans="3:6" s="29" customFormat="1" hidden="1" x14ac:dyDescent="0.25">
      <c r="C1048364" s="107"/>
      <c r="D1048364" s="118"/>
      <c r="E1048364" s="113"/>
      <c r="F1048364" s="119"/>
    </row>
    <row r="1048365" spans="3:6" s="29" customFormat="1" hidden="1" x14ac:dyDescent="0.25">
      <c r="C1048365" s="107"/>
      <c r="D1048365" s="118"/>
      <c r="E1048365" s="113"/>
      <c r="F1048365" s="119"/>
    </row>
    <row r="1048366" spans="3:6" s="29" customFormat="1" hidden="1" x14ac:dyDescent="0.25">
      <c r="C1048366" s="107"/>
      <c r="D1048366" s="118"/>
      <c r="E1048366" s="113"/>
      <c r="F1048366" s="119"/>
    </row>
    <row r="1048367" spans="3:6" s="29" customFormat="1" hidden="1" x14ac:dyDescent="0.25">
      <c r="C1048367" s="107"/>
      <c r="D1048367" s="118"/>
      <c r="E1048367" s="113"/>
      <c r="F1048367" s="119"/>
    </row>
    <row r="1048368" spans="3:6" s="29" customFormat="1" hidden="1" x14ac:dyDescent="0.25">
      <c r="C1048368" s="107"/>
      <c r="D1048368" s="118"/>
      <c r="E1048368" s="113"/>
      <c r="F1048368" s="119"/>
    </row>
    <row r="1048369" spans="3:6" s="29" customFormat="1" hidden="1" x14ac:dyDescent="0.25">
      <c r="C1048369" s="107"/>
      <c r="D1048369" s="118"/>
      <c r="E1048369" s="113"/>
      <c r="F1048369" s="119"/>
    </row>
    <row r="1048370" spans="3:6" s="29" customFormat="1" hidden="1" x14ac:dyDescent="0.25">
      <c r="C1048370" s="107"/>
      <c r="D1048370" s="118"/>
      <c r="E1048370" s="113"/>
      <c r="F1048370" s="119"/>
    </row>
    <row r="1048371" spans="3:6" s="29" customFormat="1" hidden="1" x14ac:dyDescent="0.25">
      <c r="C1048371" s="107"/>
      <c r="D1048371" s="118"/>
      <c r="E1048371" s="113"/>
      <c r="F1048371" s="119"/>
    </row>
    <row r="1048372" spans="3:6" s="29" customFormat="1" hidden="1" x14ac:dyDescent="0.25">
      <c r="C1048372" s="107"/>
      <c r="D1048372" s="118"/>
      <c r="E1048372" s="113"/>
      <c r="F1048372" s="119"/>
    </row>
    <row r="1048373" spans="3:6" s="29" customFormat="1" hidden="1" x14ac:dyDescent="0.25">
      <c r="C1048373" s="107"/>
      <c r="D1048373" s="118"/>
      <c r="E1048373" s="113"/>
      <c r="F1048373" s="119"/>
    </row>
    <row r="1048374" spans="3:6" s="29" customFormat="1" hidden="1" x14ac:dyDescent="0.25">
      <c r="C1048374" s="107"/>
      <c r="D1048374" s="118"/>
      <c r="E1048374" s="113"/>
      <c r="F1048374" s="119"/>
    </row>
    <row r="1048375" spans="3:6" s="29" customFormat="1" hidden="1" x14ac:dyDescent="0.25">
      <c r="C1048375" s="107"/>
      <c r="D1048375" s="118"/>
      <c r="E1048375" s="113"/>
      <c r="F1048375" s="119"/>
    </row>
    <row r="1048376" spans="3:6" s="29" customFormat="1" hidden="1" x14ac:dyDescent="0.25">
      <c r="C1048376" s="107"/>
      <c r="D1048376" s="118"/>
      <c r="E1048376" s="113"/>
      <c r="F1048376" s="119"/>
    </row>
    <row r="1048377" spans="3:6" s="29" customFormat="1" hidden="1" x14ac:dyDescent="0.25">
      <c r="C1048377" s="107"/>
      <c r="D1048377" s="118"/>
      <c r="E1048377" s="113"/>
      <c r="F1048377" s="119"/>
    </row>
    <row r="1048378" spans="3:6" s="29" customFormat="1" hidden="1" x14ac:dyDescent="0.25">
      <c r="C1048378" s="107"/>
      <c r="D1048378" s="118"/>
      <c r="E1048378" s="113"/>
      <c r="F1048378" s="119"/>
    </row>
    <row r="1048379" spans="3:6" s="29" customFormat="1" hidden="1" x14ac:dyDescent="0.25">
      <c r="C1048379" s="107"/>
      <c r="D1048379" s="118"/>
      <c r="E1048379" s="113"/>
      <c r="F1048379" s="119"/>
    </row>
    <row r="1048380" spans="3:6" s="29" customFormat="1" hidden="1" x14ac:dyDescent="0.25">
      <c r="C1048380" s="107"/>
      <c r="D1048380" s="118"/>
      <c r="E1048380" s="113"/>
      <c r="F1048380" s="119"/>
    </row>
    <row r="1048381" spans="3:6" s="29" customFormat="1" hidden="1" x14ac:dyDescent="0.25">
      <c r="C1048381" s="107"/>
      <c r="D1048381" s="118"/>
      <c r="E1048381" s="113"/>
      <c r="F1048381" s="119"/>
    </row>
    <row r="1048382" spans="3:6" s="29" customFormat="1" hidden="1" x14ac:dyDescent="0.25">
      <c r="C1048382" s="107"/>
      <c r="D1048382" s="118"/>
      <c r="E1048382" s="113"/>
      <c r="F1048382" s="119"/>
    </row>
    <row r="1048383" spans="3:6" s="29" customFormat="1" hidden="1" x14ac:dyDescent="0.25">
      <c r="C1048383" s="107"/>
      <c r="D1048383" s="118"/>
      <c r="E1048383" s="113"/>
      <c r="F1048383" s="119"/>
    </row>
    <row r="1048384" spans="3:6" s="29" customFormat="1" hidden="1" x14ac:dyDescent="0.25">
      <c r="C1048384" s="107"/>
      <c r="D1048384" s="118"/>
      <c r="E1048384" s="113"/>
      <c r="F1048384" s="119"/>
    </row>
    <row r="1048385" spans="3:6" s="29" customFormat="1" hidden="1" x14ac:dyDescent="0.25">
      <c r="C1048385" s="107"/>
      <c r="D1048385" s="118"/>
      <c r="E1048385" s="113"/>
      <c r="F1048385" s="119"/>
    </row>
    <row r="1048386" spans="3:6" s="29" customFormat="1" hidden="1" x14ac:dyDescent="0.25">
      <c r="C1048386" s="107"/>
      <c r="D1048386" s="118"/>
      <c r="E1048386" s="113"/>
      <c r="F1048386" s="119"/>
    </row>
    <row r="1048387" spans="3:6" s="29" customFormat="1" hidden="1" x14ac:dyDescent="0.25">
      <c r="C1048387" s="107"/>
      <c r="D1048387" s="118"/>
      <c r="E1048387" s="113"/>
      <c r="F1048387" s="119"/>
    </row>
    <row r="1048388" spans="3:6" s="29" customFormat="1" hidden="1" x14ac:dyDescent="0.25">
      <c r="C1048388" s="107"/>
      <c r="D1048388" s="118"/>
      <c r="E1048388" s="113"/>
      <c r="F1048388" s="119"/>
    </row>
    <row r="1048389" spans="3:6" s="29" customFormat="1" hidden="1" x14ac:dyDescent="0.25">
      <c r="C1048389" s="107"/>
      <c r="D1048389" s="118"/>
      <c r="E1048389" s="113"/>
      <c r="F1048389" s="119"/>
    </row>
    <row r="1048390" spans="3:6" s="29" customFormat="1" hidden="1" x14ac:dyDescent="0.25">
      <c r="C1048390" s="107"/>
      <c r="D1048390" s="118"/>
      <c r="E1048390" s="113"/>
      <c r="F1048390" s="119"/>
    </row>
    <row r="1048391" spans="3:6" s="29" customFormat="1" hidden="1" x14ac:dyDescent="0.25">
      <c r="C1048391" s="107"/>
      <c r="D1048391" s="118"/>
      <c r="E1048391" s="113"/>
      <c r="F1048391" s="119"/>
    </row>
    <row r="1048392" spans="3:6" s="29" customFormat="1" hidden="1" x14ac:dyDescent="0.25">
      <c r="C1048392" s="107"/>
      <c r="D1048392" s="118"/>
      <c r="E1048392" s="113"/>
      <c r="F1048392" s="119"/>
    </row>
    <row r="1048393" spans="3:6" s="29" customFormat="1" hidden="1" x14ac:dyDescent="0.25">
      <c r="C1048393" s="107"/>
      <c r="D1048393" s="118"/>
      <c r="E1048393" s="113"/>
      <c r="F1048393" s="119"/>
    </row>
    <row r="1048394" spans="3:6" s="29" customFormat="1" hidden="1" x14ac:dyDescent="0.25">
      <c r="C1048394" s="107"/>
      <c r="D1048394" s="118"/>
      <c r="E1048394" s="113"/>
      <c r="F1048394" s="119"/>
    </row>
    <row r="1048395" spans="3:6" s="29" customFormat="1" hidden="1" x14ac:dyDescent="0.25">
      <c r="C1048395" s="107"/>
      <c r="D1048395" s="118"/>
      <c r="E1048395" s="113"/>
      <c r="F1048395" s="119"/>
    </row>
    <row r="1048396" spans="3:6" s="29" customFormat="1" hidden="1" x14ac:dyDescent="0.25">
      <c r="C1048396" s="107"/>
      <c r="D1048396" s="118"/>
      <c r="E1048396" s="113"/>
      <c r="F1048396" s="119"/>
    </row>
    <row r="1048397" spans="3:6" s="29" customFormat="1" hidden="1" x14ac:dyDescent="0.25">
      <c r="C1048397" s="107"/>
      <c r="D1048397" s="118"/>
      <c r="E1048397" s="113"/>
      <c r="F1048397" s="119"/>
    </row>
    <row r="1048398" spans="3:6" s="29" customFormat="1" hidden="1" x14ac:dyDescent="0.25">
      <c r="C1048398" s="107"/>
      <c r="D1048398" s="118"/>
      <c r="E1048398" s="113"/>
      <c r="F1048398" s="119"/>
    </row>
    <row r="1048399" spans="3:6" s="29" customFormat="1" hidden="1" x14ac:dyDescent="0.25">
      <c r="C1048399" s="107"/>
      <c r="D1048399" s="118"/>
      <c r="E1048399" s="113"/>
      <c r="F1048399" s="119"/>
    </row>
    <row r="1048400" spans="3:6" s="29" customFormat="1" hidden="1" x14ac:dyDescent="0.25">
      <c r="C1048400" s="107"/>
      <c r="D1048400" s="118"/>
      <c r="E1048400" s="113"/>
      <c r="F1048400" s="119"/>
    </row>
    <row r="1048401" spans="3:6" s="29" customFormat="1" hidden="1" x14ac:dyDescent="0.25">
      <c r="C1048401" s="107"/>
      <c r="D1048401" s="118"/>
      <c r="E1048401" s="113"/>
      <c r="F1048401" s="119"/>
    </row>
    <row r="1048402" spans="3:6" s="29" customFormat="1" hidden="1" x14ac:dyDescent="0.25">
      <c r="C1048402" s="107"/>
      <c r="D1048402" s="118"/>
      <c r="E1048402" s="113"/>
      <c r="F1048402" s="119"/>
    </row>
    <row r="1048403" spans="3:6" s="29" customFormat="1" hidden="1" x14ac:dyDescent="0.25">
      <c r="C1048403" s="107"/>
      <c r="D1048403" s="118"/>
      <c r="E1048403" s="113"/>
      <c r="F1048403" s="119"/>
    </row>
    <row r="1048404" spans="3:6" s="29" customFormat="1" hidden="1" x14ac:dyDescent="0.25">
      <c r="C1048404" s="107"/>
      <c r="D1048404" s="118"/>
      <c r="E1048404" s="113"/>
      <c r="F1048404" s="119"/>
    </row>
    <row r="1048405" spans="3:6" s="29" customFormat="1" hidden="1" x14ac:dyDescent="0.25">
      <c r="C1048405" s="107"/>
      <c r="D1048405" s="118"/>
      <c r="E1048405" s="113"/>
      <c r="F1048405" s="119"/>
    </row>
    <row r="1048406" spans="3:6" s="29" customFormat="1" hidden="1" x14ac:dyDescent="0.25">
      <c r="C1048406" s="107"/>
      <c r="D1048406" s="118"/>
      <c r="E1048406" s="113"/>
      <c r="F1048406" s="119"/>
    </row>
    <row r="1048407" spans="3:6" s="29" customFormat="1" hidden="1" x14ac:dyDescent="0.25">
      <c r="C1048407" s="107"/>
      <c r="D1048407" s="118"/>
      <c r="E1048407" s="113"/>
      <c r="F1048407" s="119"/>
    </row>
    <row r="1048408" spans="3:6" s="29" customFormat="1" hidden="1" x14ac:dyDescent="0.25">
      <c r="C1048408" s="107"/>
      <c r="D1048408" s="118"/>
      <c r="E1048408" s="113"/>
      <c r="F1048408" s="119"/>
    </row>
    <row r="1048409" spans="3:6" s="29" customFormat="1" hidden="1" x14ac:dyDescent="0.25">
      <c r="C1048409" s="107"/>
      <c r="D1048409" s="118"/>
      <c r="E1048409" s="113"/>
      <c r="F1048409" s="119"/>
    </row>
    <row r="1048410" spans="3:6" s="29" customFormat="1" hidden="1" x14ac:dyDescent="0.25">
      <c r="C1048410" s="107"/>
      <c r="D1048410" s="118"/>
      <c r="E1048410" s="113"/>
      <c r="F1048410" s="119"/>
    </row>
    <row r="1048411" spans="3:6" s="29" customFormat="1" hidden="1" x14ac:dyDescent="0.25">
      <c r="C1048411" s="107"/>
      <c r="D1048411" s="118"/>
      <c r="E1048411" s="113"/>
      <c r="F1048411" s="119"/>
    </row>
    <row r="1048412" spans="3:6" s="29" customFormat="1" hidden="1" x14ac:dyDescent="0.25">
      <c r="C1048412" s="107"/>
      <c r="D1048412" s="118"/>
      <c r="E1048412" s="113"/>
      <c r="F1048412" s="119"/>
    </row>
    <row r="1048413" spans="3:6" s="29" customFormat="1" hidden="1" x14ac:dyDescent="0.25">
      <c r="C1048413" s="107"/>
      <c r="D1048413" s="118"/>
      <c r="E1048413" s="113"/>
      <c r="F1048413" s="119"/>
    </row>
    <row r="1048414" spans="3:6" s="29" customFormat="1" hidden="1" x14ac:dyDescent="0.25">
      <c r="C1048414" s="107"/>
      <c r="D1048414" s="118"/>
      <c r="E1048414" s="113"/>
      <c r="F1048414" s="119"/>
    </row>
    <row r="1048415" spans="3:6" s="29" customFormat="1" hidden="1" x14ac:dyDescent="0.25">
      <c r="C1048415" s="107"/>
      <c r="D1048415" s="118"/>
      <c r="E1048415" s="113"/>
      <c r="F1048415" s="119"/>
    </row>
    <row r="1048416" spans="3:6" s="29" customFormat="1" hidden="1" x14ac:dyDescent="0.25">
      <c r="C1048416" s="107"/>
      <c r="D1048416" s="118"/>
      <c r="E1048416" s="113"/>
      <c r="F1048416" s="119"/>
    </row>
    <row r="1048417" spans="3:6" s="29" customFormat="1" hidden="1" x14ac:dyDescent="0.25">
      <c r="C1048417" s="107"/>
      <c r="D1048417" s="118"/>
      <c r="E1048417" s="113"/>
      <c r="F1048417" s="119"/>
    </row>
    <row r="1048418" spans="3:6" s="29" customFormat="1" hidden="1" x14ac:dyDescent="0.25">
      <c r="C1048418" s="107"/>
      <c r="D1048418" s="118"/>
      <c r="E1048418" s="113"/>
      <c r="F1048418" s="119"/>
    </row>
    <row r="1048419" spans="3:6" s="29" customFormat="1" hidden="1" x14ac:dyDescent="0.25">
      <c r="C1048419" s="107"/>
      <c r="D1048419" s="118"/>
      <c r="E1048419" s="113"/>
      <c r="F1048419" s="119"/>
    </row>
    <row r="1048420" spans="3:6" s="29" customFormat="1" hidden="1" x14ac:dyDescent="0.25">
      <c r="C1048420" s="107"/>
      <c r="D1048420" s="118"/>
      <c r="E1048420" s="113"/>
      <c r="F1048420" s="119"/>
    </row>
    <row r="1048421" spans="3:6" s="29" customFormat="1" hidden="1" x14ac:dyDescent="0.25">
      <c r="C1048421" s="107"/>
      <c r="D1048421" s="118"/>
      <c r="E1048421" s="113"/>
      <c r="F1048421" s="119"/>
    </row>
    <row r="1048422" spans="3:6" s="29" customFormat="1" hidden="1" x14ac:dyDescent="0.25">
      <c r="C1048422" s="107"/>
      <c r="D1048422" s="118"/>
      <c r="E1048422" s="113"/>
      <c r="F1048422" s="119"/>
    </row>
    <row r="1048423" spans="3:6" s="29" customFormat="1" hidden="1" x14ac:dyDescent="0.25">
      <c r="C1048423" s="107"/>
      <c r="D1048423" s="118"/>
      <c r="E1048423" s="113"/>
      <c r="F1048423" s="119"/>
    </row>
    <row r="1048424" spans="3:6" s="29" customFormat="1" hidden="1" x14ac:dyDescent="0.25">
      <c r="C1048424" s="107"/>
      <c r="D1048424" s="118"/>
      <c r="E1048424" s="113"/>
      <c r="F1048424" s="119"/>
    </row>
    <row r="1048425" spans="3:6" s="29" customFormat="1" hidden="1" x14ac:dyDescent="0.25">
      <c r="C1048425" s="107"/>
      <c r="D1048425" s="118"/>
      <c r="E1048425" s="113"/>
      <c r="F1048425" s="119"/>
    </row>
    <row r="1048426" spans="3:6" s="29" customFormat="1" hidden="1" x14ac:dyDescent="0.25">
      <c r="C1048426" s="107"/>
      <c r="D1048426" s="118"/>
      <c r="E1048426" s="113"/>
      <c r="F1048426" s="119"/>
    </row>
    <row r="1048427" spans="3:6" s="29" customFormat="1" hidden="1" x14ac:dyDescent="0.25">
      <c r="C1048427" s="107"/>
      <c r="D1048427" s="118"/>
      <c r="E1048427" s="113"/>
      <c r="F1048427" s="119"/>
    </row>
    <row r="1048428" spans="3:6" s="29" customFormat="1" hidden="1" x14ac:dyDescent="0.25">
      <c r="C1048428" s="107"/>
      <c r="D1048428" s="118"/>
      <c r="E1048428" s="113"/>
      <c r="F1048428" s="119"/>
    </row>
    <row r="1048429" spans="3:6" s="29" customFormat="1" hidden="1" x14ac:dyDescent="0.25">
      <c r="C1048429" s="107"/>
      <c r="D1048429" s="118"/>
      <c r="E1048429" s="113"/>
      <c r="F1048429" s="119"/>
    </row>
    <row r="1048430" spans="3:6" s="29" customFormat="1" hidden="1" x14ac:dyDescent="0.25">
      <c r="C1048430" s="107"/>
      <c r="D1048430" s="118"/>
      <c r="E1048430" s="113"/>
      <c r="F1048430" s="119"/>
    </row>
    <row r="1048431" spans="3:6" s="29" customFormat="1" hidden="1" x14ac:dyDescent="0.25">
      <c r="C1048431" s="107"/>
      <c r="D1048431" s="118"/>
      <c r="E1048431" s="113"/>
      <c r="F1048431" s="119"/>
    </row>
    <row r="1048432" spans="3:6" s="29" customFormat="1" hidden="1" x14ac:dyDescent="0.25">
      <c r="C1048432" s="107"/>
      <c r="D1048432" s="118"/>
      <c r="E1048432" s="113"/>
      <c r="F1048432" s="119"/>
    </row>
    <row r="1048433" spans="3:6" s="29" customFormat="1" hidden="1" x14ac:dyDescent="0.25">
      <c r="C1048433" s="107"/>
      <c r="D1048433" s="118"/>
      <c r="E1048433" s="113"/>
      <c r="F1048433" s="119"/>
    </row>
    <row r="1048434" spans="3:6" s="29" customFormat="1" hidden="1" x14ac:dyDescent="0.25">
      <c r="C1048434" s="107"/>
      <c r="D1048434" s="118"/>
      <c r="E1048434" s="113"/>
      <c r="F1048434" s="119"/>
    </row>
    <row r="1048435" spans="3:6" s="29" customFormat="1" hidden="1" x14ac:dyDescent="0.25">
      <c r="C1048435" s="107"/>
      <c r="D1048435" s="118"/>
      <c r="E1048435" s="113"/>
      <c r="F1048435" s="119"/>
    </row>
    <row r="1048436" spans="3:6" s="29" customFormat="1" hidden="1" x14ac:dyDescent="0.25">
      <c r="C1048436" s="107"/>
      <c r="D1048436" s="118"/>
      <c r="E1048436" s="113"/>
      <c r="F1048436" s="119"/>
    </row>
    <row r="1048437" spans="3:6" s="29" customFormat="1" hidden="1" x14ac:dyDescent="0.25">
      <c r="C1048437" s="107"/>
      <c r="D1048437" s="118"/>
      <c r="E1048437" s="113"/>
      <c r="F1048437" s="119"/>
    </row>
    <row r="1048438" spans="3:6" s="29" customFormat="1" hidden="1" x14ac:dyDescent="0.25">
      <c r="C1048438" s="107"/>
      <c r="D1048438" s="118"/>
      <c r="E1048438" s="113"/>
      <c r="F1048438" s="119"/>
    </row>
    <row r="1048439" spans="3:6" s="29" customFormat="1" hidden="1" x14ac:dyDescent="0.25">
      <c r="C1048439" s="107"/>
      <c r="D1048439" s="118"/>
      <c r="E1048439" s="113"/>
      <c r="F1048439" s="119"/>
    </row>
    <row r="1048440" spans="3:6" s="29" customFormat="1" hidden="1" x14ac:dyDescent="0.25">
      <c r="C1048440" s="107"/>
      <c r="D1048440" s="118"/>
      <c r="E1048440" s="113"/>
      <c r="F1048440" s="119"/>
    </row>
    <row r="1048441" spans="3:6" s="29" customFormat="1" hidden="1" x14ac:dyDescent="0.25">
      <c r="C1048441" s="107"/>
      <c r="D1048441" s="118"/>
      <c r="E1048441" s="113"/>
      <c r="F1048441" s="119"/>
    </row>
    <row r="1048442" spans="3:6" s="29" customFormat="1" hidden="1" x14ac:dyDescent="0.25">
      <c r="C1048442" s="107"/>
      <c r="D1048442" s="118"/>
      <c r="E1048442" s="113"/>
      <c r="F1048442" s="119"/>
    </row>
    <row r="1048443" spans="3:6" s="29" customFormat="1" hidden="1" x14ac:dyDescent="0.25">
      <c r="C1048443" s="107"/>
      <c r="D1048443" s="118"/>
      <c r="E1048443" s="113"/>
      <c r="F1048443" s="119"/>
    </row>
    <row r="1048444" spans="3:6" s="29" customFormat="1" hidden="1" x14ac:dyDescent="0.25">
      <c r="C1048444" s="107"/>
      <c r="D1048444" s="118"/>
      <c r="E1048444" s="113"/>
      <c r="F1048444" s="119"/>
    </row>
    <row r="1048445" spans="3:6" s="29" customFormat="1" hidden="1" x14ac:dyDescent="0.25">
      <c r="C1048445" s="107"/>
      <c r="D1048445" s="118"/>
      <c r="E1048445" s="113"/>
      <c r="F1048445" s="119"/>
    </row>
    <row r="1048446" spans="3:6" s="29" customFormat="1" hidden="1" x14ac:dyDescent="0.25">
      <c r="C1048446" s="107"/>
      <c r="D1048446" s="118"/>
      <c r="E1048446" s="113"/>
      <c r="F1048446" s="119"/>
    </row>
    <row r="1048447" spans="3:6" s="29" customFormat="1" hidden="1" x14ac:dyDescent="0.25">
      <c r="C1048447" s="107"/>
      <c r="D1048447" s="118"/>
      <c r="E1048447" s="113"/>
      <c r="F1048447" s="119"/>
    </row>
    <row r="1048448" spans="3:6" s="29" customFormat="1" hidden="1" x14ac:dyDescent="0.25">
      <c r="C1048448" s="107"/>
      <c r="D1048448" s="118"/>
      <c r="E1048448" s="113"/>
      <c r="F1048448" s="119"/>
    </row>
    <row r="1048449" spans="3:6" s="29" customFormat="1" hidden="1" x14ac:dyDescent="0.25">
      <c r="C1048449" s="107"/>
      <c r="D1048449" s="118"/>
      <c r="E1048449" s="113"/>
      <c r="F1048449" s="119"/>
    </row>
    <row r="1048450" spans="3:6" s="29" customFormat="1" hidden="1" x14ac:dyDescent="0.25">
      <c r="C1048450" s="107"/>
      <c r="D1048450" s="118"/>
      <c r="E1048450" s="113"/>
      <c r="F1048450" s="119"/>
    </row>
    <row r="1048451" spans="3:6" s="29" customFormat="1" hidden="1" x14ac:dyDescent="0.25">
      <c r="C1048451" s="107"/>
      <c r="D1048451" s="118"/>
      <c r="E1048451" s="113"/>
      <c r="F1048451" s="119"/>
    </row>
    <row r="1048452" spans="3:6" s="29" customFormat="1" hidden="1" x14ac:dyDescent="0.25">
      <c r="C1048452" s="107"/>
      <c r="D1048452" s="118"/>
      <c r="E1048452" s="113"/>
      <c r="F1048452" s="119"/>
    </row>
    <row r="1048453" spans="3:6" s="29" customFormat="1" hidden="1" x14ac:dyDescent="0.25">
      <c r="C1048453" s="107"/>
      <c r="D1048453" s="118"/>
      <c r="E1048453" s="113"/>
      <c r="F1048453" s="119"/>
    </row>
    <row r="1048454" spans="3:6" s="29" customFormat="1" hidden="1" x14ac:dyDescent="0.25">
      <c r="C1048454" s="107"/>
      <c r="D1048454" s="118"/>
      <c r="E1048454" s="113"/>
      <c r="F1048454" s="119"/>
    </row>
    <row r="1048455" spans="3:6" s="29" customFormat="1" hidden="1" x14ac:dyDescent="0.25">
      <c r="C1048455" s="107"/>
      <c r="D1048455" s="118"/>
      <c r="E1048455" s="113"/>
      <c r="F1048455" s="119"/>
    </row>
    <row r="1048456" spans="3:6" s="29" customFormat="1" hidden="1" x14ac:dyDescent="0.25">
      <c r="C1048456" s="107"/>
      <c r="D1048456" s="118"/>
      <c r="E1048456" s="113"/>
      <c r="F1048456" s="119"/>
    </row>
    <row r="1048457" spans="3:6" s="29" customFormat="1" hidden="1" x14ac:dyDescent="0.25">
      <c r="C1048457" s="107"/>
      <c r="D1048457" s="118"/>
      <c r="E1048457" s="113"/>
      <c r="F1048457" s="119"/>
    </row>
    <row r="1048458" spans="3:6" s="29" customFormat="1" hidden="1" x14ac:dyDescent="0.25">
      <c r="C1048458" s="107"/>
      <c r="D1048458" s="118"/>
      <c r="E1048458" s="113"/>
      <c r="F1048458" s="119"/>
    </row>
    <row r="1048459" spans="3:6" s="29" customFormat="1" hidden="1" x14ac:dyDescent="0.25">
      <c r="C1048459" s="107"/>
      <c r="D1048459" s="118"/>
      <c r="E1048459" s="113"/>
      <c r="F1048459" s="119"/>
    </row>
    <row r="1048460" spans="3:6" s="29" customFormat="1" hidden="1" x14ac:dyDescent="0.25">
      <c r="C1048460" s="107"/>
      <c r="D1048460" s="118"/>
      <c r="E1048460" s="113"/>
      <c r="F1048460" s="119"/>
    </row>
    <row r="1048461" spans="3:6" s="29" customFormat="1" hidden="1" x14ac:dyDescent="0.25">
      <c r="C1048461" s="107"/>
      <c r="D1048461" s="118"/>
      <c r="E1048461" s="113"/>
      <c r="F1048461" s="119"/>
    </row>
    <row r="1048462" spans="3:6" s="29" customFormat="1" hidden="1" x14ac:dyDescent="0.25">
      <c r="C1048462" s="107"/>
      <c r="D1048462" s="118"/>
      <c r="E1048462" s="113"/>
      <c r="F1048462" s="119"/>
    </row>
    <row r="1048463" spans="3:6" s="29" customFormat="1" hidden="1" x14ac:dyDescent="0.25">
      <c r="C1048463" s="107"/>
      <c r="D1048463" s="118"/>
      <c r="E1048463" s="113"/>
      <c r="F1048463" s="119"/>
    </row>
    <row r="1048464" spans="3:6" s="29" customFormat="1" hidden="1" x14ac:dyDescent="0.25">
      <c r="C1048464" s="107"/>
      <c r="D1048464" s="118"/>
      <c r="E1048464" s="113"/>
      <c r="F1048464" s="119"/>
    </row>
    <row r="1048465" spans="3:6" s="29" customFormat="1" hidden="1" x14ac:dyDescent="0.25">
      <c r="C1048465" s="107"/>
      <c r="D1048465" s="118"/>
      <c r="E1048465" s="113"/>
      <c r="F1048465" s="119"/>
    </row>
    <row r="1048466" spans="3:6" s="29" customFormat="1" hidden="1" x14ac:dyDescent="0.25">
      <c r="C1048466" s="107"/>
      <c r="D1048466" s="118"/>
      <c r="E1048466" s="113"/>
      <c r="F1048466" s="119"/>
    </row>
    <row r="1048467" spans="3:6" s="29" customFormat="1" hidden="1" x14ac:dyDescent="0.25">
      <c r="C1048467" s="107"/>
      <c r="D1048467" s="118"/>
      <c r="E1048467" s="113"/>
      <c r="F1048467" s="119"/>
    </row>
    <row r="1048468" spans="3:6" s="29" customFormat="1" hidden="1" x14ac:dyDescent="0.25">
      <c r="C1048468" s="107"/>
      <c r="D1048468" s="118"/>
      <c r="E1048468" s="113"/>
      <c r="F1048468" s="119"/>
    </row>
    <row r="1048469" spans="3:6" s="29" customFormat="1" hidden="1" x14ac:dyDescent="0.25">
      <c r="C1048469" s="107"/>
      <c r="D1048469" s="118"/>
      <c r="E1048469" s="113"/>
      <c r="F1048469" s="119"/>
    </row>
    <row r="1048470" spans="3:6" s="29" customFormat="1" hidden="1" x14ac:dyDescent="0.25">
      <c r="C1048470" s="107"/>
      <c r="D1048470" s="118"/>
      <c r="E1048470" s="113"/>
      <c r="F1048470" s="119"/>
    </row>
    <row r="1048471" spans="3:6" s="29" customFormat="1" hidden="1" x14ac:dyDescent="0.25">
      <c r="C1048471" s="107"/>
      <c r="D1048471" s="118"/>
      <c r="E1048471" s="113"/>
      <c r="F1048471" s="119"/>
    </row>
    <row r="1048472" spans="3:6" s="29" customFormat="1" hidden="1" x14ac:dyDescent="0.25">
      <c r="C1048472" s="107"/>
      <c r="D1048472" s="118"/>
      <c r="E1048472" s="113"/>
      <c r="F1048472" s="119"/>
    </row>
    <row r="1048473" spans="3:6" s="29" customFormat="1" hidden="1" x14ac:dyDescent="0.25">
      <c r="C1048473" s="107"/>
      <c r="D1048473" s="118"/>
      <c r="E1048473" s="113"/>
      <c r="F1048473" s="119"/>
    </row>
    <row r="1048474" spans="3:6" s="29" customFormat="1" hidden="1" x14ac:dyDescent="0.25">
      <c r="C1048474" s="107"/>
      <c r="D1048474" s="118"/>
      <c r="E1048474" s="113"/>
      <c r="F1048474" s="119"/>
    </row>
    <row r="1048475" spans="3:6" s="29" customFormat="1" hidden="1" x14ac:dyDescent="0.25">
      <c r="C1048475" s="107"/>
      <c r="D1048475" s="118"/>
      <c r="E1048475" s="113"/>
      <c r="F1048475" s="119"/>
    </row>
    <row r="1048476" spans="3:6" s="29" customFormat="1" hidden="1" x14ac:dyDescent="0.25">
      <c r="C1048476" s="107"/>
      <c r="D1048476" s="118"/>
      <c r="E1048476" s="113"/>
      <c r="F1048476" s="119"/>
    </row>
    <row r="1048477" spans="3:6" s="29" customFormat="1" hidden="1" x14ac:dyDescent="0.25">
      <c r="C1048477" s="107"/>
      <c r="D1048477" s="118"/>
      <c r="E1048477" s="113"/>
      <c r="F1048477" s="119"/>
    </row>
    <row r="1048478" spans="3:6" s="29" customFormat="1" hidden="1" x14ac:dyDescent="0.25">
      <c r="C1048478" s="107"/>
      <c r="D1048478" s="118"/>
      <c r="E1048478" s="113"/>
      <c r="F1048478" s="119"/>
    </row>
    <row r="1048479" spans="3:6" s="29" customFormat="1" hidden="1" x14ac:dyDescent="0.25">
      <c r="C1048479" s="107"/>
      <c r="D1048479" s="118"/>
      <c r="E1048479" s="113"/>
      <c r="F1048479" s="119"/>
    </row>
    <row r="1048480" spans="3:6" s="29" customFormat="1" hidden="1" x14ac:dyDescent="0.25">
      <c r="C1048480" s="107"/>
      <c r="D1048480" s="118"/>
      <c r="E1048480" s="113"/>
      <c r="F1048480" s="119"/>
    </row>
    <row r="1048481" spans="3:6" s="29" customFormat="1" hidden="1" x14ac:dyDescent="0.25">
      <c r="C1048481" s="107"/>
      <c r="D1048481" s="118"/>
      <c r="E1048481" s="113"/>
      <c r="F1048481" s="119"/>
    </row>
    <row r="1048482" spans="3:6" s="29" customFormat="1" hidden="1" x14ac:dyDescent="0.25">
      <c r="C1048482" s="107"/>
      <c r="D1048482" s="118"/>
      <c r="E1048482" s="113"/>
      <c r="F1048482" s="119"/>
    </row>
    <row r="1048483" spans="3:6" s="29" customFormat="1" hidden="1" x14ac:dyDescent="0.25">
      <c r="C1048483" s="107"/>
      <c r="D1048483" s="118"/>
      <c r="E1048483" s="113"/>
      <c r="F1048483" s="119"/>
    </row>
    <row r="1048484" spans="3:6" s="29" customFormat="1" hidden="1" x14ac:dyDescent="0.25">
      <c r="C1048484" s="107"/>
      <c r="D1048484" s="118"/>
      <c r="E1048484" s="113"/>
      <c r="F1048484" s="119"/>
    </row>
    <row r="1048485" spans="3:6" s="29" customFormat="1" hidden="1" x14ac:dyDescent="0.25">
      <c r="C1048485" s="107"/>
      <c r="D1048485" s="118"/>
      <c r="E1048485" s="113"/>
      <c r="F1048485" s="119"/>
    </row>
    <row r="1048486" spans="3:6" s="29" customFormat="1" hidden="1" x14ac:dyDescent="0.25">
      <c r="C1048486" s="107"/>
      <c r="D1048486" s="118"/>
      <c r="E1048486" s="113"/>
      <c r="F1048486" s="119"/>
    </row>
    <row r="1048487" spans="3:6" s="29" customFormat="1" hidden="1" x14ac:dyDescent="0.25">
      <c r="C1048487" s="107"/>
      <c r="D1048487" s="118"/>
      <c r="E1048487" s="113"/>
      <c r="F1048487" s="119"/>
    </row>
    <row r="1048488" spans="3:6" s="29" customFormat="1" hidden="1" x14ac:dyDescent="0.25">
      <c r="C1048488" s="107"/>
      <c r="D1048488" s="118"/>
      <c r="E1048488" s="113"/>
      <c r="F1048488" s="119"/>
    </row>
    <row r="1048489" spans="3:6" s="29" customFormat="1" hidden="1" x14ac:dyDescent="0.25">
      <c r="C1048489" s="107"/>
      <c r="D1048489" s="118"/>
      <c r="E1048489" s="113"/>
      <c r="F1048489" s="119"/>
    </row>
  </sheetData>
  <sheetProtection algorithmName="SHA-512" hashValue="0Yb1LR794Qonjwk3Lq2k+CQY5jfx0guhd2nd74THfGT2cc7T8X2pt8HgXk6umfxF7gId9MmrFQOOMXtRS7i/Fw==" saltValue="62NjN2iRuQPUv2P08t+zmw==" spinCount="100000" sheet="1" objects="1" scenarios="1"/>
  <mergeCells count="10">
    <mergeCell ref="C58:F58"/>
    <mergeCell ref="C54:F54"/>
    <mergeCell ref="C56:F56"/>
    <mergeCell ref="C55:F55"/>
    <mergeCell ref="B4:G4"/>
    <mergeCell ref="D19:D20"/>
    <mergeCell ref="C19:C20"/>
    <mergeCell ref="E19:E20"/>
    <mergeCell ref="C53:F53"/>
    <mergeCell ref="C7:F7"/>
  </mergeCells>
  <conditionalFormatting sqref="C53:C58">
    <cfRule type="expression" dxfId="10" priority="1" stopIfTrue="1">
      <formula>MOD(ROW(),2)=0</formula>
    </cfRule>
  </conditionalFormatting>
  <conditionalFormatting sqref="C11:F11 C47:F52 C59:F59">
    <cfRule type="expression" dxfId="9" priority="12" stopIfTrue="1">
      <formula>MOD(ROW(),2)=0</formula>
    </cfRule>
  </conditionalFormatting>
  <conditionalFormatting sqref="C13:F14">
    <cfRule type="expression" dxfId="8" priority="9" stopIfTrue="1">
      <formula>MOD(ROW(),2)=0</formula>
    </cfRule>
  </conditionalFormatting>
  <conditionalFormatting sqref="C16:F17">
    <cfRule type="expression" dxfId="7" priority="8" stopIfTrue="1">
      <formula>MOD(ROW(),2)=0</formula>
    </cfRule>
  </conditionalFormatting>
  <conditionalFormatting sqref="C19:F19 F20">
    <cfRule type="expression" dxfId="6" priority="36" stopIfTrue="1">
      <formula>MOD(ROW(),2)=0</formula>
    </cfRule>
  </conditionalFormatting>
  <conditionalFormatting sqref="C21:F23">
    <cfRule type="expression" dxfId="5" priority="7" stopIfTrue="1">
      <formula>MOD(ROW(),2)=0</formula>
    </cfRule>
  </conditionalFormatting>
  <conditionalFormatting sqref="C25:F26">
    <cfRule type="expression" dxfId="4" priority="6" stopIfTrue="1">
      <formula>MOD(ROW(),2)=0</formula>
    </cfRule>
  </conditionalFormatting>
  <conditionalFormatting sqref="C28:F29">
    <cfRule type="expression" dxfId="3" priority="5" stopIfTrue="1">
      <formula>MOD(ROW(),2)=0</formula>
    </cfRule>
  </conditionalFormatting>
  <conditionalFormatting sqref="C31:F33">
    <cfRule type="expression" dxfId="2" priority="4" stopIfTrue="1">
      <formula>MOD(ROW(),2)=0</formula>
    </cfRule>
  </conditionalFormatting>
  <conditionalFormatting sqref="C35:F38">
    <cfRule type="expression" dxfId="1" priority="3" stopIfTrue="1">
      <formula>MOD(ROW(),2)=0</formula>
    </cfRule>
  </conditionalFormatting>
  <conditionalFormatting sqref="C40:F45">
    <cfRule type="expression" dxfId="0" priority="2" stopIfTrue="1">
      <formula>MOD(ROW(),2)=0</formula>
    </cfRule>
  </conditionalFormatting>
  <hyperlinks>
    <hyperlink ref="F19" r:id="rId1" display="2022/2023 Scheme of Charges - Household Customers" xr:uid="{00000000-0004-0000-0500-000000000000}"/>
    <hyperlink ref="F20" r:id="rId2" display="2022/2023 Scheme of Charges - Wholesale Charges Non-Household" xr:uid="{00000000-0004-0000-0500-000001000000}"/>
  </hyperlinks>
  <pageMargins left="0.7" right="0.7" top="0.75" bottom="0.75" header="0.3" footer="0.3"/>
  <pageSetup paperSize="9" scale="30" fitToHeight="0" orientation="portrait" r:id="rId3"/>
  <headerFooter>
    <oddHeader>&amp;L&amp;"Calibri"&amp;10&amp;K000000ST Classification: OFFICIAL PERSONAL&amp;1#</oddHead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XFC77"/>
  <sheetViews>
    <sheetView zoomScale="70" zoomScaleNormal="70" workbookViewId="0"/>
  </sheetViews>
  <sheetFormatPr defaultColWidth="0" defaultRowHeight="15" x14ac:dyDescent="0.25"/>
  <cols>
    <col min="1" max="1" width="3" style="29" customWidth="1"/>
    <col min="2" max="2" width="3.28515625" style="29" customWidth="1"/>
    <col min="3" max="3" width="29.5703125" style="29" customWidth="1"/>
    <col min="4" max="4" width="59.7109375" style="126" customWidth="1"/>
    <col min="5" max="5" width="112.42578125" style="29" customWidth="1"/>
    <col min="6" max="6" width="22.7109375" style="29" customWidth="1"/>
    <col min="7" max="7" width="44.140625" style="29" customWidth="1"/>
    <col min="8" max="8" width="82" style="29" bestFit="1" customWidth="1"/>
    <col min="9" max="9" width="3.42578125" style="29" customWidth="1"/>
    <col min="10" max="10" width="3.7109375" style="29" customWidth="1"/>
    <col min="14" max="16383" width="9.140625" hidden="1"/>
    <col min="16384" max="16384" width="1.5703125" hidden="1" customWidth="1"/>
  </cols>
  <sheetData>
    <row r="1" spans="2:9" s="29" customFormat="1" ht="15.75" thickBot="1" x14ac:dyDescent="0.3">
      <c r="D1" s="126"/>
    </row>
    <row r="2" spans="2:9" x14ac:dyDescent="0.25">
      <c r="B2" s="132"/>
      <c r="C2" s="133"/>
      <c r="D2" s="134"/>
      <c r="E2" s="134"/>
      <c r="F2" s="135"/>
      <c r="G2" s="135"/>
      <c r="H2" s="135"/>
      <c r="I2" s="136"/>
    </row>
    <row r="3" spans="2:9" x14ac:dyDescent="0.25">
      <c r="B3" s="137"/>
      <c r="C3" s="138"/>
      <c r="D3" s="138"/>
      <c r="E3" s="138"/>
      <c r="F3" s="139"/>
      <c r="G3" s="139"/>
      <c r="H3" s="139"/>
      <c r="I3" s="140"/>
    </row>
    <row r="4" spans="2:9" x14ac:dyDescent="0.25">
      <c r="B4" s="271" t="s">
        <v>28</v>
      </c>
      <c r="C4" s="272"/>
      <c r="D4" s="272"/>
      <c r="E4" s="272"/>
      <c r="F4" s="272"/>
      <c r="G4" s="272"/>
      <c r="H4" s="272"/>
      <c r="I4" s="140"/>
    </row>
    <row r="5" spans="2:9" x14ac:dyDescent="0.25">
      <c r="B5" s="271"/>
      <c r="C5" s="272"/>
      <c r="D5" s="272"/>
      <c r="E5" s="272"/>
      <c r="F5" s="272"/>
      <c r="G5" s="272"/>
      <c r="H5" s="272"/>
      <c r="I5" s="140"/>
    </row>
    <row r="6" spans="2:9" ht="15.75" x14ac:dyDescent="0.25">
      <c r="B6" s="137"/>
      <c r="C6" s="155" t="s">
        <v>764</v>
      </c>
      <c r="D6" s="138"/>
      <c r="E6" s="138"/>
      <c r="F6" s="139"/>
      <c r="G6" s="139"/>
      <c r="H6" s="139"/>
      <c r="I6" s="140"/>
    </row>
    <row r="7" spans="2:9" ht="39" customHeight="1" x14ac:dyDescent="0.25">
      <c r="B7" s="137"/>
      <c r="C7" s="285" t="s">
        <v>765</v>
      </c>
      <c r="D7" s="285"/>
      <c r="E7" s="285"/>
      <c r="F7" s="285"/>
      <c r="G7" s="285"/>
      <c r="H7" s="285"/>
      <c r="I7" s="140"/>
    </row>
    <row r="8" spans="2:9" ht="17.25" customHeight="1" x14ac:dyDescent="0.25">
      <c r="B8" s="137"/>
      <c r="C8" s="231"/>
      <c r="D8" s="231"/>
      <c r="E8" s="231"/>
      <c r="F8" s="139"/>
      <c r="G8" s="139"/>
      <c r="H8" s="139"/>
      <c r="I8" s="140"/>
    </row>
    <row r="9" spans="2:9" x14ac:dyDescent="0.25">
      <c r="B9" s="137"/>
      <c r="C9" s="281" t="s">
        <v>766</v>
      </c>
      <c r="D9" s="281"/>
      <c r="E9" s="281"/>
      <c r="F9" s="281"/>
      <c r="G9" s="281"/>
      <c r="H9" s="281"/>
      <c r="I9" s="142"/>
    </row>
    <row r="10" spans="2:9" x14ac:dyDescent="0.25">
      <c r="B10" s="137"/>
      <c r="C10" s="123"/>
      <c r="D10" s="127"/>
      <c r="E10" s="123"/>
      <c r="F10" s="123"/>
      <c r="G10" s="123"/>
      <c r="H10" s="123"/>
      <c r="I10" s="142"/>
    </row>
    <row r="11" spans="2:9" ht="15" customHeight="1" x14ac:dyDescent="0.25">
      <c r="B11" s="137"/>
      <c r="C11" s="280" t="s">
        <v>767</v>
      </c>
      <c r="D11" s="280"/>
      <c r="E11" s="203" t="s">
        <v>31</v>
      </c>
      <c r="F11" s="203" t="s">
        <v>32</v>
      </c>
      <c r="G11" s="203" t="s">
        <v>768</v>
      </c>
      <c r="H11" s="203" t="s">
        <v>769</v>
      </c>
      <c r="I11" s="142"/>
    </row>
    <row r="12" spans="2:9" x14ac:dyDescent="0.25">
      <c r="B12" s="137"/>
      <c r="C12" s="279" t="s">
        <v>770</v>
      </c>
      <c r="D12" s="279"/>
      <c r="E12" s="279"/>
      <c r="F12" s="279"/>
      <c r="G12" s="279"/>
      <c r="H12" s="279"/>
      <c r="I12" s="142"/>
    </row>
    <row r="13" spans="2:9" ht="30" x14ac:dyDescent="0.25">
      <c r="B13" s="137"/>
      <c r="C13" s="276" t="s">
        <v>771</v>
      </c>
      <c r="D13" s="276" t="s">
        <v>772</v>
      </c>
      <c r="E13" s="182" t="s">
        <v>773</v>
      </c>
      <c r="F13" s="182" t="s">
        <v>43</v>
      </c>
      <c r="G13" s="184">
        <v>346508</v>
      </c>
      <c r="H13" s="183" t="s">
        <v>774</v>
      </c>
      <c r="I13" s="143"/>
    </row>
    <row r="14" spans="2:9" ht="30" x14ac:dyDescent="0.25">
      <c r="B14" s="137"/>
      <c r="C14" s="274"/>
      <c r="D14" s="274"/>
      <c r="E14" s="144" t="s">
        <v>775</v>
      </c>
      <c r="F14" s="182" t="s">
        <v>43</v>
      </c>
      <c r="G14" s="131" t="s">
        <v>776</v>
      </c>
      <c r="H14" s="144"/>
      <c r="I14" s="143"/>
    </row>
    <row r="15" spans="2:9" ht="18" x14ac:dyDescent="0.25">
      <c r="B15" s="137"/>
      <c r="C15" s="274"/>
      <c r="D15" s="274"/>
      <c r="E15" s="144" t="s">
        <v>777</v>
      </c>
      <c r="F15" s="182" t="s">
        <v>43</v>
      </c>
      <c r="G15" s="186">
        <v>541772</v>
      </c>
      <c r="H15" s="144"/>
      <c r="I15" s="143"/>
    </row>
    <row r="16" spans="2:9" ht="30" x14ac:dyDescent="0.25">
      <c r="B16" s="137"/>
      <c r="C16" s="274"/>
      <c r="D16" s="275"/>
      <c r="E16" s="144" t="s">
        <v>778</v>
      </c>
      <c r="F16" s="212" t="s">
        <v>779</v>
      </c>
      <c r="G16" s="131" t="s">
        <v>780</v>
      </c>
      <c r="H16" s="144" t="s">
        <v>774</v>
      </c>
      <c r="I16" s="143"/>
    </row>
    <row r="17" spans="2:9" ht="30" x14ac:dyDescent="0.25">
      <c r="B17" s="137"/>
      <c r="C17" s="274"/>
      <c r="D17" s="131" t="s">
        <v>781</v>
      </c>
      <c r="E17" s="144" t="s">
        <v>782</v>
      </c>
      <c r="F17" s="212" t="s">
        <v>779</v>
      </c>
      <c r="G17" s="131" t="s">
        <v>780</v>
      </c>
      <c r="H17" s="144" t="s">
        <v>774</v>
      </c>
      <c r="I17" s="143"/>
    </row>
    <row r="18" spans="2:9" ht="48" x14ac:dyDescent="0.25">
      <c r="B18" s="137"/>
      <c r="C18" s="274"/>
      <c r="D18" s="131" t="s">
        <v>783</v>
      </c>
      <c r="E18" s="144" t="s">
        <v>784</v>
      </c>
      <c r="F18" s="144" t="s">
        <v>785</v>
      </c>
      <c r="G18" s="185">
        <v>270</v>
      </c>
      <c r="H18" s="131" t="s">
        <v>786</v>
      </c>
      <c r="I18" s="143"/>
    </row>
    <row r="19" spans="2:9" x14ac:dyDescent="0.25">
      <c r="B19" s="137"/>
      <c r="C19" s="274"/>
      <c r="D19" s="131" t="s">
        <v>787</v>
      </c>
      <c r="E19" s="144" t="s">
        <v>788</v>
      </c>
      <c r="F19" s="144" t="s">
        <v>51</v>
      </c>
      <c r="G19" s="185" t="s">
        <v>789</v>
      </c>
      <c r="H19" s="144" t="s">
        <v>790</v>
      </c>
      <c r="I19" s="143"/>
    </row>
    <row r="20" spans="2:9" ht="75" x14ac:dyDescent="0.25">
      <c r="B20" s="137"/>
      <c r="C20" s="274"/>
      <c r="D20" s="131" t="s">
        <v>791</v>
      </c>
      <c r="E20" s="144" t="s">
        <v>792</v>
      </c>
      <c r="F20" s="144" t="s">
        <v>793</v>
      </c>
      <c r="G20" s="131" t="s">
        <v>794</v>
      </c>
      <c r="H20" s="131" t="s">
        <v>795</v>
      </c>
      <c r="I20" s="143"/>
    </row>
    <row r="21" spans="2:9" ht="30" x14ac:dyDescent="0.25">
      <c r="B21" s="137"/>
      <c r="C21" s="275"/>
      <c r="D21" s="131" t="s">
        <v>796</v>
      </c>
      <c r="E21" s="144" t="s">
        <v>797</v>
      </c>
      <c r="F21" s="144" t="s">
        <v>62</v>
      </c>
      <c r="G21" s="185">
        <v>0.92</v>
      </c>
      <c r="H21" s="131" t="s">
        <v>798</v>
      </c>
      <c r="I21" s="143"/>
    </row>
    <row r="22" spans="2:9" ht="45" x14ac:dyDescent="0.25">
      <c r="B22" s="137"/>
      <c r="C22" s="131" t="s">
        <v>107</v>
      </c>
      <c r="D22" s="131" t="s">
        <v>799</v>
      </c>
      <c r="E22" s="144" t="s">
        <v>800</v>
      </c>
      <c r="F22" s="144" t="s">
        <v>109</v>
      </c>
      <c r="G22" s="131" t="s">
        <v>801</v>
      </c>
      <c r="H22" s="144" t="s">
        <v>802</v>
      </c>
      <c r="I22" s="143"/>
    </row>
    <row r="23" spans="2:9" ht="30" x14ac:dyDescent="0.25">
      <c r="B23" s="137"/>
      <c r="C23" s="131" t="s">
        <v>247</v>
      </c>
      <c r="D23" s="131" t="s">
        <v>803</v>
      </c>
      <c r="E23" s="144" t="s">
        <v>804</v>
      </c>
      <c r="F23" s="226"/>
      <c r="G23" s="227" t="s">
        <v>805</v>
      </c>
      <c r="H23" s="226" t="s">
        <v>806</v>
      </c>
      <c r="I23" s="143"/>
    </row>
    <row r="24" spans="2:9" ht="30" x14ac:dyDescent="0.25">
      <c r="B24" s="137"/>
      <c r="C24" s="131" t="s">
        <v>110</v>
      </c>
      <c r="D24" s="131" t="s">
        <v>807</v>
      </c>
      <c r="E24" s="144" t="s">
        <v>808</v>
      </c>
      <c r="F24" s="226"/>
      <c r="G24" s="227" t="s">
        <v>805</v>
      </c>
      <c r="H24" s="226" t="s">
        <v>806</v>
      </c>
      <c r="I24" s="143"/>
    </row>
    <row r="25" spans="2:9" ht="16.5" customHeight="1" x14ac:dyDescent="0.25">
      <c r="B25" s="137"/>
      <c r="C25" s="288" t="s">
        <v>809</v>
      </c>
      <c r="D25" s="288"/>
      <c r="E25" s="288"/>
      <c r="F25" s="288"/>
      <c r="G25" s="288"/>
      <c r="H25" s="288"/>
      <c r="I25" s="142"/>
    </row>
    <row r="26" spans="2:9" x14ac:dyDescent="0.25">
      <c r="B26" s="137"/>
      <c r="C26" s="273" t="s">
        <v>810</v>
      </c>
      <c r="D26" s="282" t="s">
        <v>811</v>
      </c>
      <c r="E26" s="283" t="s">
        <v>812</v>
      </c>
      <c r="F26" s="284" t="s">
        <v>51</v>
      </c>
      <c r="G26" s="273" t="s">
        <v>813</v>
      </c>
      <c r="H26" s="273" t="s">
        <v>814</v>
      </c>
      <c r="I26" s="143"/>
    </row>
    <row r="27" spans="2:9" ht="33" customHeight="1" x14ac:dyDescent="0.25">
      <c r="B27" s="137"/>
      <c r="C27" s="273"/>
      <c r="D27" s="282"/>
      <c r="E27" s="283"/>
      <c r="F27" s="284"/>
      <c r="G27" s="273"/>
      <c r="H27" s="273"/>
      <c r="I27" s="143"/>
    </row>
    <row r="28" spans="2:9" ht="45" x14ac:dyDescent="0.25">
      <c r="B28" s="137"/>
      <c r="C28" s="273"/>
      <c r="D28" s="146" t="s">
        <v>815</v>
      </c>
      <c r="E28" s="147" t="s">
        <v>816</v>
      </c>
      <c r="F28" s="144" t="s">
        <v>51</v>
      </c>
      <c r="G28" s="131" t="s">
        <v>817</v>
      </c>
      <c r="H28" s="131" t="s">
        <v>814</v>
      </c>
      <c r="I28" s="143"/>
    </row>
    <row r="29" spans="2:9" ht="75" x14ac:dyDescent="0.25">
      <c r="B29" s="137"/>
      <c r="C29" s="273"/>
      <c r="D29" s="131" t="s">
        <v>818</v>
      </c>
      <c r="E29" s="144" t="s">
        <v>819</v>
      </c>
      <c r="F29" s="144" t="s">
        <v>143</v>
      </c>
      <c r="G29" s="131" t="s">
        <v>820</v>
      </c>
      <c r="H29" s="144" t="s">
        <v>821</v>
      </c>
      <c r="I29" s="143"/>
    </row>
    <row r="30" spans="2:9" ht="45" x14ac:dyDescent="0.25">
      <c r="B30" s="137"/>
      <c r="C30" s="273"/>
      <c r="D30" s="131" t="s">
        <v>822</v>
      </c>
      <c r="E30" s="144" t="s">
        <v>823</v>
      </c>
      <c r="F30" s="144" t="s">
        <v>143</v>
      </c>
      <c r="G30" s="187">
        <v>0.56000000000000005</v>
      </c>
      <c r="H30" s="131" t="s">
        <v>824</v>
      </c>
      <c r="I30" s="143"/>
    </row>
    <row r="31" spans="2:9" ht="30" x14ac:dyDescent="0.25">
      <c r="B31" s="137"/>
      <c r="C31" s="273"/>
      <c r="D31" s="131" t="s">
        <v>825</v>
      </c>
      <c r="E31" s="144" t="s">
        <v>826</v>
      </c>
      <c r="F31" s="144" t="s">
        <v>51</v>
      </c>
      <c r="G31" s="185" t="s">
        <v>789</v>
      </c>
      <c r="H31" s="144" t="s">
        <v>827</v>
      </c>
      <c r="I31" s="143"/>
    </row>
    <row r="32" spans="2:9" x14ac:dyDescent="0.25">
      <c r="B32" s="137"/>
      <c r="C32" s="141"/>
      <c r="D32" s="128"/>
      <c r="E32" s="3"/>
      <c r="F32" s="3"/>
      <c r="G32" s="3"/>
      <c r="H32" s="3"/>
      <c r="I32" s="100"/>
    </row>
    <row r="33" spans="2:9" x14ac:dyDescent="0.25">
      <c r="B33" s="137"/>
      <c r="C33" s="109" t="s">
        <v>828</v>
      </c>
      <c r="D33" s="129"/>
      <c r="E33" s="125"/>
      <c r="F33" s="125"/>
      <c r="G33" s="125"/>
      <c r="H33" s="125"/>
      <c r="I33" s="100"/>
    </row>
    <row r="34" spans="2:9" x14ac:dyDescent="0.25">
      <c r="B34" s="137"/>
      <c r="C34" s="123"/>
      <c r="D34" s="127"/>
      <c r="E34" s="123"/>
      <c r="F34" s="3"/>
      <c r="G34" s="3"/>
      <c r="H34" s="3"/>
      <c r="I34" s="100"/>
    </row>
    <row r="35" spans="2:9" ht="30" x14ac:dyDescent="0.25">
      <c r="B35" s="137"/>
      <c r="C35" s="203" t="s">
        <v>829</v>
      </c>
      <c r="D35" s="203" t="s">
        <v>830</v>
      </c>
      <c r="E35" s="203" t="s">
        <v>831</v>
      </c>
      <c r="F35" s="203" t="s">
        <v>32</v>
      </c>
      <c r="G35" s="203" t="s">
        <v>768</v>
      </c>
      <c r="H35" s="203" t="s">
        <v>769</v>
      </c>
      <c r="I35" s="100"/>
    </row>
    <row r="36" spans="2:9" x14ac:dyDescent="0.25">
      <c r="B36" s="137"/>
      <c r="C36" s="274" t="s">
        <v>832</v>
      </c>
      <c r="D36" s="206" t="s">
        <v>833</v>
      </c>
      <c r="E36" s="207" t="s">
        <v>834</v>
      </c>
      <c r="F36" s="198" t="s">
        <v>51</v>
      </c>
      <c r="G36" s="198" t="s">
        <v>835</v>
      </c>
      <c r="H36" s="198"/>
      <c r="I36" s="100"/>
    </row>
    <row r="37" spans="2:9" x14ac:dyDescent="0.25">
      <c r="B37" s="137"/>
      <c r="C37" s="274"/>
      <c r="D37" s="145" t="s">
        <v>836</v>
      </c>
      <c r="E37" s="144" t="s">
        <v>837</v>
      </c>
      <c r="F37" s="188" t="s">
        <v>51</v>
      </c>
      <c r="G37" s="188" t="s">
        <v>835</v>
      </c>
      <c r="H37" s="188"/>
      <c r="I37" s="100"/>
    </row>
    <row r="38" spans="2:9" x14ac:dyDescent="0.25">
      <c r="B38" s="137"/>
      <c r="C38" s="274"/>
      <c r="D38" s="145" t="s">
        <v>838</v>
      </c>
      <c r="E38" s="144" t="s">
        <v>839</v>
      </c>
      <c r="F38" s="188" t="s">
        <v>51</v>
      </c>
      <c r="G38" s="188" t="s">
        <v>835</v>
      </c>
      <c r="H38" s="188"/>
      <c r="I38" s="100"/>
    </row>
    <row r="39" spans="2:9" ht="75" x14ac:dyDescent="0.25">
      <c r="B39" s="137"/>
      <c r="C39" s="275"/>
      <c r="D39" s="145" t="s">
        <v>840</v>
      </c>
      <c r="E39" s="144" t="s">
        <v>841</v>
      </c>
      <c r="F39" s="188" t="s">
        <v>51</v>
      </c>
      <c r="G39" s="151" t="s">
        <v>842</v>
      </c>
      <c r="H39" s="151" t="s">
        <v>843</v>
      </c>
      <c r="I39" s="100"/>
    </row>
    <row r="40" spans="2:9" ht="45" x14ac:dyDescent="0.25">
      <c r="B40" s="137"/>
      <c r="C40" s="131" t="s">
        <v>844</v>
      </c>
      <c r="D40" s="131" t="s">
        <v>845</v>
      </c>
      <c r="E40" s="144" t="s">
        <v>846</v>
      </c>
      <c r="F40" s="188" t="s">
        <v>56</v>
      </c>
      <c r="G40" s="151" t="s">
        <v>847</v>
      </c>
      <c r="H40" s="188"/>
      <c r="I40" s="100"/>
    </row>
    <row r="41" spans="2:9" ht="30" x14ac:dyDescent="0.25">
      <c r="B41" s="137"/>
      <c r="C41" s="277" t="s">
        <v>848</v>
      </c>
      <c r="D41" s="276" t="s">
        <v>849</v>
      </c>
      <c r="E41" s="144" t="s">
        <v>850</v>
      </c>
      <c r="F41" s="227"/>
      <c r="G41" s="227" t="s">
        <v>805</v>
      </c>
      <c r="H41" s="227" t="s">
        <v>806</v>
      </c>
      <c r="I41" s="100"/>
    </row>
    <row r="42" spans="2:9" ht="30" customHeight="1" x14ac:dyDescent="0.25">
      <c r="B42" s="137"/>
      <c r="C42" s="278"/>
      <c r="D42" s="275"/>
      <c r="E42" s="144" t="s">
        <v>851</v>
      </c>
      <c r="F42" s="227"/>
      <c r="G42" s="227" t="s">
        <v>805</v>
      </c>
      <c r="H42" s="227" t="s">
        <v>806</v>
      </c>
      <c r="I42" s="100"/>
    </row>
    <row r="43" spans="2:9" ht="30" x14ac:dyDescent="0.25">
      <c r="B43" s="137"/>
      <c r="C43" s="278"/>
      <c r="D43" s="145" t="s">
        <v>852</v>
      </c>
      <c r="E43" s="144" t="s">
        <v>853</v>
      </c>
      <c r="F43" s="188" t="s">
        <v>51</v>
      </c>
      <c r="G43" s="151" t="s">
        <v>854</v>
      </c>
      <c r="H43" s="189" t="s">
        <v>855</v>
      </c>
      <c r="I43" s="100"/>
    </row>
    <row r="44" spans="2:9" ht="22.5" customHeight="1" x14ac:dyDescent="0.25">
      <c r="B44" s="137"/>
      <c r="C44" s="278"/>
      <c r="D44" s="145" t="s">
        <v>856</v>
      </c>
      <c r="E44" s="144" t="s">
        <v>857</v>
      </c>
      <c r="F44" s="188" t="s">
        <v>51</v>
      </c>
      <c r="G44" s="188" t="s">
        <v>858</v>
      </c>
      <c r="H44" s="188" t="s">
        <v>859</v>
      </c>
      <c r="I44" s="100"/>
    </row>
    <row r="45" spans="2:9" ht="30" x14ac:dyDescent="0.25">
      <c r="B45" s="137"/>
      <c r="C45" s="278"/>
      <c r="D45" s="145" t="s">
        <v>860</v>
      </c>
      <c r="E45" s="144" t="s">
        <v>861</v>
      </c>
      <c r="F45" s="188" t="s">
        <v>51</v>
      </c>
      <c r="G45" s="151" t="s">
        <v>862</v>
      </c>
      <c r="H45" s="188"/>
      <c r="I45" s="100"/>
    </row>
    <row r="46" spans="2:9" ht="75" x14ac:dyDescent="0.25">
      <c r="B46" s="137"/>
      <c r="C46" s="278"/>
      <c r="D46" s="145" t="s">
        <v>863</v>
      </c>
      <c r="E46" s="144" t="s">
        <v>864</v>
      </c>
      <c r="F46" s="188" t="s">
        <v>51</v>
      </c>
      <c r="G46" s="151" t="s">
        <v>865</v>
      </c>
      <c r="H46" s="191" t="s">
        <v>866</v>
      </c>
      <c r="I46" s="100"/>
    </row>
    <row r="47" spans="2:9" ht="86.25" customHeight="1" x14ac:dyDescent="0.25">
      <c r="B47" s="137"/>
      <c r="C47" s="278"/>
      <c r="D47" s="145" t="s">
        <v>867</v>
      </c>
      <c r="E47" s="144" t="s">
        <v>868</v>
      </c>
      <c r="F47" s="188" t="s">
        <v>51</v>
      </c>
      <c r="G47" s="209" t="s">
        <v>869</v>
      </c>
      <c r="H47" s="151" t="s">
        <v>870</v>
      </c>
      <c r="I47" s="100"/>
    </row>
    <row r="48" spans="2:9" ht="90" x14ac:dyDescent="0.25">
      <c r="B48" s="137"/>
      <c r="C48" s="278"/>
      <c r="D48" s="145" t="s">
        <v>871</v>
      </c>
      <c r="E48" s="144" t="s">
        <v>872</v>
      </c>
      <c r="F48" s="188" t="s">
        <v>51</v>
      </c>
      <c r="G48" s="151" t="s">
        <v>873</v>
      </c>
      <c r="H48" s="189" t="s">
        <v>855</v>
      </c>
      <c r="I48" s="100"/>
    </row>
    <row r="49" spans="2:9" ht="45" x14ac:dyDescent="0.25">
      <c r="B49" s="137"/>
      <c r="C49" s="278"/>
      <c r="D49" s="145" t="s">
        <v>874</v>
      </c>
      <c r="E49" s="144" t="s">
        <v>875</v>
      </c>
      <c r="F49" s="188" t="s">
        <v>876</v>
      </c>
      <c r="G49" s="188">
        <v>15.3</v>
      </c>
      <c r="H49" s="151" t="s">
        <v>877</v>
      </c>
      <c r="I49" s="100"/>
    </row>
    <row r="50" spans="2:9" x14ac:dyDescent="0.25">
      <c r="B50" s="137"/>
      <c r="C50" s="278"/>
      <c r="D50" s="277" t="s">
        <v>878</v>
      </c>
      <c r="E50" s="149" t="s">
        <v>879</v>
      </c>
      <c r="F50" s="227"/>
      <c r="G50" s="227" t="s">
        <v>805</v>
      </c>
      <c r="H50" s="227" t="s">
        <v>806</v>
      </c>
      <c r="I50" s="100"/>
    </row>
    <row r="51" spans="2:9" ht="135" x14ac:dyDescent="0.25">
      <c r="B51" s="137"/>
      <c r="C51" s="278"/>
      <c r="D51" s="270"/>
      <c r="E51" s="149" t="s">
        <v>880</v>
      </c>
      <c r="F51" s="188" t="s">
        <v>51</v>
      </c>
      <c r="G51" s="151" t="s">
        <v>881</v>
      </c>
      <c r="H51" s="189" t="s">
        <v>882</v>
      </c>
      <c r="I51" s="100"/>
    </row>
    <row r="52" spans="2:9" ht="105" x14ac:dyDescent="0.25">
      <c r="B52" s="137"/>
      <c r="C52" s="270"/>
      <c r="D52" s="150" t="s">
        <v>883</v>
      </c>
      <c r="E52" s="149" t="s">
        <v>884</v>
      </c>
      <c r="F52" s="188" t="s">
        <v>51</v>
      </c>
      <c r="G52" s="151" t="s">
        <v>885</v>
      </c>
      <c r="H52" s="151" t="s">
        <v>886</v>
      </c>
      <c r="I52" s="100"/>
    </row>
    <row r="53" spans="2:9" ht="120" x14ac:dyDescent="0.25">
      <c r="B53" s="137"/>
      <c r="C53" s="151" t="s">
        <v>887</v>
      </c>
      <c r="D53" s="151" t="s">
        <v>888</v>
      </c>
      <c r="E53" s="149" t="s">
        <v>889</v>
      </c>
      <c r="F53" s="188" t="s">
        <v>51</v>
      </c>
      <c r="G53" s="151" t="s">
        <v>890</v>
      </c>
      <c r="H53" s="189" t="s">
        <v>891</v>
      </c>
      <c r="I53" s="100"/>
    </row>
    <row r="54" spans="2:9" x14ac:dyDescent="0.25">
      <c r="B54" s="137"/>
      <c r="C54" s="108"/>
      <c r="D54" s="106"/>
      <c r="E54" s="148"/>
      <c r="F54" s="3"/>
      <c r="G54" s="3"/>
      <c r="H54" s="3"/>
      <c r="I54" s="100"/>
    </row>
    <row r="55" spans="2:9" x14ac:dyDescent="0.25">
      <c r="B55" s="137"/>
      <c r="C55" s="109" t="s">
        <v>892</v>
      </c>
      <c r="D55" s="104"/>
      <c r="E55" s="109"/>
      <c r="F55" s="125"/>
      <c r="G55" s="125"/>
      <c r="H55" s="125"/>
      <c r="I55" s="100"/>
    </row>
    <row r="56" spans="2:9" x14ac:dyDescent="0.25">
      <c r="B56" s="137"/>
      <c r="C56" s="269"/>
      <c r="D56" s="269"/>
      <c r="E56" s="269"/>
      <c r="F56" s="3"/>
      <c r="G56" s="3"/>
      <c r="H56" s="3"/>
      <c r="I56" s="100"/>
    </row>
    <row r="57" spans="2:9" ht="30" x14ac:dyDescent="0.25">
      <c r="B57" s="137"/>
      <c r="C57" s="203" t="s">
        <v>829</v>
      </c>
      <c r="D57" s="203" t="s">
        <v>830</v>
      </c>
      <c r="E57" s="203" t="s">
        <v>831</v>
      </c>
      <c r="F57" s="203" t="s">
        <v>32</v>
      </c>
      <c r="G57" s="203" t="s">
        <v>768</v>
      </c>
      <c r="H57" s="204" t="s">
        <v>769</v>
      </c>
      <c r="I57" s="100"/>
    </row>
    <row r="58" spans="2:9" ht="105" x14ac:dyDescent="0.25">
      <c r="B58" s="137"/>
      <c r="C58" s="270" t="s">
        <v>810</v>
      </c>
      <c r="D58" s="196" t="s">
        <v>893</v>
      </c>
      <c r="E58" s="205" t="s">
        <v>894</v>
      </c>
      <c r="F58" s="198" t="s">
        <v>51</v>
      </c>
      <c r="G58" s="196" t="s">
        <v>895</v>
      </c>
      <c r="H58" s="197" t="s">
        <v>896</v>
      </c>
      <c r="I58" s="100"/>
    </row>
    <row r="59" spans="2:9" ht="55.5" customHeight="1" x14ac:dyDescent="0.25">
      <c r="B59" s="137"/>
      <c r="C59" s="267"/>
      <c r="D59" s="151" t="s">
        <v>897</v>
      </c>
      <c r="E59" s="149" t="s">
        <v>898</v>
      </c>
      <c r="F59" s="151" t="s">
        <v>899</v>
      </c>
      <c r="G59" s="188">
        <v>16</v>
      </c>
      <c r="H59" s="151" t="s">
        <v>900</v>
      </c>
      <c r="I59" s="100"/>
    </row>
    <row r="60" spans="2:9" ht="75" x14ac:dyDescent="0.25">
      <c r="B60" s="137"/>
      <c r="C60" s="267"/>
      <c r="D60" s="151" t="s">
        <v>901</v>
      </c>
      <c r="E60" s="149" t="s">
        <v>902</v>
      </c>
      <c r="F60" s="188" t="s">
        <v>51</v>
      </c>
      <c r="G60" s="151" t="s">
        <v>903</v>
      </c>
      <c r="H60" s="151" t="s">
        <v>904</v>
      </c>
      <c r="I60" s="100"/>
    </row>
    <row r="61" spans="2:9" ht="90" x14ac:dyDescent="0.25">
      <c r="B61" s="137"/>
      <c r="C61" s="267"/>
      <c r="D61" s="151" t="s">
        <v>905</v>
      </c>
      <c r="E61" s="149" t="s">
        <v>906</v>
      </c>
      <c r="F61" s="188" t="s">
        <v>51</v>
      </c>
      <c r="G61" s="151" t="s">
        <v>907</v>
      </c>
      <c r="H61" s="189" t="s">
        <v>908</v>
      </c>
      <c r="I61" s="100"/>
    </row>
    <row r="62" spans="2:9" ht="105" x14ac:dyDescent="0.25">
      <c r="B62" s="137"/>
      <c r="C62" s="267"/>
      <c r="D62" s="150" t="s">
        <v>909</v>
      </c>
      <c r="E62" s="149" t="s">
        <v>910</v>
      </c>
      <c r="F62" s="188" t="s">
        <v>51</v>
      </c>
      <c r="G62" s="151" t="s">
        <v>911</v>
      </c>
      <c r="H62" s="189" t="s">
        <v>912</v>
      </c>
      <c r="I62" s="100"/>
    </row>
    <row r="63" spans="2:9" ht="30" x14ac:dyDescent="0.25">
      <c r="B63" s="137"/>
      <c r="C63" s="267"/>
      <c r="D63" s="150" t="s">
        <v>913</v>
      </c>
      <c r="E63" s="149" t="s">
        <v>914</v>
      </c>
      <c r="F63" s="188" t="s">
        <v>51</v>
      </c>
      <c r="G63" s="151" t="s">
        <v>915</v>
      </c>
      <c r="H63" s="190" t="s">
        <v>912</v>
      </c>
      <c r="I63" s="100"/>
    </row>
    <row r="64" spans="2:9" ht="43.5" customHeight="1" x14ac:dyDescent="0.25">
      <c r="B64" s="137"/>
      <c r="C64" s="267"/>
      <c r="D64" s="267" t="s">
        <v>916</v>
      </c>
      <c r="E64" s="149" t="s">
        <v>917</v>
      </c>
      <c r="F64" s="289" t="s">
        <v>51</v>
      </c>
      <c r="G64" s="277" t="s">
        <v>918</v>
      </c>
      <c r="H64" s="286" t="s">
        <v>919</v>
      </c>
      <c r="I64" s="100"/>
    </row>
    <row r="65" spans="2:9" ht="43.5" customHeight="1" x14ac:dyDescent="0.25">
      <c r="B65" s="137"/>
      <c r="C65" s="267"/>
      <c r="D65" s="267"/>
      <c r="E65" s="149" t="s">
        <v>920</v>
      </c>
      <c r="F65" s="290"/>
      <c r="G65" s="270"/>
      <c r="H65" s="287"/>
      <c r="I65" s="100"/>
    </row>
    <row r="66" spans="2:9" ht="30" x14ac:dyDescent="0.25">
      <c r="B66" s="137"/>
      <c r="C66" s="267"/>
      <c r="D66" s="150" t="s">
        <v>921</v>
      </c>
      <c r="E66" s="149" t="s">
        <v>922</v>
      </c>
      <c r="F66" s="188" t="s">
        <v>143</v>
      </c>
      <c r="G66" s="188">
        <v>73.099999999999994</v>
      </c>
      <c r="H66" s="188" t="s">
        <v>923</v>
      </c>
      <c r="I66" s="100"/>
    </row>
    <row r="67" spans="2:9" ht="60" x14ac:dyDescent="0.25">
      <c r="B67" s="137"/>
      <c r="C67" s="267" t="s">
        <v>924</v>
      </c>
      <c r="D67" s="150" t="s">
        <v>925</v>
      </c>
      <c r="E67" s="149" t="s">
        <v>926</v>
      </c>
      <c r="F67" s="188" t="s">
        <v>51</v>
      </c>
      <c r="G67" s="151" t="s">
        <v>927</v>
      </c>
      <c r="H67" s="189" t="s">
        <v>928</v>
      </c>
      <c r="I67" s="100"/>
    </row>
    <row r="68" spans="2:9" ht="60" x14ac:dyDescent="0.25">
      <c r="B68" s="137"/>
      <c r="C68" s="267"/>
      <c r="D68" s="150" t="s">
        <v>929</v>
      </c>
      <c r="E68" s="149" t="s">
        <v>930</v>
      </c>
      <c r="F68" s="188" t="s">
        <v>51</v>
      </c>
      <c r="G68" s="151" t="s">
        <v>931</v>
      </c>
      <c r="H68" s="189" t="s">
        <v>932</v>
      </c>
      <c r="I68" s="100"/>
    </row>
    <row r="69" spans="2:9" ht="60" x14ac:dyDescent="0.25">
      <c r="B69" s="137"/>
      <c r="C69" s="267"/>
      <c r="D69" s="150" t="s">
        <v>933</v>
      </c>
      <c r="E69" s="149" t="s">
        <v>934</v>
      </c>
      <c r="F69" s="188" t="s">
        <v>51</v>
      </c>
      <c r="G69" s="151" t="s">
        <v>935</v>
      </c>
      <c r="H69" s="189" t="s">
        <v>932</v>
      </c>
      <c r="I69" s="100"/>
    </row>
    <row r="70" spans="2:9" ht="90" x14ac:dyDescent="0.25">
      <c r="B70" s="137"/>
      <c r="C70" s="267"/>
      <c r="D70" s="152" t="s">
        <v>936</v>
      </c>
      <c r="E70" s="149" t="s">
        <v>937</v>
      </c>
      <c r="F70" s="188" t="s">
        <v>51</v>
      </c>
      <c r="G70" s="151" t="s">
        <v>938</v>
      </c>
      <c r="H70" s="189" t="s">
        <v>932</v>
      </c>
      <c r="I70" s="100"/>
    </row>
    <row r="71" spans="2:9" ht="90" x14ac:dyDescent="0.25">
      <c r="B71" s="137"/>
      <c r="C71" s="267"/>
      <c r="D71" s="150" t="s">
        <v>939</v>
      </c>
      <c r="E71" s="149" t="s">
        <v>940</v>
      </c>
      <c r="F71" s="188" t="s">
        <v>51</v>
      </c>
      <c r="G71" s="151" t="s">
        <v>941</v>
      </c>
      <c r="H71" s="189" t="s">
        <v>932</v>
      </c>
      <c r="I71" s="100"/>
    </row>
    <row r="72" spans="2:9" ht="99.75" customHeight="1" x14ac:dyDescent="0.25">
      <c r="B72" s="137"/>
      <c r="C72" s="267"/>
      <c r="D72" s="150" t="s">
        <v>942</v>
      </c>
      <c r="E72" s="149" t="s">
        <v>943</v>
      </c>
      <c r="F72" s="188" t="s">
        <v>143</v>
      </c>
      <c r="G72" s="188" t="s">
        <v>944</v>
      </c>
      <c r="H72" s="151" t="s">
        <v>945</v>
      </c>
      <c r="I72" s="100"/>
    </row>
    <row r="73" spans="2:9" ht="60" x14ac:dyDescent="0.25">
      <c r="B73" s="137"/>
      <c r="C73" s="267" t="s">
        <v>946</v>
      </c>
      <c r="D73" s="150" t="s">
        <v>947</v>
      </c>
      <c r="E73" s="149" t="s">
        <v>948</v>
      </c>
      <c r="F73" s="188" t="s">
        <v>51</v>
      </c>
      <c r="G73" s="151" t="s">
        <v>949</v>
      </c>
      <c r="H73" s="189" t="s">
        <v>950</v>
      </c>
      <c r="I73" s="100"/>
    </row>
    <row r="74" spans="2:9" ht="36" customHeight="1" x14ac:dyDescent="0.25">
      <c r="B74" s="137"/>
      <c r="C74" s="267"/>
      <c r="D74" s="150" t="s">
        <v>951</v>
      </c>
      <c r="E74" s="149" t="s">
        <v>952</v>
      </c>
      <c r="F74" s="188" t="s">
        <v>143</v>
      </c>
      <c r="G74" s="188">
        <v>0</v>
      </c>
      <c r="H74" s="188"/>
      <c r="I74" s="100"/>
    </row>
    <row r="75" spans="2:9" ht="37.5" customHeight="1" x14ac:dyDescent="0.25">
      <c r="B75" s="137"/>
      <c r="C75" s="267"/>
      <c r="D75" s="150" t="s">
        <v>953</v>
      </c>
      <c r="E75" s="149" t="s">
        <v>954</v>
      </c>
      <c r="F75" s="188" t="s">
        <v>143</v>
      </c>
      <c r="G75" s="188">
        <v>0</v>
      </c>
      <c r="H75" s="188"/>
      <c r="I75" s="100"/>
    </row>
    <row r="76" spans="2:9" x14ac:dyDescent="0.25">
      <c r="B76" s="137"/>
      <c r="C76" s="268"/>
      <c r="D76" s="268"/>
      <c r="E76" s="268"/>
      <c r="F76" s="3"/>
      <c r="G76" s="3"/>
      <c r="H76" s="3"/>
      <c r="I76" s="100"/>
    </row>
    <row r="77" spans="2:9" ht="15.75" thickBot="1" x14ac:dyDescent="0.3">
      <c r="B77" s="101"/>
      <c r="C77" s="124"/>
      <c r="D77" s="130"/>
      <c r="E77" s="124"/>
      <c r="F77" s="124"/>
      <c r="G77" s="124"/>
      <c r="H77" s="124"/>
      <c r="I77" s="102"/>
    </row>
  </sheetData>
  <sheetProtection algorithmName="SHA-512" hashValue="Sw5zapqFY/tCGFQUolakqz020MicBp/keYVTUHfmYCRSKcoXqm/pc3VIt17u0XFkKVJcMMmjjWG9qNuUhwTElg==" saltValue="EwQqGK+DzqwIqNiFcYVAPQ==" spinCount="100000" sheet="1" objects="1" scenarios="1"/>
  <mergeCells count="27">
    <mergeCell ref="G64:G65"/>
    <mergeCell ref="H64:H65"/>
    <mergeCell ref="G26:G27"/>
    <mergeCell ref="C25:H25"/>
    <mergeCell ref="D50:D51"/>
    <mergeCell ref="F64:F65"/>
    <mergeCell ref="B4:H5"/>
    <mergeCell ref="C26:C31"/>
    <mergeCell ref="C36:C39"/>
    <mergeCell ref="D41:D42"/>
    <mergeCell ref="C41:C52"/>
    <mergeCell ref="C12:H12"/>
    <mergeCell ref="C11:D11"/>
    <mergeCell ref="C9:H9"/>
    <mergeCell ref="H26:H27"/>
    <mergeCell ref="C13:C21"/>
    <mergeCell ref="D13:D16"/>
    <mergeCell ref="D26:D27"/>
    <mergeCell ref="E26:E27"/>
    <mergeCell ref="F26:F27"/>
    <mergeCell ref="C7:H7"/>
    <mergeCell ref="C73:C75"/>
    <mergeCell ref="C76:E76"/>
    <mergeCell ref="C56:E56"/>
    <mergeCell ref="C58:C66"/>
    <mergeCell ref="D64:D65"/>
    <mergeCell ref="C67:C72"/>
  </mergeCells>
  <hyperlinks>
    <hyperlink ref="H63" r:id="rId1" xr:uid="{00000000-0004-0000-0600-000000000000}"/>
    <hyperlink ref="H61" r:id="rId2" xr:uid="{00000000-0004-0000-0600-000001000000}"/>
    <hyperlink ref="H43" r:id="rId3" xr:uid="{00000000-0004-0000-0600-000002000000}"/>
    <hyperlink ref="H67" r:id="rId4" display="https://www.severntrent.com/content/dam/stw-plc/about-us/doing-the-right-thing-severn-trent-code-of-conduct.pdf" xr:uid="{00000000-0004-0000-0600-000003000000}"/>
    <hyperlink ref="H68" r:id="rId5" xr:uid="{00000000-0004-0000-0600-000004000000}"/>
    <hyperlink ref="H69" r:id="rId6" xr:uid="{00000000-0004-0000-0600-000005000000}"/>
    <hyperlink ref="H62" r:id="rId7" xr:uid="{00000000-0004-0000-0600-000006000000}"/>
    <hyperlink ref="H58" r:id="rId8" xr:uid="{00000000-0004-0000-0600-000007000000}"/>
    <hyperlink ref="H73" r:id="rId9" xr:uid="{00000000-0004-0000-0600-000008000000}"/>
    <hyperlink ref="H64:H65" r:id="rId10" display="https://www.severntrent.com/content/dam/stw/ST_Corporate/severn-trent-policies/group-human-resources-policy.pdf" xr:uid="{00000000-0004-0000-0600-000009000000}"/>
    <hyperlink ref="H48" r:id="rId11" xr:uid="{00000000-0004-0000-0600-00000A000000}"/>
    <hyperlink ref="H53" r:id="rId12" xr:uid="{00000000-0004-0000-0600-00000B000000}"/>
    <hyperlink ref="H51" r:id="rId13" xr:uid="{00000000-0004-0000-0600-00000C000000}"/>
    <hyperlink ref="H70" r:id="rId14" xr:uid="{00000000-0004-0000-0600-00000D000000}"/>
    <hyperlink ref="H71" r:id="rId15" xr:uid="{00000000-0004-0000-0600-00000E000000}"/>
    <hyperlink ref="H46" r:id="rId16" xr:uid="{00000000-0004-0000-0600-00000F000000}"/>
  </hyperlinks>
  <pageMargins left="0.7" right="0.7" top="0.75" bottom="0.75" header="0.3" footer="0.3"/>
  <pageSetup paperSize="9" scale="23" orientation="portrait" r:id="rId17"/>
  <headerFooter>
    <oddHeader>&amp;L&amp;"Calibri"&amp;10&amp;K000000ST Classification: OFFICIAL PERSONAL&amp;1#</oddHeader>
  </headerFooter>
  <drawing r:id="rId1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H29"/>
  <sheetViews>
    <sheetView zoomScale="90" zoomScaleNormal="90" workbookViewId="0">
      <pane ySplit="9" topLeftCell="A10" activePane="bottomLeft" state="frozen"/>
      <selection activeCell="C8" sqref="C8:O8"/>
      <selection pane="bottomLeft"/>
    </sheetView>
  </sheetViews>
  <sheetFormatPr defaultColWidth="0" defaultRowHeight="15" zeroHeight="1" x14ac:dyDescent="0.25"/>
  <cols>
    <col min="1" max="1" width="3" customWidth="1"/>
    <col min="2" max="2" width="3.28515625" customWidth="1"/>
    <col min="3" max="3" width="19.28515625" bestFit="1" customWidth="1"/>
    <col min="4" max="4" width="28.85546875" bestFit="1" customWidth="1"/>
    <col min="5" max="5" width="109.28515625" style="8" customWidth="1"/>
    <col min="6" max="6" width="124.140625" customWidth="1"/>
    <col min="7" max="7" width="3.28515625" customWidth="1"/>
    <col min="8" max="8" width="3" style="29" customWidth="1"/>
    <col min="9" max="16384" width="9.140625" hidden="1"/>
  </cols>
  <sheetData>
    <row r="1" spans="1:7" ht="15.75" thickBot="1" x14ac:dyDescent="0.3">
      <c r="A1" s="29"/>
      <c r="B1" s="29"/>
      <c r="C1" s="29"/>
      <c r="D1" s="29"/>
      <c r="E1" s="119"/>
      <c r="F1" s="29"/>
      <c r="G1" s="29"/>
    </row>
    <row r="2" spans="1:7" x14ac:dyDescent="0.25">
      <c r="A2" s="29"/>
      <c r="B2" s="92"/>
      <c r="C2" s="93"/>
      <c r="D2" s="94"/>
      <c r="E2" s="120"/>
      <c r="F2" s="93"/>
      <c r="G2" s="96"/>
    </row>
    <row r="3" spans="1:7" x14ac:dyDescent="0.25">
      <c r="A3" s="29"/>
      <c r="B3" s="97"/>
      <c r="C3" s="98"/>
      <c r="D3" s="99"/>
      <c r="E3" s="121"/>
      <c r="F3" s="98"/>
      <c r="G3" s="100"/>
    </row>
    <row r="4" spans="1:7" ht="15.75" x14ac:dyDescent="0.25">
      <c r="A4" s="29"/>
      <c r="B4" s="256" t="s">
        <v>28</v>
      </c>
      <c r="C4" s="257"/>
      <c r="D4" s="257"/>
      <c r="E4" s="257"/>
      <c r="F4" s="257"/>
      <c r="G4" s="258"/>
    </row>
    <row r="5" spans="1:7" x14ac:dyDescent="0.25">
      <c r="A5" s="29"/>
      <c r="B5" s="97"/>
      <c r="C5" s="98"/>
      <c r="D5" s="99"/>
      <c r="E5" s="121"/>
      <c r="F5" s="98"/>
      <c r="G5" s="100"/>
    </row>
    <row r="6" spans="1:7" ht="15.75" x14ac:dyDescent="0.25">
      <c r="A6" s="29"/>
      <c r="B6" s="97"/>
      <c r="C6" s="16" t="s">
        <v>955</v>
      </c>
      <c r="D6" s="99"/>
      <c r="E6" s="121"/>
      <c r="F6" s="98"/>
      <c r="G6" s="100"/>
    </row>
    <row r="7" spans="1:7" ht="36.75" customHeight="1" x14ac:dyDescent="0.25">
      <c r="A7" s="29"/>
      <c r="B7" s="97"/>
      <c r="C7" s="266" t="s">
        <v>956</v>
      </c>
      <c r="D7" s="266"/>
      <c r="E7" s="266"/>
      <c r="F7" s="266"/>
      <c r="G7" s="100"/>
    </row>
    <row r="8" spans="1:7" x14ac:dyDescent="0.25">
      <c r="A8" s="29"/>
      <c r="B8" s="97"/>
      <c r="C8" s="98"/>
      <c r="D8" s="99"/>
      <c r="E8" s="121"/>
      <c r="F8" s="98"/>
      <c r="G8" s="100"/>
    </row>
    <row r="9" spans="1:7" x14ac:dyDescent="0.25">
      <c r="A9" s="29"/>
      <c r="B9" s="97"/>
      <c r="C9" s="90" t="s">
        <v>957</v>
      </c>
      <c r="D9" s="68" t="s">
        <v>958</v>
      </c>
      <c r="E9" s="68" t="s">
        <v>959</v>
      </c>
      <c r="F9" s="91" t="s">
        <v>960</v>
      </c>
      <c r="G9" s="100"/>
    </row>
    <row r="10" spans="1:7" ht="105" x14ac:dyDescent="0.25">
      <c r="A10" s="29"/>
      <c r="B10" s="97"/>
      <c r="C10" s="161" t="s">
        <v>961</v>
      </c>
      <c r="D10" s="162" t="s">
        <v>962</v>
      </c>
      <c r="E10" s="160" t="s">
        <v>963</v>
      </c>
      <c r="F10" s="158" t="s">
        <v>964</v>
      </c>
      <c r="G10" s="100"/>
    </row>
    <row r="11" spans="1:7" ht="60" x14ac:dyDescent="0.25">
      <c r="A11" s="29"/>
      <c r="B11" s="97"/>
      <c r="C11" s="291" t="s">
        <v>965</v>
      </c>
      <c r="D11" s="294" t="s">
        <v>966</v>
      </c>
      <c r="E11" s="167" t="s">
        <v>967</v>
      </c>
      <c r="F11" s="163" t="s">
        <v>968</v>
      </c>
      <c r="G11" s="100"/>
    </row>
    <row r="12" spans="1:7" ht="60" x14ac:dyDescent="0.25">
      <c r="A12" s="29"/>
      <c r="B12" s="97"/>
      <c r="C12" s="292"/>
      <c r="D12" s="295"/>
      <c r="E12" s="166" t="s">
        <v>969</v>
      </c>
      <c r="F12" s="164" t="s">
        <v>970</v>
      </c>
      <c r="G12" s="100"/>
    </row>
    <row r="13" spans="1:7" ht="45" x14ac:dyDescent="0.25">
      <c r="A13" s="29"/>
      <c r="B13" s="97"/>
      <c r="C13" s="292"/>
      <c r="D13" s="295"/>
      <c r="E13" s="166" t="s">
        <v>971</v>
      </c>
      <c r="F13" s="164" t="s">
        <v>972</v>
      </c>
      <c r="G13" s="100"/>
    </row>
    <row r="14" spans="1:7" ht="30" x14ac:dyDescent="0.25">
      <c r="A14" s="29"/>
      <c r="B14" s="97"/>
      <c r="C14" s="293"/>
      <c r="D14" s="296"/>
      <c r="E14" s="168" t="s">
        <v>973</v>
      </c>
      <c r="F14" s="165" t="s">
        <v>974</v>
      </c>
      <c r="G14" s="100"/>
    </row>
    <row r="15" spans="1:7" ht="135" x14ac:dyDescent="0.25">
      <c r="A15" s="29"/>
      <c r="B15" s="97"/>
      <c r="C15" s="297" t="s">
        <v>975</v>
      </c>
      <c r="D15" s="297" t="s">
        <v>976</v>
      </c>
      <c r="E15" s="169" t="s">
        <v>977</v>
      </c>
      <c r="F15" s="159" t="s">
        <v>978</v>
      </c>
      <c r="G15" s="100"/>
    </row>
    <row r="16" spans="1:7" ht="30" x14ac:dyDescent="0.25">
      <c r="A16" s="29"/>
      <c r="B16" s="97"/>
      <c r="C16" s="298"/>
      <c r="D16" s="298"/>
      <c r="E16" s="160" t="s">
        <v>979</v>
      </c>
      <c r="F16" s="158" t="s">
        <v>980</v>
      </c>
      <c r="G16" s="100"/>
    </row>
    <row r="17" spans="1:7" ht="45" x14ac:dyDescent="0.25">
      <c r="A17" s="29"/>
      <c r="B17" s="97"/>
      <c r="C17" s="292" t="s">
        <v>981</v>
      </c>
      <c r="D17" s="295" t="s">
        <v>982</v>
      </c>
      <c r="E17" s="166" t="s">
        <v>983</v>
      </c>
      <c r="F17" s="166" t="s">
        <v>984</v>
      </c>
      <c r="G17" s="100"/>
    </row>
    <row r="18" spans="1:7" ht="30" x14ac:dyDescent="0.25">
      <c r="A18" s="29"/>
      <c r="B18" s="97"/>
      <c r="C18" s="292"/>
      <c r="D18" s="295"/>
      <c r="E18" s="166" t="s">
        <v>985</v>
      </c>
      <c r="F18" s="166" t="s">
        <v>986</v>
      </c>
      <c r="G18" s="100"/>
    </row>
    <row r="19" spans="1:7" ht="30" x14ac:dyDescent="0.25">
      <c r="A19" s="29"/>
      <c r="B19" s="97"/>
      <c r="C19" s="292"/>
      <c r="D19" s="295"/>
      <c r="E19" s="166" t="s">
        <v>987</v>
      </c>
      <c r="F19" s="166" t="s">
        <v>988</v>
      </c>
      <c r="G19" s="100"/>
    </row>
    <row r="20" spans="1:7" ht="45" x14ac:dyDescent="0.25">
      <c r="A20" s="29"/>
      <c r="B20" s="97"/>
      <c r="C20" s="292"/>
      <c r="D20" s="295"/>
      <c r="E20" s="166" t="s">
        <v>989</v>
      </c>
      <c r="F20" s="164" t="s">
        <v>990</v>
      </c>
      <c r="G20" s="100"/>
    </row>
    <row r="21" spans="1:7" ht="16.5" customHeight="1" thickBot="1" x14ac:dyDescent="0.3">
      <c r="A21" s="29"/>
      <c r="B21" s="101"/>
      <c r="C21" s="124"/>
      <c r="D21" s="124"/>
      <c r="E21" s="157"/>
      <c r="F21" s="124"/>
      <c r="G21" s="102"/>
    </row>
    <row r="22" spans="1:7" x14ac:dyDescent="0.25">
      <c r="A22" s="29"/>
      <c r="B22" s="29"/>
      <c r="C22" s="29"/>
      <c r="D22" s="29"/>
      <c r="E22" s="119"/>
      <c r="F22" s="29"/>
      <c r="G22" s="29"/>
    </row>
    <row r="23" spans="1:7" hidden="1" x14ac:dyDescent="0.25">
      <c r="A23" s="29"/>
      <c r="B23" s="29"/>
      <c r="C23" s="29"/>
      <c r="D23" s="29"/>
      <c r="E23" s="119"/>
      <c r="F23" s="29"/>
      <c r="G23" s="29"/>
    </row>
    <row r="24" spans="1:7" hidden="1" x14ac:dyDescent="0.25">
      <c r="A24" s="29"/>
      <c r="B24" s="29"/>
      <c r="C24" s="29"/>
      <c r="D24" s="29"/>
      <c r="E24" s="119"/>
      <c r="F24" s="29"/>
      <c r="G24" s="29"/>
    </row>
    <row r="25" spans="1:7" hidden="1" x14ac:dyDescent="0.25">
      <c r="A25" s="29"/>
      <c r="B25" s="29"/>
      <c r="C25" s="29"/>
      <c r="D25" s="29"/>
      <c r="E25" s="119"/>
      <c r="F25" s="29"/>
      <c r="G25" s="29"/>
    </row>
    <row r="26" spans="1:7" hidden="1" x14ac:dyDescent="0.25">
      <c r="A26" s="29"/>
      <c r="B26" s="29"/>
      <c r="C26" s="29"/>
      <c r="D26" s="29"/>
      <c r="E26" s="119"/>
      <c r="F26" s="29"/>
      <c r="G26" s="29"/>
    </row>
    <row r="27" spans="1:7" hidden="1" x14ac:dyDescent="0.25">
      <c r="A27" s="29"/>
      <c r="B27" s="29"/>
      <c r="C27" s="29"/>
      <c r="D27" s="29"/>
      <c r="E27" s="119"/>
      <c r="F27" s="29"/>
      <c r="G27" s="29"/>
    </row>
    <row r="28" spans="1:7" hidden="1" x14ac:dyDescent="0.25">
      <c r="A28" s="29"/>
      <c r="B28" s="29"/>
      <c r="C28" s="29"/>
      <c r="D28" s="29"/>
      <c r="E28" s="119"/>
      <c r="F28" s="29"/>
      <c r="G28" s="29"/>
    </row>
    <row r="29" spans="1:7" hidden="1" x14ac:dyDescent="0.25">
      <c r="A29" s="29"/>
      <c r="B29" s="29"/>
      <c r="C29" s="29"/>
      <c r="D29" s="29"/>
      <c r="E29" s="119"/>
      <c r="F29" s="29"/>
      <c r="G29" s="29"/>
    </row>
  </sheetData>
  <sheetProtection algorithmName="SHA-512" hashValue="RBbysZix4siERj2Q7VE6CqthlrZ+dGPAJxN1y4sDbA0eqXsj25W6w9eyGPdxsPHohCti2CJJ3TlCKHW40DtIFw==" saltValue="P5aO54PN3YgH9imBTUoeCQ==" spinCount="100000" sheet="1" objects="1" scenarios="1"/>
  <mergeCells count="8">
    <mergeCell ref="B4:G4"/>
    <mergeCell ref="C11:C14"/>
    <mergeCell ref="D11:D14"/>
    <mergeCell ref="C17:C20"/>
    <mergeCell ref="D17:D20"/>
    <mergeCell ref="D15:D16"/>
    <mergeCell ref="C15:C16"/>
    <mergeCell ref="C7:F7"/>
  </mergeCells>
  <pageMargins left="0.7" right="0.7" top="0.75" bottom="0.75" header="0.3" footer="0.3"/>
  <pageSetup paperSize="9" orientation="portrait" r:id="rId1"/>
  <headerFooter>
    <oddHeader>&amp;L&amp;"Calibri"&amp;10&amp;K000000ST Classification: OFFICIAL PERSONAL&amp;1#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I52"/>
  <sheetViews>
    <sheetView showGridLines="0" zoomScale="90" zoomScaleNormal="90" workbookViewId="0"/>
  </sheetViews>
  <sheetFormatPr defaultColWidth="0" defaultRowHeight="15" zeroHeight="1" x14ac:dyDescent="0.25"/>
  <cols>
    <col min="1" max="1" width="2.85546875" style="29" customWidth="1"/>
    <col min="2" max="2" width="2.85546875" customWidth="1"/>
    <col min="3" max="3" width="37.42578125" customWidth="1"/>
    <col min="4" max="4" width="102.28515625" customWidth="1"/>
    <col min="5" max="5" width="41.85546875" customWidth="1"/>
    <col min="6" max="6" width="2.85546875" customWidth="1"/>
    <col min="7" max="7" width="2.85546875" style="29" customWidth="1"/>
    <col min="8" max="8" width="9.140625" style="29" hidden="1" customWidth="1"/>
    <col min="9" max="9" width="0" style="29" hidden="1" customWidth="1"/>
    <col min="10" max="16384" width="9.140625" hidden="1"/>
  </cols>
  <sheetData>
    <row r="1" spans="2:6" s="29" customFormat="1" ht="15.75" thickBot="1" x14ac:dyDescent="0.3"/>
    <row r="2" spans="2:6" x14ac:dyDescent="0.25">
      <c r="B2" s="11"/>
      <c r="C2" s="12"/>
      <c r="D2" s="12"/>
      <c r="E2" s="12"/>
      <c r="F2" s="13"/>
    </row>
    <row r="3" spans="2:6" x14ac:dyDescent="0.25">
      <c r="B3" s="14"/>
      <c r="F3" s="15"/>
    </row>
    <row r="4" spans="2:6" x14ac:dyDescent="0.25">
      <c r="B4" s="14"/>
      <c r="F4" s="15"/>
    </row>
    <row r="5" spans="2:6" x14ac:dyDescent="0.25">
      <c r="B5" s="14"/>
      <c r="F5" s="15"/>
    </row>
    <row r="6" spans="2:6" ht="15.75" x14ac:dyDescent="0.25">
      <c r="B6" s="14"/>
      <c r="C6" s="16" t="s">
        <v>991</v>
      </c>
      <c r="F6" s="15"/>
    </row>
    <row r="7" spans="2:6" x14ac:dyDescent="0.25">
      <c r="B7" s="14"/>
      <c r="C7" s="237" t="s">
        <v>992</v>
      </c>
      <c r="F7" s="15"/>
    </row>
    <row r="8" spans="2:6" x14ac:dyDescent="0.25">
      <c r="B8" s="14"/>
      <c r="C8" s="237"/>
      <c r="F8" s="15"/>
    </row>
    <row r="9" spans="2:6" x14ac:dyDescent="0.25">
      <c r="B9" s="14"/>
      <c r="C9" s="238" t="s">
        <v>993</v>
      </c>
      <c r="D9" s="238" t="s">
        <v>994</v>
      </c>
      <c r="E9" s="238" t="s">
        <v>995</v>
      </c>
      <c r="F9" s="15"/>
    </row>
    <row r="10" spans="2:6" x14ac:dyDescent="0.25">
      <c r="B10" s="14"/>
      <c r="C10" s="299" t="s">
        <v>996</v>
      </c>
      <c r="D10" s="299"/>
      <c r="E10" s="299"/>
      <c r="F10" s="15"/>
    </row>
    <row r="11" spans="2:6" ht="90" x14ac:dyDescent="0.25">
      <c r="B11" s="14"/>
      <c r="C11" s="239" t="s">
        <v>997</v>
      </c>
      <c r="D11" s="131" t="s">
        <v>998</v>
      </c>
      <c r="E11" s="240">
        <v>0.5</v>
      </c>
      <c r="F11" s="15"/>
    </row>
    <row r="12" spans="2:6" ht="45" x14ac:dyDescent="0.25">
      <c r="B12" s="14"/>
      <c r="C12" s="241" t="s">
        <v>999</v>
      </c>
      <c r="D12" s="131" t="s">
        <v>1000</v>
      </c>
      <c r="E12" s="185" t="s">
        <v>53</v>
      </c>
      <c r="F12" s="15"/>
    </row>
    <row r="13" spans="2:6" x14ac:dyDescent="0.25">
      <c r="B13" s="14"/>
      <c r="C13" s="241" t="s">
        <v>1001</v>
      </c>
      <c r="D13" s="131" t="s">
        <v>1002</v>
      </c>
      <c r="E13" s="240">
        <v>0.2</v>
      </c>
      <c r="F13" s="15"/>
    </row>
    <row r="14" spans="2:6" ht="45" x14ac:dyDescent="0.25">
      <c r="B14" s="14"/>
      <c r="C14" s="239" t="s">
        <v>1003</v>
      </c>
      <c r="D14" s="131" t="s">
        <v>1004</v>
      </c>
      <c r="E14" s="185" t="s">
        <v>53</v>
      </c>
      <c r="F14" s="15"/>
    </row>
    <row r="15" spans="2:6" ht="30" x14ac:dyDescent="0.25">
      <c r="B15" s="14"/>
      <c r="C15" s="239" t="s">
        <v>1005</v>
      </c>
      <c r="D15" s="131" t="s">
        <v>1006</v>
      </c>
      <c r="E15" s="185" t="s">
        <v>52</v>
      </c>
      <c r="F15" s="15"/>
    </row>
    <row r="16" spans="2:6" ht="45" x14ac:dyDescent="0.25">
      <c r="B16" s="14"/>
      <c r="C16" s="239" t="s">
        <v>1007</v>
      </c>
      <c r="D16" s="131" t="s">
        <v>1008</v>
      </c>
      <c r="E16" s="240">
        <v>0.44</v>
      </c>
      <c r="F16" s="15"/>
    </row>
    <row r="17" spans="2:6" ht="60" x14ac:dyDescent="0.25">
      <c r="B17" s="14"/>
      <c r="C17" s="241" t="s">
        <v>1009</v>
      </c>
      <c r="D17" s="131" t="s">
        <v>1010</v>
      </c>
      <c r="E17" s="185" t="s">
        <v>52</v>
      </c>
      <c r="F17" s="15"/>
    </row>
    <row r="18" spans="2:6" x14ac:dyDescent="0.25">
      <c r="B18" s="14"/>
      <c r="C18" s="300" t="s">
        <v>1011</v>
      </c>
      <c r="D18" s="300"/>
      <c r="E18" s="300"/>
      <c r="F18" s="15"/>
    </row>
    <row r="19" spans="2:6" ht="30" x14ac:dyDescent="0.25">
      <c r="B19" s="14"/>
      <c r="C19" s="239" t="s">
        <v>1012</v>
      </c>
      <c r="D19" s="131" t="s">
        <v>1013</v>
      </c>
      <c r="E19" s="242">
        <v>0.31719999999999998</v>
      </c>
      <c r="F19" s="15"/>
    </row>
    <row r="20" spans="2:6" ht="30" x14ac:dyDescent="0.25">
      <c r="B20" s="14"/>
      <c r="C20" s="239" t="s">
        <v>1014</v>
      </c>
      <c r="D20" s="131" t="s">
        <v>1015</v>
      </c>
      <c r="E20" s="240">
        <v>0.44</v>
      </c>
      <c r="F20" s="15"/>
    </row>
    <row r="21" spans="2:6" ht="45" x14ac:dyDescent="0.25">
      <c r="B21" s="14"/>
      <c r="C21" s="239" t="s">
        <v>1016</v>
      </c>
      <c r="D21" s="131" t="s">
        <v>1017</v>
      </c>
      <c r="E21" s="242">
        <v>0.31080000000000002</v>
      </c>
      <c r="F21" s="15"/>
    </row>
    <row r="22" spans="2:6" ht="60" x14ac:dyDescent="0.25">
      <c r="B22" s="14"/>
      <c r="C22" s="239" t="s">
        <v>1018</v>
      </c>
      <c r="D22" s="131" t="s">
        <v>1019</v>
      </c>
      <c r="E22" s="242">
        <v>0.28539999999999999</v>
      </c>
      <c r="F22" s="15"/>
    </row>
    <row r="23" spans="2:6" ht="60" x14ac:dyDescent="0.25">
      <c r="B23" s="14"/>
      <c r="C23" s="239" t="s">
        <v>1020</v>
      </c>
      <c r="D23" s="131" t="s">
        <v>1021</v>
      </c>
      <c r="E23" s="242">
        <v>0.34470000000000001</v>
      </c>
      <c r="F23" s="15"/>
    </row>
    <row r="24" spans="2:6" ht="45" x14ac:dyDescent="0.25">
      <c r="B24" s="14"/>
      <c r="C24" s="239" t="s">
        <v>1022</v>
      </c>
      <c r="D24" s="131" t="s">
        <v>1023</v>
      </c>
      <c r="E24" s="242">
        <v>0.28389999999999999</v>
      </c>
      <c r="F24" s="15"/>
    </row>
    <row r="25" spans="2:6" x14ac:dyDescent="0.25">
      <c r="B25" s="14"/>
      <c r="C25" s="239" t="s">
        <v>1024</v>
      </c>
      <c r="D25" s="131" t="s">
        <v>1025</v>
      </c>
      <c r="E25" s="242">
        <v>0.36990000000000001</v>
      </c>
      <c r="F25" s="15"/>
    </row>
    <row r="26" spans="2:6" ht="30" x14ac:dyDescent="0.25">
      <c r="B26" s="14"/>
      <c r="C26" s="239" t="s">
        <v>1026</v>
      </c>
      <c r="D26" s="131" t="s">
        <v>1027</v>
      </c>
      <c r="E26" s="242">
        <v>0.37680000000000002</v>
      </c>
      <c r="F26" s="15"/>
    </row>
    <row r="27" spans="2:6" ht="75" x14ac:dyDescent="0.25">
      <c r="B27" s="14"/>
      <c r="C27" s="239" t="s">
        <v>1028</v>
      </c>
      <c r="D27" s="131" t="s">
        <v>1029</v>
      </c>
      <c r="E27" s="185" t="s">
        <v>52</v>
      </c>
      <c r="F27" s="15"/>
    </row>
    <row r="28" spans="2:6" ht="45" x14ac:dyDescent="0.25">
      <c r="B28" s="14"/>
      <c r="C28" s="239" t="s">
        <v>1030</v>
      </c>
      <c r="D28" s="131" t="s">
        <v>1031</v>
      </c>
      <c r="E28" s="185" t="s">
        <v>52</v>
      </c>
      <c r="F28" s="15"/>
    </row>
    <row r="29" spans="2:6" x14ac:dyDescent="0.25">
      <c r="B29" s="14"/>
      <c r="C29" s="301" t="s">
        <v>1032</v>
      </c>
      <c r="D29" s="301"/>
      <c r="E29" s="301"/>
      <c r="F29" s="15"/>
    </row>
    <row r="30" spans="2:6" ht="30" x14ac:dyDescent="0.25">
      <c r="B30" s="14"/>
      <c r="C30" s="239" t="s">
        <v>1033</v>
      </c>
      <c r="D30" s="131" t="s">
        <v>1034</v>
      </c>
      <c r="E30" s="185" t="s">
        <v>1035</v>
      </c>
      <c r="F30" s="15"/>
    </row>
    <row r="31" spans="2:6" ht="45" x14ac:dyDescent="0.25">
      <c r="B31" s="14"/>
      <c r="C31" s="239" t="s">
        <v>1036</v>
      </c>
      <c r="D31" s="131" t="s">
        <v>1037</v>
      </c>
      <c r="E31" s="243">
        <v>2.9000000000000001E-2</v>
      </c>
      <c r="F31" s="15"/>
    </row>
    <row r="32" spans="2:6" ht="30" x14ac:dyDescent="0.25">
      <c r="B32" s="14"/>
      <c r="C32" s="239" t="s">
        <v>1038</v>
      </c>
      <c r="D32" s="131" t="s">
        <v>1039</v>
      </c>
      <c r="E32" s="185" t="s">
        <v>52</v>
      </c>
      <c r="F32" s="15"/>
    </row>
    <row r="33" spans="2:6" ht="45" x14ac:dyDescent="0.25">
      <c r="B33" s="14"/>
      <c r="C33" s="239" t="s">
        <v>1040</v>
      </c>
      <c r="D33" s="131" t="s">
        <v>1041</v>
      </c>
      <c r="E33" s="185" t="s">
        <v>52</v>
      </c>
      <c r="F33" s="15"/>
    </row>
    <row r="34" spans="2:6" x14ac:dyDescent="0.25">
      <c r="B34" s="14"/>
      <c r="C34" s="301" t="s">
        <v>1042</v>
      </c>
      <c r="D34" s="301"/>
      <c r="E34" s="301"/>
      <c r="F34" s="15"/>
    </row>
    <row r="35" spans="2:6" ht="90" x14ac:dyDescent="0.25">
      <c r="B35" s="14"/>
      <c r="C35" s="239" t="s">
        <v>1043</v>
      </c>
      <c r="D35" s="131" t="s">
        <v>1044</v>
      </c>
      <c r="E35" s="185">
        <v>14</v>
      </c>
      <c r="F35" s="15"/>
    </row>
    <row r="36" spans="2:6" ht="90" x14ac:dyDescent="0.25">
      <c r="B36" s="14"/>
      <c r="C36" s="239" t="s">
        <v>1045</v>
      </c>
      <c r="D36" s="131" t="s">
        <v>1046</v>
      </c>
      <c r="E36" s="185">
        <v>2</v>
      </c>
      <c r="F36" s="15"/>
    </row>
    <row r="37" spans="2:6" ht="45" x14ac:dyDescent="0.25">
      <c r="B37" s="14"/>
      <c r="C37" s="239" t="s">
        <v>1047</v>
      </c>
      <c r="D37" s="131" t="s">
        <v>1048</v>
      </c>
      <c r="E37" s="242">
        <v>0.87909999999999999</v>
      </c>
      <c r="F37" s="15"/>
    </row>
    <row r="38" spans="2:6" ht="75" x14ac:dyDescent="0.25">
      <c r="B38" s="14"/>
      <c r="C38" s="239" t="s">
        <v>1049</v>
      </c>
      <c r="D38" s="131" t="s">
        <v>1050</v>
      </c>
      <c r="E38" s="185" t="s">
        <v>53</v>
      </c>
      <c r="F38" s="15"/>
    </row>
    <row r="39" spans="2:6" ht="75" x14ac:dyDescent="0.25">
      <c r="B39" s="14"/>
      <c r="C39" s="239" t="s">
        <v>1051</v>
      </c>
      <c r="D39" s="131" t="s">
        <v>1052</v>
      </c>
      <c r="E39" s="185" t="s">
        <v>53</v>
      </c>
      <c r="F39" s="15"/>
    </row>
    <row r="40" spans="2:6" ht="30" x14ac:dyDescent="0.25">
      <c r="B40" s="14"/>
      <c r="C40" s="239" t="s">
        <v>1053</v>
      </c>
      <c r="D40" s="131" t="s">
        <v>1054</v>
      </c>
      <c r="E40" s="185" t="s">
        <v>53</v>
      </c>
      <c r="F40" s="15"/>
    </row>
    <row r="41" spans="2:6" ht="159.75" customHeight="1" x14ac:dyDescent="0.25">
      <c r="B41" s="14"/>
      <c r="C41" s="239" t="s">
        <v>1055</v>
      </c>
      <c r="D41" s="131" t="s">
        <v>1056</v>
      </c>
      <c r="E41" s="185" t="s">
        <v>53</v>
      </c>
      <c r="F41" s="15"/>
    </row>
    <row r="42" spans="2:6" ht="60" x14ac:dyDescent="0.25">
      <c r="B42" s="14"/>
      <c r="C42" s="239" t="s">
        <v>1057</v>
      </c>
      <c r="D42" s="131" t="s">
        <v>1058</v>
      </c>
      <c r="E42" s="185" t="s">
        <v>52</v>
      </c>
      <c r="F42" s="15"/>
    </row>
    <row r="43" spans="2:6" ht="15.75" thickBot="1" x14ac:dyDescent="0.3">
      <c r="B43" s="26"/>
      <c r="C43" s="27"/>
      <c r="D43" s="27"/>
      <c r="E43" s="27"/>
      <c r="F43" s="28"/>
    </row>
    <row r="44" spans="2:6" s="29" customFormat="1" x14ac:dyDescent="0.25">
      <c r="C44" s="244"/>
    </row>
    <row r="45" spans="2:6" s="29" customFormat="1" hidden="1" x14ac:dyDescent="0.25"/>
    <row r="46" spans="2:6" s="29" customFormat="1" hidden="1" x14ac:dyDescent="0.25"/>
    <row r="47" spans="2:6" s="29" customFormat="1" hidden="1" x14ac:dyDescent="0.25"/>
    <row r="48" spans="2:6" s="29" customFormat="1" hidden="1" x14ac:dyDescent="0.25"/>
    <row r="49" s="29" customFormat="1" hidden="1" x14ac:dyDescent="0.25"/>
    <row r="50" s="29" customFormat="1" hidden="1" x14ac:dyDescent="0.25"/>
    <row r="51" s="29" customFormat="1" hidden="1" x14ac:dyDescent="0.25"/>
    <row r="52" s="29" customFormat="1" hidden="1" x14ac:dyDescent="0.25"/>
  </sheetData>
  <sheetProtection sheet="1" objects="1" scenarios="1"/>
  <autoFilter ref="C9:E42" xr:uid="{00000000-0009-0000-0000-000008000000}"/>
  <mergeCells count="4">
    <mergeCell ref="C10:E10"/>
    <mergeCell ref="C18:E18"/>
    <mergeCell ref="C29:E29"/>
    <mergeCell ref="C34:E34"/>
  </mergeCells>
  <pageMargins left="0.7" right="0.7" top="0.75" bottom="0.75" header="0.3" footer="0.3"/>
  <pageSetup paperSize="9" orientation="portrait" r:id="rId1"/>
  <headerFooter>
    <oddHeader>&amp;L&amp;"Calibri"&amp;10&amp;K000000ST Classification: OFFICIAL PERSONAL&amp;1#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648331fc-00e2-4e7c-85a2-8f23174d1df7">
      <UserInfo>
        <DisplayName>Carlotta-Jones, Daniel</DisplayName>
        <AccountId>320</AccountId>
        <AccountType/>
      </UserInfo>
      <UserInfo>
        <DisplayName>Wolfe, Helen</DisplayName>
        <AccountId>662</AccountId>
        <AccountType/>
      </UserInfo>
    </SharedWithUsers>
    <lcf76f155ced4ddcb4097134ff3c332f xmlns="69aff13f-e7fa-49ab-94f8-66b4dce944b4">
      <Terms xmlns="http://schemas.microsoft.com/office/infopath/2007/PartnerControls"/>
    </lcf76f155ced4ddcb4097134ff3c332f>
    <TaxCatchAll xmlns="648331fc-00e2-4e7c-85a2-8f23174d1df7" xsi:nil="true"/>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0CF50A8088F9A4D91F37F3D757B7C33" ma:contentTypeVersion="23" ma:contentTypeDescription="Create a new document." ma:contentTypeScope="" ma:versionID="475c7b1582256b8c9f0dbea4a8b8b7f7">
  <xsd:schema xmlns:xsd="http://www.w3.org/2001/XMLSchema" xmlns:xs="http://www.w3.org/2001/XMLSchema" xmlns:p="http://schemas.microsoft.com/office/2006/metadata/properties" xmlns:ns1="http://schemas.microsoft.com/sharepoint/v3" xmlns:ns2="69aff13f-e7fa-49ab-94f8-66b4dce944b4" xmlns:ns3="648331fc-00e2-4e7c-85a2-8f23174d1df7" targetNamespace="http://schemas.microsoft.com/office/2006/metadata/properties" ma:root="true" ma:fieldsID="62a297bb0c6732e8411b987eff84b57f" ns1:_="" ns2:_="" ns3:_="">
    <xsd:import namespace="http://schemas.microsoft.com/sharepoint/v3"/>
    <xsd:import namespace="69aff13f-e7fa-49ab-94f8-66b4dce944b4"/>
    <xsd:import namespace="648331fc-00e2-4e7c-85a2-8f23174d1d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TaxCatchAll" minOccurs="0"/>
                <xsd:element ref="ns2:lcf76f155ced4ddcb4097134ff3c332f" minOccurs="0"/>
                <xsd:element ref="ns2:MediaServiceLocation"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aff13f-e7fa-49ab-94f8-66b4dce94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e2c2bfb-9185-41e1-bc38-54c663d98d42"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48331fc-00e2-4e7c-85a2-8f23174d1d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9bc8d37b-4bc0-405e-b780-4f97d50f10fe}" ma:internalName="TaxCatchAll" ma:showField="CatchAllData" ma:web="648331fc-00e2-4e7c-85a2-8f23174d1d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017041-C19A-4C32-A637-A53D8390F9F2}">
  <ds:schemaRefs>
    <ds:schemaRef ds:uri="http://schemas.microsoft.com/sharepoint/v3/contenttype/forms"/>
  </ds:schemaRefs>
</ds:datastoreItem>
</file>

<file path=customXml/itemProps2.xml><?xml version="1.0" encoding="utf-8"?>
<ds:datastoreItem xmlns:ds="http://schemas.openxmlformats.org/officeDocument/2006/customXml" ds:itemID="{BF18379C-2195-4423-95BE-235E44911B51}">
  <ds:schemaRefs>
    <ds:schemaRef ds:uri="http://schemas.microsoft.com/office/2006/metadata/properties"/>
    <ds:schemaRef ds:uri="http://schemas.microsoft.com/office/infopath/2007/PartnerControls"/>
    <ds:schemaRef ds:uri="648331fc-00e2-4e7c-85a2-8f23174d1df7"/>
    <ds:schemaRef ds:uri="69aff13f-e7fa-49ab-94f8-66b4dce944b4"/>
    <ds:schemaRef ds:uri="http://schemas.microsoft.com/sharepoint/v3"/>
  </ds:schemaRefs>
</ds:datastoreItem>
</file>

<file path=customXml/itemProps3.xml><?xml version="1.0" encoding="utf-8"?>
<ds:datastoreItem xmlns:ds="http://schemas.openxmlformats.org/officeDocument/2006/customXml" ds:itemID="{286404DC-D3C7-4B4F-9355-E7296B4916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aff13f-e7fa-49ab-94f8-66b4dce944b4"/>
    <ds:schemaRef ds:uri="648331fc-00e2-4e7c-85a2-8f23174d1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Summary</vt:lpstr>
      <vt:lpstr>ST Plc Metrics</vt:lpstr>
      <vt:lpstr>STW Metrics</vt:lpstr>
      <vt:lpstr>HD Metrics</vt:lpstr>
      <vt:lpstr>GRI</vt:lpstr>
      <vt:lpstr>SASB</vt:lpstr>
      <vt:lpstr>PAI</vt:lpstr>
      <vt:lpstr>SDGs</vt:lpstr>
      <vt:lpstr>Bloomberg GEI</vt:lpstr>
      <vt:lpstr>PAI!_Hlk56012434</vt:lpstr>
      <vt:lpstr>PAI!_Hlk56012531</vt:lpstr>
      <vt:lpstr>PAI!_Hlk56012699</vt:lpstr>
      <vt:lpstr>PAI!_Hlk56012743</vt:lpstr>
      <vt:lpstr>PAI!_Hlk56012847</vt:lpstr>
      <vt:lpstr>PAI!_Hlk56013249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French, Lucy</dc:creator>
  <cp:keywords/>
  <dc:description/>
  <cp:lastModifiedBy>Gibbin, David</cp:lastModifiedBy>
  <cp:revision/>
  <dcterms:created xsi:type="dcterms:W3CDTF">2021-08-11T07:48:41Z</dcterms:created>
  <dcterms:modified xsi:type="dcterms:W3CDTF">2023-11-15T16:48:31Z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0x010100E0CF50A8088F9A4D91F37F3D757B7C33</vt:lpwstr>
  </property>
  <property fmtid="{D5CDD505-2E9C-101B-9397-08002B2CF9AE}" pid="3" name="MediaServiceImageTags">
    <vt:lpwstr/>
  </property>
  <property fmtid="{D5CDD505-2E9C-101B-9397-08002B2CF9AE}" pid="4" name="MSIP_Label_86eac219-16d8-4dc8-93cf-f71dc6ed9eec_Enabled">
    <vt:lpwstr>true</vt:lpwstr>
  </property>
  <property fmtid="{D5CDD505-2E9C-101B-9397-08002B2CF9AE}" pid="5" name="MSIP_Label_86eac219-16d8-4dc8-93cf-f71dc6ed9eec_SetDate">
    <vt:lpwstr>2022-07-22T09:46:23Z</vt:lpwstr>
  </property>
  <property fmtid="{D5CDD505-2E9C-101B-9397-08002B2CF9AE}" pid="6" name="MSIP_Label_86eac219-16d8-4dc8-93cf-f71dc6ed9eec_Method">
    <vt:lpwstr>Standard</vt:lpwstr>
  </property>
  <property fmtid="{D5CDD505-2E9C-101B-9397-08002B2CF9AE}" pid="7" name="MSIP_Label_86eac219-16d8-4dc8-93cf-f71dc6ed9eec_Name">
    <vt:lpwstr>OFFICIAL PERSONAL</vt:lpwstr>
  </property>
  <property fmtid="{D5CDD505-2E9C-101B-9397-08002B2CF9AE}" pid="8" name="MSIP_Label_86eac219-16d8-4dc8-93cf-f71dc6ed9eec_SiteId">
    <vt:lpwstr>e15c1e99-7be3-495c-978e-eca7b8ea9f31</vt:lpwstr>
  </property>
  <property fmtid="{D5CDD505-2E9C-101B-9397-08002B2CF9AE}" pid="9" name="MSIP_Label_86eac219-16d8-4dc8-93cf-f71dc6ed9eec_ActionId">
    <vt:lpwstr>d5ec9892-92b1-4ac0-b724-ba477d85700c</vt:lpwstr>
  </property>
  <property fmtid="{D5CDD505-2E9C-101B-9397-08002B2CF9AE}" pid="10" name="MSIP_Label_86eac219-16d8-4dc8-93cf-f71dc6ed9eec_ContentBits">
    <vt:lpwstr>1</vt:lpwstr>
  </property>
</Properties>
</file>