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https://severntrent.sharepoint.com/sites/WRMP/OFWAT_Mkt_Tables/OFWAT Market Tables/Public versions/"/>
    </mc:Choice>
  </mc:AlternateContent>
  <xr:revisionPtr revIDLastSave="11" documentId="8_{2B9D822A-DF0F-4188-8196-FE60F98F113C}" xr6:coauthVersionLast="47" xr6:coauthVersionMax="47" xr10:uidLastSave="{A3E088BE-BE35-4C35-9549-2D4A97346F5B}"/>
  <workbookProtection workbookAlgorithmName="SHA-512" workbookHashValue="wxv2AxnDau0EykBbKrkQG4y4SvB3Hc9OW2q8+W77kWD5i+XB/MPxyzc+52Ykl5BGN2a1Vd08cXdvrtp7S3anNg==" workbookSaltValue="7YbewOe1OhmGvve1eih2xQ==" workbookSpinCount="100000" lockStructure="1"/>
  <bookViews>
    <workbookView xWindow="-120" yWindow="-120" windowWidth="29040" windowHeight="15840" tabRatio="74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9" l="1"/>
  <c r="H11" i="16"/>
  <c r="D3" i="20"/>
  <c r="D4" i="20" l="1"/>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MacDonald, Ken</author>
  </authors>
  <commentList>
    <comment ref="H17" authorId="0" shapeId="0" xr:uid="{00000000-0006-0000-0200-000001000000}">
      <text>
        <r>
          <rPr>
            <b/>
            <sz val="9"/>
            <color indexed="81"/>
            <rFont val="Tahoma"/>
            <family val="2"/>
          </rPr>
          <t>MacDonald, Ken:</t>
        </r>
        <r>
          <rPr>
            <sz val="9"/>
            <color indexed="81"/>
            <rFont val="Tahoma"/>
            <family val="2"/>
          </rPr>
          <t xml:space="preserve">
from table 1 of dWRMP table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Everitt, Helen</author>
  </authors>
  <commentList>
    <comment ref="L7" authorId="0" shapeId="0" xr:uid="{00000000-0006-0000-0900-000001000000}">
      <text>
        <r>
          <rPr>
            <b/>
            <sz val="9"/>
            <color indexed="81"/>
            <rFont val="Tahoma"/>
            <charset val="1"/>
          </rPr>
          <t>Everitt, Helen:</t>
        </r>
        <r>
          <rPr>
            <sz val="9"/>
            <color indexed="81"/>
            <rFont val="Tahoma"/>
            <charset val="1"/>
          </rPr>
          <t xml:space="preserve">
Global values i.e. haven't been pro rata to WRZ</t>
        </r>
      </text>
    </comment>
    <comment ref="M7" authorId="0" shapeId="0" xr:uid="{00000000-0006-0000-0900-000002000000}">
      <text>
        <r>
          <rPr>
            <b/>
            <sz val="9"/>
            <color indexed="81"/>
            <rFont val="Tahoma"/>
            <charset val="1"/>
          </rPr>
          <t>Everitt, Helen:</t>
        </r>
        <r>
          <rPr>
            <sz val="9"/>
            <color indexed="81"/>
            <rFont val="Tahoma"/>
            <charset val="1"/>
          </rPr>
          <t xml:space="preserve">
Global values i.e. haven't been pro rata to WRZ</t>
        </r>
      </text>
    </comment>
    <comment ref="N7" authorId="0" shapeId="0" xr:uid="{00000000-0006-0000-0900-000003000000}">
      <text>
        <r>
          <rPr>
            <b/>
            <sz val="9"/>
            <color indexed="81"/>
            <rFont val="Tahoma"/>
            <charset val="1"/>
          </rPr>
          <t>Everitt, Helen:</t>
        </r>
        <r>
          <rPr>
            <sz val="9"/>
            <color indexed="81"/>
            <rFont val="Tahoma"/>
            <charset val="1"/>
          </rPr>
          <t xml:space="preserve">
Global values i.e. haven't been pro rata to WRZ</t>
        </r>
      </text>
    </comment>
  </commentList>
</comments>
</file>

<file path=xl/sharedStrings.xml><?xml version="1.0" encoding="utf-8"?>
<sst xmlns="http://schemas.openxmlformats.org/spreadsheetml/2006/main" count="1090" uniqueCount="446">
  <si>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</si>
  <si>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</si>
  <si>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</si>
  <si>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</si>
  <si>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Severn Trent</t>
  </si>
  <si>
    <t>Insert image of WRZ boundary (same as GIS shapefile)</t>
  </si>
  <si>
    <t xml:space="preserve">WRZ name </t>
  </si>
  <si>
    <t>Wolverhampton</t>
  </si>
  <si>
    <t>WRMP the data relates to</t>
  </si>
  <si>
    <t>WRMP19 and AR21 AR22</t>
  </si>
  <si>
    <t>Date the spreadsheet was first published</t>
  </si>
  <si>
    <t>Date of last update (see change log for details)</t>
  </si>
  <si>
    <t>Contact details for anyone wanting to discuss commercial opportunities arising from this information</t>
  </si>
  <si>
    <t>FutureConsultation@severntrent.co.uk</t>
  </si>
  <si>
    <t>Geographical Information System (GIS) shapefile of water resources zone boundary file reference (hyperlink)</t>
  </si>
  <si>
    <t>See link to map on WRMP19 webpage</t>
  </si>
  <si>
    <t>Brief description of data assurance</t>
  </si>
  <si>
    <t>We have checked the data and our processes by carrying out 1st and 2nd line assurance and 3rd line assurance by internal audit</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</si>
  <si>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</si>
  <si>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</si>
  <si>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</si>
  <si>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</si>
  <si>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</si>
  <si>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</si>
  <si>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</si>
  <si>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</si>
  <si>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Table 1</t>
  </si>
  <si>
    <t>Lines 8, 9 and 15</t>
  </si>
  <si>
    <t>Minor updates to text for clarity</t>
  </si>
  <si>
    <t>Clarity of wording</t>
  </si>
  <si>
    <t>Tables 2 -8</t>
  </si>
  <si>
    <t>All Lines</t>
  </si>
  <si>
    <t>All data updated to align with  Final Water Resources Management plan (WRMP)</t>
  </si>
  <si>
    <t>Published Final WRMP</t>
  </si>
  <si>
    <t>Tables 2-8</t>
  </si>
  <si>
    <t>Updated 2020/21 and 2021/22 all lines</t>
  </si>
  <si>
    <t>Data for the first two years updated for Annual return reported data</t>
  </si>
  <si>
    <t>AR data included as guided by Ofwat</t>
  </si>
  <si>
    <t>Table 1 : Key market information</t>
  </si>
  <si>
    <t>Line</t>
  </si>
  <si>
    <t>Description</t>
  </si>
  <si>
    <t>WRMP19 reference</t>
  </si>
  <si>
    <t>Units</t>
  </si>
  <si>
    <t>DPs</t>
  </si>
  <si>
    <t>Company Response</t>
  </si>
  <si>
    <t>Water Resource Zone location</t>
  </si>
  <si>
    <t>N/A</t>
  </si>
  <si>
    <t>Region / Counties</t>
  </si>
  <si>
    <t>Refer to map/ shapefile we are submitting. Wolverhampton WRZ stretches across the counties of Shropshire, Staffordshire and the West Midlands. It includes the city of Wolverhampton and the town of Bridgnorth.</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</si>
  <si>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</si>
  <si>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</si>
  <si>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</si>
  <si>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</si>
  <si>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</si>
  <si>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</si>
  <si>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</si>
  <si>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</si>
  <si>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</si>
  <si>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Annual Average</t>
  </si>
  <si>
    <t>Level of service (Temporary Use Ban)</t>
  </si>
  <si>
    <t>1 in X</t>
  </si>
  <si>
    <t>No more than 3 in 100 Temporary Use Bans</t>
  </si>
  <si>
    <t>Equivalent to 1 in 33 years - Refer to section A of WRMP</t>
  </si>
  <si>
    <t xml:space="preserve">Level of service – (Drought order for non-essential use ban) 
</t>
  </si>
  <si>
    <t>No more than 3 in 100 non-essential use ban</t>
  </si>
  <si>
    <t>Equivalent to 1 in 33 years</t>
  </si>
  <si>
    <t xml:space="preserve">Level of service – Emergency drought order (reducing demand): rota cuts and standpipes 
</t>
  </si>
  <si>
    <t>We do not plan for rota cuts or standpipes. In an extremely severe drought we would consider using them but we do not have a planned frequency for this level of service.</t>
  </si>
  <si>
    <t xml:space="preserve">Summary key cause of supply constraint (Hydrological / Licence / Asset) 
</t>
  </si>
  <si>
    <t>Text</t>
  </si>
  <si>
    <t>Zonal Constraint.  Constrained by GW yields and available supply from River Severn.</t>
  </si>
  <si>
    <t>From WRMP table 1, column J</t>
  </si>
  <si>
    <t>Drought plan option benefits</t>
  </si>
  <si>
    <t>Table 10 – Drought Plan links</t>
  </si>
  <si>
    <t>Ml/d</t>
  </si>
  <si>
    <t xml:space="preserve">There are no  drought supply measures e.g. drought permits or orders stipulated in our Drought Plan for the Wolverhampton WRZ. As for every WRZ we have
(1) Demand savings restrictions drought measure (TUBs 5% demand saving and NEUBs additional 5% demand saving assumed)
(2) There are no other drought measures for this zone 
</t>
  </si>
  <si>
    <t xml:space="preserve">Year of first zonal deficit (if any) 
</t>
  </si>
  <si>
    <t>Year</t>
  </si>
  <si>
    <t xml:space="preserve">None </t>
  </si>
  <si>
    <t>Zone deficit summary</t>
  </si>
  <si>
    <t>High (&gt;10%) / Medium (5-10%) / Low (&lt;5%)</t>
  </si>
  <si>
    <t>A/A</t>
  </si>
  <si>
    <t>n/a</t>
  </si>
  <si>
    <t>Other planning considerations and constraints</t>
  </si>
  <si>
    <t>This is a conjunctive use WRZ i.e. it contains surface water and groundwater sources. We model the complexities of the zone in our Aquator model - refer to the water resources management plan (WRMP) that accompanies these tables for detailed information. There are no national parks in this WRZ.  To discuss case specific constraints and considerations please use the contact details provided in the cover sheet.</t>
  </si>
  <si>
    <t>Treatment works details</t>
  </si>
  <si>
    <t xml:space="preserve">Works 1 – 3 Ml/d – GW4
Works 2 – 6 Ml/d – GW4
One of the major works that supplies this WRZ is owned by a 3rd party and we class it as a bulk import
We have not assessed climate change when estimating the spare capacity in this zone. Note that the groundwater works would need investment to be suitable to treat any surface water. We have assigned the WTW category that the works will be in by 2020. </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</si>
  <si>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</si>
  <si>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</si>
  <si>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</si>
  <si>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</si>
  <si>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</si>
  <si>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</si>
  <si>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</si>
  <si>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</si>
  <si>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</si>
  <si>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</si>
  <si>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</si>
  <si>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</si>
  <si>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</si>
  <si>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</si>
  <si>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</si>
  <si>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</si>
  <si>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</si>
  <si>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</si>
  <si>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</si>
  <si>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</si>
  <si>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</si>
  <si>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</si>
  <si>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</si>
  <si>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</si>
  <si>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</si>
  <si>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</si>
  <si>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</si>
  <si>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</si>
  <si>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</si>
  <si>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</si>
  <si>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</si>
  <si>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</si>
  <si>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</si>
  <si>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</si>
  <si>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</si>
  <si>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</si>
  <si>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</si>
  <si>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</si>
  <si>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</si>
  <si>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</si>
  <si>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</si>
  <si>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</si>
  <si>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</si>
  <si>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</si>
  <si>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</si>
  <si>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</si>
  <si>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</si>
  <si>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</si>
  <si>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</si>
  <si>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</si>
  <si>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</si>
  <si>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</si>
  <si>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</si>
  <si>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</si>
  <si>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</si>
  <si>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</si>
  <si>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</si>
  <si>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</si>
  <si>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</si>
  <si>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</si>
  <si>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</si>
  <si>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</si>
  <si>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</si>
  <si>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</si>
  <si>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</si>
  <si>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</si>
  <si>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</si>
  <si>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</si>
  <si>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</si>
  <si>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</si>
  <si>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</si>
  <si>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</si>
  <si>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</si>
  <si>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</si>
  <si>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</si>
  <si>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</si>
  <si>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</si>
  <si>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</si>
  <si>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</si>
  <si>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</si>
  <si>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</si>
  <si>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</si>
  <si>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</si>
  <si>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</si>
  <si>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</si>
  <si>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</si>
  <si>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</si>
  <si>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</si>
  <si>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</si>
  <si>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</si>
  <si>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</si>
  <si>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</si>
  <si>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</si>
  <si>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</si>
  <si>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</si>
  <si>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</si>
  <si>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</si>
  <si>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</si>
  <si>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</si>
  <si>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</si>
  <si>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</si>
  <si>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</si>
  <si>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</si>
  <si>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</si>
  <si>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</si>
  <si>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</si>
  <si>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</si>
  <si>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</si>
  <si>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</si>
  <si>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</si>
  <si>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</si>
  <si>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</si>
  <si>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</si>
  <si>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</si>
  <si>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</si>
  <si>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</si>
  <si>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</si>
  <si>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</si>
  <si>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</si>
  <si>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</si>
  <si>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</si>
  <si>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</si>
  <si>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</si>
  <si>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</si>
  <si>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</si>
  <si>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</si>
  <si>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</si>
  <si>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</si>
  <si>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</si>
  <si>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</si>
  <si>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</si>
  <si>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</si>
  <si>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</si>
  <si>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</si>
  <si>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</si>
  <si>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</si>
  <si>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</si>
  <si>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</si>
  <si>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</si>
  <si>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</si>
  <si>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</si>
  <si>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</si>
  <si>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</si>
  <si>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</si>
  <si>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</si>
  <si>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</si>
  <si>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</si>
  <si>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</si>
  <si>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</si>
  <si>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</si>
  <si>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</si>
  <si>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</si>
  <si>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</si>
  <si>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</si>
  <si>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</si>
  <si>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</si>
  <si>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</si>
  <si>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</si>
  <si>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</si>
  <si>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</si>
  <si>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</si>
  <si>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</si>
  <si>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</si>
  <si>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</si>
  <si>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</si>
  <si>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</si>
  <si>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</si>
  <si>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</si>
  <si>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</si>
  <si>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</si>
  <si>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</si>
  <si>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</si>
  <si>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</si>
  <si>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</si>
  <si>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</si>
  <si>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</si>
  <si>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</si>
  <si>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</si>
  <si>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</si>
  <si>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</si>
  <si>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</si>
  <si>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</si>
  <si>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</si>
  <si>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</si>
  <si>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</si>
  <si>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</si>
  <si>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</si>
  <si>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</si>
  <si>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</si>
  <si>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</si>
  <si>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</si>
  <si>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</si>
  <si>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</si>
  <si>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</si>
  <si>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</si>
  <si>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</si>
  <si>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</si>
  <si>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</si>
  <si>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</si>
  <si>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</si>
  <si>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</si>
  <si>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</si>
  <si>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</si>
  <si>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</si>
  <si>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</si>
  <si>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</si>
  <si>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</si>
  <si>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</si>
  <si>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</si>
  <si>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</si>
  <si>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</si>
  <si>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</si>
  <si>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</si>
  <si>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</si>
  <si>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</si>
  <si>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</si>
  <si>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</si>
  <si>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</si>
  <si>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</si>
  <si>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</si>
  <si>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</si>
  <si>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</si>
  <si>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</si>
  <si>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</si>
  <si>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</si>
  <si>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</si>
  <si>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</si>
  <si>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</si>
  <si>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</si>
  <si>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</si>
  <si>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</si>
  <si>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</si>
  <si>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</si>
  <si>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</si>
  <si>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</si>
  <si>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</si>
  <si>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</si>
  <si>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</si>
  <si>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</si>
  <si>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</si>
  <si>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</si>
  <si>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</si>
  <si>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</si>
  <si>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</si>
  <si>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</si>
  <si>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</si>
  <si>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</si>
  <si>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</si>
  <si>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</si>
  <si>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</si>
  <si>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</si>
  <si>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</si>
  <si>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</si>
  <si>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</si>
  <si>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</si>
  <si>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</si>
  <si>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</si>
  <si>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</si>
  <si>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</si>
  <si>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</si>
  <si>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</si>
  <si>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</si>
  <si>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</si>
  <si>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</si>
  <si>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</si>
  <si>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</si>
  <si>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</si>
  <si>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</si>
  <si>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</si>
  <si>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</si>
  <si>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</si>
  <si>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</si>
  <si>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</si>
  <si>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</si>
  <si>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</si>
  <si>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</si>
  <si>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</si>
  <si>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</si>
  <si>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New GW source in the Coven GWMU</t>
  </si>
  <si>
    <t>Maximise outputs from site N</t>
  </si>
  <si>
    <t>Active Leakage Control - Supply demand balance scenario</t>
  </si>
  <si>
    <t>Active Leakage Control - National Infrustructure commision scenario</t>
  </si>
  <si>
    <t xml:space="preserve">Home water efficiency audits </t>
  </si>
  <si>
    <t>Enhanced Metering</t>
  </si>
  <si>
    <t>Metering</t>
  </si>
  <si>
    <t>Option reference number</t>
  </si>
  <si>
    <t>Table 5: Feasible options
Column D</t>
  </si>
  <si>
    <t>BHS08</t>
  </si>
  <si>
    <t>UNK06</t>
  </si>
  <si>
    <t>ALC1</t>
  </si>
  <si>
    <t>ALC2</t>
  </si>
  <si>
    <t>WE001</t>
  </si>
  <si>
    <t>EM001</t>
  </si>
  <si>
    <t xml:space="preserve">Type of option </t>
  </si>
  <si>
    <t>Table 5: Feasible options
Column E</t>
  </si>
  <si>
    <t>GW new</t>
  </si>
  <si>
    <t>Bulk supply</t>
  </si>
  <si>
    <t>Active leakage management</t>
  </si>
  <si>
    <t>Retrofitting indoor water efficiency devices</t>
  </si>
  <si>
    <t>Metering other selective</t>
  </si>
  <si>
    <t>Preferred option</t>
  </si>
  <si>
    <t>Table 5: Feasible options
Column F</t>
  </si>
  <si>
    <t>Y/N</t>
  </si>
  <si>
    <t>N</t>
  </si>
  <si>
    <t>Y</t>
  </si>
  <si>
    <t xml:space="preserve">Planned scheme start date </t>
  </si>
  <si>
    <t>Table 5: Feasible options
Column G</t>
  </si>
  <si>
    <t>2030-31</t>
  </si>
  <si>
    <t>2020/21</t>
  </si>
  <si>
    <t>Progress of planned scheme</t>
  </si>
  <si>
    <t>Not a chosen scheme, no further work required</t>
  </si>
  <si>
    <t>Not commenced but we have carried out pre-feasibility studies</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</si>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</sst>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sz val="9"/>
      <color indexed="81"/>
      <name val="Tahoma"/>
      <family val="2"/>
    </font>
    <font>
      <b/>
      <sz val="9"/>
      <color indexed="81"/>
      <name val="Tahoma"/>
      <family val="2"/>
    </font>
    <font>
      <u/>
      <sz val="11"/>
      <color theme="10"/>
      <name val="Arial"/>
      <family val="2"/>
    </font>
    <font>
      <sz val="9"/>
      <name val="Arial"/>
      <family val="2"/>
    </font>
    <font>
      <sz val="11"/>
      <name val="Arial"/>
      <family val="2"/>
    </font>
    <font>
      <u/>
      <sz val="11"/>
      <name val="Arial"/>
      <family val="2"/>
    </font>
    <font>
      <sz val="9"/>
      <color indexed="81"/>
      <name val="Tahoma"/>
      <charset val="1"/>
    </font>
    <font>
      <b/>
      <sz val="9"/>
      <color indexed="81"/>
      <name val="Tahoma"/>
      <charset val="1"/>
    </font>
    <font>
      <sz val="9"/>
      <color rgb="FF000000"/>
      <name val="Arial"/>
      <family val="2"/>
    </font>
    <font>
      <sz val="10"/>
      <color rgb="FF000000"/>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rgb="FFFCEABF"/>
        <bgColor rgb="FF000000"/>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4">
    <xf numFmtId="0" fontId="0" fillId="0" borderId="0"/>
    <xf numFmtId="0" fontId="1" fillId="0" borderId="0"/>
    <xf numFmtId="9" fontId="1" fillId="0" borderId="0" applyFont="0" applyFill="0" applyBorder="0" applyAlignment="0" applyProtection="0"/>
    <xf numFmtId="0" fontId="19" fillId="0" borderId="0" applyNumberFormat="0" applyFill="0" applyBorder="0" applyAlignment="0" applyProtection="0"/>
  </cellStyleXfs>
  <cellXfs count="154">
    <xf numFmtId="0" fontId="0" fillId="0" borderId="0" xfId="0"/>
    <xf numFmtId="0" fontId="2" fillId="2" borderId="0" xfId="1" applyFont="1" applyFill="1" applyAlignment="1">
      <alignment horizontal="center" vertical="center"/>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0" fillId="0" borderId="0" xfId="0" applyProtection="1">
      <protection hidden="1"/>
    </xf>
    <xf numFmtId="0" fontId="2" fillId="2" borderId="0" xfId="1" applyFont="1" applyFill="1" applyAlignment="1" applyProtection="1">
      <alignment vertical="center"/>
      <protection hidden="1"/>
    </xf>
    <xf numFmtId="0" fontId="2" fillId="2" borderId="0" xfId="1" applyFont="1" applyFill="1" applyAlignment="1" applyProtection="1">
      <alignment horizontal="center" vertical="center"/>
      <protection hidden="1"/>
    </xf>
    <xf numFmtId="0" fontId="3" fillId="3" borderId="1" xfId="1" applyFont="1" applyFill="1" applyBorder="1" applyAlignment="1" applyProtection="1">
      <alignment vertical="center"/>
      <protection hidden="1"/>
    </xf>
    <xf numFmtId="0" fontId="4" fillId="0" borderId="2" xfId="0" applyFont="1" applyBorder="1" applyAlignment="1" applyProtection="1">
      <alignment vertical="center" wrapText="1"/>
      <protection hidden="1"/>
    </xf>
    <xf numFmtId="0" fontId="0" fillId="0" borderId="0" xfId="0" applyAlignment="1" applyProtection="1">
      <alignment horizontal="center"/>
      <protection hidden="1"/>
    </xf>
    <xf numFmtId="0" fontId="5" fillId="0" borderId="0" xfId="0" applyFont="1" applyProtection="1">
      <protection hidden="1"/>
    </xf>
    <xf numFmtId="0" fontId="4" fillId="0" borderId="0" xfId="0" applyFont="1" applyProtection="1">
      <protection hidden="1"/>
    </xf>
    <xf numFmtId="0" fontId="3" fillId="3" borderId="3" xfId="1" applyFont="1" applyFill="1" applyBorder="1" applyAlignment="1" applyProtection="1">
      <alignment vertical="center" wrapText="1"/>
      <protection hidden="1"/>
    </xf>
    <xf numFmtId="0" fontId="4" fillId="4" borderId="4" xfId="1" applyFont="1" applyFill="1" applyBorder="1" applyAlignment="1" applyProtection="1">
      <alignment horizontal="left" vertical="center" wrapText="1"/>
      <protection hidden="1"/>
    </xf>
    <xf numFmtId="0" fontId="3" fillId="0" borderId="0" xfId="1" applyFont="1" applyAlignment="1" applyProtection="1">
      <alignment vertical="center"/>
      <protection hidden="1"/>
    </xf>
    <xf numFmtId="0" fontId="3" fillId="3" borderId="5" xfId="1" applyFont="1" applyFill="1" applyBorder="1" applyAlignment="1" applyProtection="1">
      <alignment vertical="center" wrapText="1"/>
      <protection hidden="1"/>
    </xf>
    <xf numFmtId="0" fontId="4" fillId="4" borderId="6" xfId="1" applyFont="1" applyFill="1" applyBorder="1" applyAlignment="1" applyProtection="1">
      <alignment horizontal="left" vertical="center" wrapText="1"/>
      <protection hidden="1"/>
    </xf>
    <xf numFmtId="0" fontId="3" fillId="0" borderId="0" xfId="1" applyFont="1" applyAlignment="1" applyProtection="1">
      <alignment vertical="center" wrapText="1"/>
      <protection hidden="1"/>
    </xf>
    <xf numFmtId="0" fontId="4" fillId="0" borderId="0" xfId="1" applyFont="1" applyAlignment="1" applyProtection="1">
      <alignment horizontal="left" vertical="center"/>
      <protection hidden="1"/>
    </xf>
    <xf numFmtId="0" fontId="3" fillId="3" borderId="7" xfId="1" applyFont="1" applyFill="1" applyBorder="1" applyAlignment="1" applyProtection="1">
      <alignment vertical="center" wrapText="1"/>
      <protection hidden="1"/>
    </xf>
    <xf numFmtId="0" fontId="6" fillId="0" borderId="0" xfId="0" applyFont="1" applyProtection="1">
      <protection hidden="1"/>
    </xf>
    <xf numFmtId="0" fontId="4" fillId="0" borderId="0" xfId="0" applyFont="1" applyAlignment="1" applyProtection="1">
      <alignment horizontal="left"/>
      <protection hidden="1"/>
    </xf>
    <xf numFmtId="0" fontId="3" fillId="3" borderId="1" xfId="1" applyFont="1" applyFill="1" applyBorder="1" applyAlignment="1" applyProtection="1">
      <alignment vertical="center" wrapText="1"/>
      <protection hidden="1"/>
    </xf>
    <xf numFmtId="0" fontId="4" fillId="4" borderId="2" xfId="1" applyFont="1" applyFill="1" applyBorder="1" applyAlignment="1" applyProtection="1">
      <alignment horizontal="left" vertical="center" wrapText="1"/>
      <protection hidden="1"/>
    </xf>
    <xf numFmtId="0" fontId="8" fillId="0" borderId="0" xfId="0" applyFont="1" applyAlignment="1" applyProtection="1">
      <alignment horizontal="right"/>
      <protection hidden="1"/>
    </xf>
    <xf numFmtId="0" fontId="7" fillId="4" borderId="2" xfId="1" applyFont="1" applyFill="1" applyBorder="1" applyAlignment="1" applyProtection="1">
      <alignment vertical="center"/>
      <protection hidden="1"/>
    </xf>
    <xf numFmtId="0" fontId="10" fillId="2" borderId="0" xfId="1" applyFont="1" applyFill="1" applyAlignment="1" applyProtection="1">
      <alignment horizontal="center" vertical="center"/>
      <protection hidden="1"/>
    </xf>
    <xf numFmtId="0" fontId="10" fillId="2" borderId="0" xfId="1" applyFont="1" applyFill="1" applyAlignment="1" applyProtection="1">
      <alignment vertical="center"/>
      <protection hidden="1"/>
    </xf>
    <xf numFmtId="0" fontId="0" fillId="0" borderId="0" xfId="0" applyAlignment="1" applyProtection="1">
      <alignment wrapText="1"/>
      <protection hidden="1"/>
    </xf>
    <xf numFmtId="0" fontId="0" fillId="0" borderId="0" xfId="0" applyAlignment="1" applyProtection="1">
      <alignment horizontal="center" wrapText="1"/>
      <protection hidden="1"/>
    </xf>
    <xf numFmtId="0" fontId="11" fillId="0" borderId="0" xfId="1" applyFont="1" applyAlignment="1" applyProtection="1">
      <alignment horizontal="left" vertical="center"/>
      <protection hidden="1"/>
    </xf>
    <xf numFmtId="0" fontId="12" fillId="0" borderId="0" xfId="0" applyFont="1" applyAlignment="1" applyProtection="1">
      <alignment wrapText="1"/>
      <protection hidden="1"/>
    </xf>
    <xf numFmtId="0" fontId="9" fillId="3" borderId="1" xfId="1" applyFont="1" applyFill="1" applyBorder="1" applyAlignment="1" applyProtection="1">
      <alignment vertical="center"/>
      <protection hidden="1"/>
    </xf>
    <xf numFmtId="0" fontId="9" fillId="3" borderId="1" xfId="1" applyFont="1" applyFill="1" applyBorder="1" applyAlignment="1" applyProtection="1">
      <alignment horizontal="center" vertical="center"/>
      <protection hidden="1"/>
    </xf>
    <xf numFmtId="0" fontId="9" fillId="3" borderId="10" xfId="1" applyFont="1" applyFill="1" applyBorder="1" applyAlignment="1" applyProtection="1">
      <alignment vertical="center"/>
      <protection hidden="1"/>
    </xf>
    <xf numFmtId="0" fontId="9" fillId="3" borderId="21" xfId="1" applyFont="1" applyFill="1" applyBorder="1" applyAlignment="1" applyProtection="1">
      <alignment horizontal="center" vertical="center"/>
      <protection hidden="1"/>
    </xf>
    <xf numFmtId="0" fontId="9" fillId="0" borderId="0" xfId="1" applyFont="1" applyAlignment="1" applyProtection="1">
      <alignment vertical="center"/>
      <protection hidden="1"/>
    </xf>
    <xf numFmtId="0" fontId="4" fillId="0" borderId="9" xfId="1" applyFont="1" applyBorder="1" applyAlignment="1" applyProtection="1">
      <alignment horizontal="center" vertical="center" wrapText="1"/>
      <protection hidden="1"/>
    </xf>
    <xf numFmtId="0" fontId="4" fillId="0" borderId="9" xfId="1" applyFont="1" applyBorder="1" applyAlignment="1" applyProtection="1">
      <alignment horizontal="left" vertical="center" wrapText="1" readingOrder="1"/>
      <protection hidden="1"/>
    </xf>
    <xf numFmtId="0" fontId="4" fillId="0" borderId="13" xfId="1" applyFont="1" applyBorder="1" applyAlignment="1" applyProtection="1">
      <alignment vertical="center" wrapText="1"/>
      <protection hidden="1"/>
    </xf>
    <xf numFmtId="0" fontId="4" fillId="0" borderId="0" xfId="1" applyFont="1" applyAlignment="1" applyProtection="1">
      <alignment horizontal="center" vertical="center" wrapText="1"/>
      <protection hidden="1"/>
    </xf>
    <xf numFmtId="0" fontId="4" fillId="0" borderId="13" xfId="1" applyFont="1" applyBorder="1" applyAlignment="1" applyProtection="1">
      <alignment horizontal="left" vertical="center" wrapText="1" readingOrder="1"/>
      <protection hidden="1"/>
    </xf>
    <xf numFmtId="0" fontId="4" fillId="0" borderId="13" xfId="0" applyFont="1" applyBorder="1" applyAlignment="1" applyProtection="1">
      <alignment vertical="center" wrapText="1"/>
      <protection hidden="1"/>
    </xf>
    <xf numFmtId="0" fontId="8" fillId="0" borderId="0" xfId="0" applyFont="1" applyProtection="1">
      <protection hidden="1"/>
    </xf>
    <xf numFmtId="0" fontId="0" fillId="4" borderId="0" xfId="0" applyFill="1" applyProtection="1">
      <protection hidden="1"/>
    </xf>
    <xf numFmtId="0" fontId="0" fillId="8" borderId="0" xfId="0" applyFill="1" applyProtection="1">
      <protection hidden="1"/>
    </xf>
    <xf numFmtId="0" fontId="9" fillId="3" borderId="0" xfId="0" applyFont="1" applyFill="1" applyAlignment="1" applyProtection="1">
      <alignment horizontal="left" vertical="top"/>
      <protection hidden="1"/>
    </xf>
    <xf numFmtId="0" fontId="9" fillId="0" borderId="0" xfId="0" applyFont="1" applyAlignment="1" applyProtection="1">
      <alignment horizontal="center"/>
      <protection hidden="1"/>
    </xf>
    <xf numFmtId="0" fontId="9" fillId="0" borderId="0" xfId="0" applyFont="1" applyProtection="1">
      <protection hidden="1"/>
    </xf>
    <xf numFmtId="0" fontId="9" fillId="0" borderId="0" xfId="0" applyFont="1" applyAlignment="1" applyProtection="1">
      <alignment horizontal="left"/>
      <protection hidden="1"/>
    </xf>
    <xf numFmtId="0" fontId="4" fillId="0" borderId="0" xfId="0" applyFont="1" applyAlignment="1" applyProtection="1">
      <alignment horizontal="center"/>
      <protection hidden="1"/>
    </xf>
    <xf numFmtId="0" fontId="4" fillId="0" borderId="9" xfId="0" applyFont="1" applyBorder="1" applyProtection="1">
      <protection hidden="1"/>
    </xf>
    <xf numFmtId="0" fontId="4" fillId="0" borderId="0" xfId="0" applyFont="1" applyAlignment="1" applyProtection="1">
      <alignment horizontal="left" vertical="top"/>
      <protection hidden="1"/>
    </xf>
    <xf numFmtId="0" fontId="4" fillId="0" borderId="9" xfId="0" applyFont="1" applyBorder="1" applyAlignment="1" applyProtection="1">
      <alignment horizontal="center" vertical="center"/>
      <protection hidden="1"/>
    </xf>
    <xf numFmtId="0" fontId="4" fillId="0" borderId="0" xfId="1" applyFont="1" applyAlignment="1" applyProtection="1">
      <alignment horizontal="left" vertical="center" wrapText="1"/>
      <protection hidden="1"/>
    </xf>
    <xf numFmtId="0" fontId="4" fillId="0" borderId="0" xfId="0" applyFont="1" applyAlignment="1" applyProtection="1">
      <alignment horizontal="center"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vertical="top" wrapText="1"/>
      <protection hidden="1"/>
    </xf>
    <xf numFmtId="0" fontId="4" fillId="0" borderId="0" xfId="0" applyFont="1" applyAlignment="1" applyProtection="1">
      <alignment horizontal="center" vertical="top" wrapText="1"/>
      <protection hidden="1"/>
    </xf>
    <xf numFmtId="0" fontId="4" fillId="0" borderId="0" xfId="0" applyFont="1" applyAlignment="1" applyProtection="1">
      <alignment horizontal="left" vertical="center" wrapText="1"/>
      <protection hidden="1"/>
    </xf>
    <xf numFmtId="0" fontId="16" fillId="9" borderId="21" xfId="0" applyFont="1" applyFill="1" applyBorder="1" applyAlignment="1" applyProtection="1">
      <alignment horizontal="center" vertical="center" wrapText="1"/>
      <protection hidden="1"/>
    </xf>
    <xf numFmtId="0" fontId="16" fillId="9" borderId="20" xfId="0" applyFont="1" applyFill="1" applyBorder="1" applyAlignment="1" applyProtection="1">
      <alignment horizontal="center" vertical="center" wrapText="1"/>
      <protection hidden="1"/>
    </xf>
    <xf numFmtId="0" fontId="4" fillId="10" borderId="22" xfId="0" applyFont="1" applyFill="1" applyBorder="1" applyAlignment="1" applyProtection="1">
      <alignment vertical="center" wrapText="1"/>
      <protection hidden="1"/>
    </xf>
    <xf numFmtId="0" fontId="4" fillId="10" borderId="23" xfId="0" applyFont="1" applyFill="1" applyBorder="1" applyAlignment="1" applyProtection="1">
      <alignment vertical="center" wrapText="1"/>
      <protection hidden="1"/>
    </xf>
    <xf numFmtId="0" fontId="4" fillId="0" borderId="0" xfId="0" applyFont="1" applyAlignment="1" applyProtection="1">
      <alignment wrapText="1"/>
      <protection hidden="1"/>
    </xf>
    <xf numFmtId="0" fontId="0" fillId="0" borderId="24" xfId="0" applyBorder="1" applyAlignment="1" applyProtection="1">
      <alignment horizontal="center" vertical="center"/>
      <protection hidden="1"/>
    </xf>
    <xf numFmtId="0" fontId="4" fillId="0" borderId="25" xfId="1" applyFont="1" applyBorder="1" applyAlignment="1" applyProtection="1">
      <alignment vertical="center" wrapText="1"/>
      <protection hidden="1"/>
    </xf>
    <xf numFmtId="0" fontId="4" fillId="0" borderId="14"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 fillId="7" borderId="15" xfId="1" applyFont="1" applyFill="1" applyBorder="1" applyAlignment="1" applyProtection="1">
      <alignment vertical="center"/>
      <protection hidden="1"/>
    </xf>
    <xf numFmtId="0" fontId="7" fillId="7" borderId="16" xfId="1" applyFont="1" applyFill="1" applyBorder="1" applyAlignment="1" applyProtection="1">
      <alignment vertical="center"/>
      <protection hidden="1"/>
    </xf>
    <xf numFmtId="0" fontId="0" fillId="0" borderId="26" xfId="0" applyBorder="1" applyAlignment="1" applyProtection="1">
      <alignment horizontal="center" vertical="center"/>
      <protection hidden="1"/>
    </xf>
    <xf numFmtId="0" fontId="14" fillId="0" borderId="18" xfId="0" applyFont="1" applyBorder="1" applyAlignment="1" applyProtection="1">
      <alignment vertical="center" wrapText="1"/>
      <protection hidden="1"/>
    </xf>
    <xf numFmtId="0" fontId="14" fillId="0" borderId="9"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7" fillId="7" borderId="9" xfId="1" applyFont="1" applyFill="1" applyBorder="1" applyAlignment="1" applyProtection="1">
      <alignment vertical="center"/>
      <protection hidden="1"/>
    </xf>
    <xf numFmtId="0" fontId="7" fillId="4" borderId="9" xfId="1" applyFont="1" applyFill="1" applyBorder="1" applyAlignment="1" applyProtection="1">
      <alignment vertical="center"/>
      <protection hidden="1"/>
    </xf>
    <xf numFmtId="0" fontId="15" fillId="0" borderId="9" xfId="1" applyFont="1" applyBorder="1" applyAlignment="1" applyProtection="1">
      <alignment vertical="center"/>
      <protection hidden="1"/>
    </xf>
    <xf numFmtId="0" fontId="9" fillId="3" borderId="3" xfId="1" applyFont="1" applyFill="1" applyBorder="1" applyAlignment="1" applyProtection="1">
      <alignment vertical="center"/>
      <protection hidden="1"/>
    </xf>
    <xf numFmtId="0" fontId="0" fillId="0" borderId="9" xfId="0" applyBorder="1" applyAlignment="1" applyProtection="1">
      <alignment horizontal="center" vertical="center"/>
      <protection hidden="1"/>
    </xf>
    <xf numFmtId="0" fontId="4" fillId="0" borderId="14" xfId="1" applyFont="1" applyBorder="1" applyAlignment="1" applyProtection="1">
      <alignment vertical="center" wrapText="1"/>
      <protection hidden="1"/>
    </xf>
    <xf numFmtId="0" fontId="4" fillId="0" borderId="27" xfId="1" applyFont="1" applyBorder="1" applyAlignment="1" applyProtection="1">
      <alignment horizontal="center" vertical="center" wrapText="1"/>
      <protection hidden="1"/>
    </xf>
    <xf numFmtId="0" fontId="4" fillId="0" borderId="9" xfId="1" applyFont="1" applyBorder="1" applyAlignment="1" applyProtection="1">
      <alignment vertical="center" wrapText="1"/>
      <protection hidden="1"/>
    </xf>
    <xf numFmtId="0" fontId="7" fillId="4" borderId="14" xfId="1" applyFont="1" applyFill="1" applyBorder="1" applyAlignment="1" applyProtection="1">
      <alignment vertical="center"/>
      <protection hidden="1"/>
    </xf>
    <xf numFmtId="0" fontId="3" fillId="3" borderId="10" xfId="1" applyFont="1" applyFill="1" applyBorder="1" applyAlignment="1" applyProtection="1">
      <alignment horizontal="left" vertical="center"/>
      <protection hidden="1"/>
    </xf>
    <xf numFmtId="0" fontId="4" fillId="0" borderId="0" xfId="1" applyFont="1" applyAlignment="1" applyProtection="1">
      <alignment vertical="center" wrapText="1"/>
      <protection hidden="1"/>
    </xf>
    <xf numFmtId="0" fontId="7" fillId="4" borderId="0" xfId="1" applyFont="1" applyFill="1" applyAlignment="1" applyProtection="1">
      <alignment vertical="center"/>
      <protection hidden="1"/>
    </xf>
    <xf numFmtId="0" fontId="7" fillId="7" borderId="0" xfId="1" applyFont="1" applyFill="1" applyAlignment="1" applyProtection="1">
      <alignment vertical="center"/>
      <protection hidden="1"/>
    </xf>
    <xf numFmtId="0" fontId="5" fillId="0" borderId="0" xfId="0" applyFont="1" applyAlignment="1" applyProtection="1">
      <alignment horizontal="left" vertical="center"/>
      <protection hidden="1"/>
    </xf>
    <xf numFmtId="0" fontId="9" fillId="3" borderId="9" xfId="1" applyFont="1" applyFill="1" applyBorder="1" applyAlignment="1" applyProtection="1">
      <alignment vertical="center"/>
      <protection hidden="1"/>
    </xf>
    <xf numFmtId="0" fontId="9" fillId="3" borderId="12" xfId="1" applyFont="1" applyFill="1" applyBorder="1" applyAlignment="1" applyProtection="1">
      <alignment vertical="center"/>
      <protection hidden="1"/>
    </xf>
    <xf numFmtId="0" fontId="20" fillId="4" borderId="9" xfId="1" applyFont="1" applyFill="1" applyBorder="1" applyAlignment="1" applyProtection="1">
      <alignment horizontal="center" vertical="center" wrapText="1"/>
      <protection hidden="1"/>
    </xf>
    <xf numFmtId="0" fontId="14" fillId="4" borderId="6" xfId="1" applyFont="1" applyFill="1" applyBorder="1" applyAlignment="1" applyProtection="1">
      <alignment horizontal="left" vertical="center" wrapText="1"/>
      <protection hidden="1"/>
    </xf>
    <xf numFmtId="0" fontId="20" fillId="4" borderId="9" xfId="1" applyFont="1" applyFill="1" applyBorder="1" applyAlignment="1" applyProtection="1">
      <alignment horizontal="center" vertical="center"/>
      <protection hidden="1"/>
    </xf>
    <xf numFmtId="0" fontId="21" fillId="0" borderId="0" xfId="0" applyFont="1" applyProtection="1">
      <protection hidden="1"/>
    </xf>
    <xf numFmtId="9" fontId="20" fillId="4" borderId="9" xfId="1" applyNumberFormat="1" applyFont="1" applyFill="1" applyBorder="1" applyAlignment="1" applyProtection="1">
      <alignment horizontal="center" vertical="center"/>
      <protection hidden="1"/>
    </xf>
    <xf numFmtId="0" fontId="20" fillId="4" borderId="9" xfId="1" applyFont="1" applyFill="1" applyBorder="1" applyAlignment="1" applyProtection="1">
      <alignment horizontal="left" vertical="center" wrapText="1"/>
      <protection hidden="1"/>
    </xf>
    <xf numFmtId="0" fontId="22" fillId="0" borderId="0" xfId="3" applyFont="1" applyProtection="1">
      <protection hidden="1"/>
    </xf>
    <xf numFmtId="2" fontId="20" fillId="4" borderId="9" xfId="1" applyNumberFormat="1" applyFont="1" applyFill="1" applyBorder="1" applyAlignment="1" applyProtection="1">
      <alignment horizontal="center" vertical="center"/>
      <protection hidden="1"/>
    </xf>
    <xf numFmtId="2" fontId="20" fillId="4" borderId="14" xfId="1" applyNumberFormat="1" applyFont="1" applyFill="1" applyBorder="1" applyAlignment="1" applyProtection="1">
      <alignment vertical="center"/>
      <protection hidden="1"/>
    </xf>
    <xf numFmtId="0" fontId="20" fillId="4" borderId="9" xfId="1" applyFont="1" applyFill="1" applyBorder="1" applyAlignment="1" applyProtection="1">
      <alignment vertical="center"/>
      <protection hidden="1"/>
    </xf>
    <xf numFmtId="0" fontId="20" fillId="4" borderId="14" xfId="1" applyFont="1" applyFill="1" applyBorder="1" applyAlignment="1" applyProtection="1">
      <alignment vertical="center"/>
      <protection hidden="1"/>
    </xf>
    <xf numFmtId="164" fontId="20" fillId="4" borderId="14" xfId="1" applyNumberFormat="1" applyFont="1" applyFill="1" applyBorder="1" applyAlignment="1" applyProtection="1">
      <alignment vertical="center"/>
      <protection hidden="1"/>
    </xf>
    <xf numFmtId="9" fontId="20" fillId="4" borderId="9" xfId="2" applyFont="1" applyFill="1" applyBorder="1" applyAlignment="1" applyProtection="1">
      <alignment vertical="center"/>
      <protection hidden="1"/>
    </xf>
    <xf numFmtId="2" fontId="20" fillId="4" borderId="9" xfId="1" applyNumberFormat="1" applyFont="1" applyFill="1" applyBorder="1" applyAlignment="1" applyProtection="1">
      <alignment vertical="center"/>
      <protection hidden="1"/>
    </xf>
    <xf numFmtId="9" fontId="20" fillId="4" borderId="9" xfId="1" applyNumberFormat="1" applyFont="1" applyFill="1" applyBorder="1" applyAlignment="1" applyProtection="1">
      <alignment vertical="center"/>
      <protection hidden="1"/>
    </xf>
    <xf numFmtId="0" fontId="20" fillId="4" borderId="14" xfId="1" applyFont="1" applyFill="1" applyBorder="1" applyAlignment="1" applyProtection="1">
      <alignment vertical="center" wrapText="1"/>
      <protection hidden="1"/>
    </xf>
    <xf numFmtId="1" fontId="20" fillId="4" borderId="14" xfId="1" applyNumberFormat="1" applyFont="1" applyFill="1" applyBorder="1" applyAlignment="1" applyProtection="1">
      <alignment vertical="center"/>
      <protection hidden="1"/>
    </xf>
    <xf numFmtId="1" fontId="20" fillId="4" borderId="9" xfId="1" applyNumberFormat="1" applyFont="1" applyFill="1" applyBorder="1" applyAlignment="1" applyProtection="1">
      <alignment vertical="center"/>
      <protection hidden="1"/>
    </xf>
    <xf numFmtId="1" fontId="20" fillId="4" borderId="14" xfId="1" applyNumberFormat="1" applyFont="1" applyFill="1" applyBorder="1" applyAlignment="1" applyProtection="1">
      <alignment vertical="center" wrapText="1"/>
      <protection hidden="1"/>
    </xf>
    <xf numFmtId="14" fontId="4" fillId="4" borderId="9" xfId="1" applyNumberFormat="1" applyFont="1" applyFill="1" applyBorder="1" applyAlignment="1" applyProtection="1">
      <alignment vertical="center"/>
      <protection hidden="1"/>
    </xf>
    <xf numFmtId="0" fontId="4" fillId="4" borderId="9" xfId="1" applyFont="1" applyFill="1" applyBorder="1" applyAlignment="1" applyProtection="1">
      <alignment vertical="center"/>
      <protection hidden="1"/>
    </xf>
    <xf numFmtId="164" fontId="7" fillId="4" borderId="14" xfId="1" applyNumberFormat="1" applyFont="1" applyFill="1" applyBorder="1" applyAlignment="1" applyProtection="1">
      <alignment vertical="center"/>
      <protection hidden="1"/>
    </xf>
    <xf numFmtId="2" fontId="7" fillId="4" borderId="14" xfId="1" applyNumberFormat="1" applyFont="1" applyFill="1" applyBorder="1" applyAlignment="1" applyProtection="1">
      <alignment vertical="center"/>
      <protection hidden="1"/>
    </xf>
    <xf numFmtId="0" fontId="25" fillId="11" borderId="9" xfId="0" applyFont="1" applyFill="1" applyBorder="1" applyAlignment="1">
      <alignment vertical="center"/>
    </xf>
    <xf numFmtId="14" fontId="26" fillId="11" borderId="9" xfId="0" applyNumberFormat="1" applyFont="1" applyFill="1" applyBorder="1" applyAlignment="1">
      <alignment vertical="center"/>
    </xf>
    <xf numFmtId="0" fontId="26" fillId="11" borderId="9" xfId="0" applyFont="1" applyFill="1" applyBorder="1" applyAlignment="1">
      <alignment vertical="center"/>
    </xf>
    <xf numFmtId="0" fontId="26" fillId="11" borderId="4" xfId="0" applyFont="1" applyFill="1" applyBorder="1" applyAlignment="1">
      <alignment horizontal="left" vertical="center" wrapText="1"/>
    </xf>
    <xf numFmtId="17" fontId="14" fillId="11" borderId="8" xfId="0" applyNumberFormat="1" applyFont="1" applyFill="1" applyBorder="1" applyAlignment="1">
      <alignment horizontal="left" vertical="center" wrapText="1"/>
    </xf>
    <xf numFmtId="17" fontId="14" fillId="11" borderId="6" xfId="0" applyNumberFormat="1" applyFont="1" applyFill="1" applyBorder="1" applyAlignment="1">
      <alignment horizontal="left" vertical="center" wrapText="1"/>
    </xf>
    <xf numFmtId="0" fontId="2" fillId="2" borderId="0" xfId="1" applyFont="1" applyFill="1" applyAlignment="1">
      <alignment horizontal="left" vertical="center"/>
    </xf>
    <xf numFmtId="0" fontId="4" fillId="0" borderId="9" xfId="0" applyFont="1" applyBorder="1" applyAlignment="1" applyProtection="1">
      <alignment horizontal="left" vertical="center" wrapText="1"/>
      <protection hidden="1"/>
    </xf>
    <xf numFmtId="0" fontId="4" fillId="0" borderId="13" xfId="1" applyFont="1" applyBorder="1" applyAlignment="1" applyProtection="1">
      <alignment horizontal="left" vertical="center" wrapText="1"/>
      <protection hidden="1"/>
    </xf>
    <xf numFmtId="0" fontId="4" fillId="0" borderId="17" xfId="1" applyFont="1" applyBorder="1" applyAlignment="1" applyProtection="1">
      <alignment horizontal="left" vertical="center" wrapText="1"/>
      <protection hidden="1"/>
    </xf>
    <xf numFmtId="0" fontId="4" fillId="0" borderId="18" xfId="1" applyFont="1" applyBorder="1" applyAlignment="1" applyProtection="1">
      <alignment horizontal="left" vertical="center" wrapText="1"/>
      <protection hidden="1"/>
    </xf>
    <xf numFmtId="0" fontId="3" fillId="3" borderId="10" xfId="1" applyFont="1" applyFill="1" applyBorder="1" applyAlignment="1" applyProtection="1">
      <alignment horizontal="left" vertical="center"/>
      <protection hidden="1"/>
    </xf>
    <xf numFmtId="0" fontId="3" fillId="3" borderId="11" xfId="1" applyFont="1" applyFill="1" applyBorder="1" applyAlignment="1" applyProtection="1">
      <alignment horizontal="left" vertical="center"/>
      <protection hidden="1"/>
    </xf>
    <xf numFmtId="0" fontId="11" fillId="0" borderId="9" xfId="1" applyFont="1" applyBorder="1" applyAlignment="1" applyProtection="1">
      <alignment horizontal="left" vertical="center"/>
      <protection hidden="1"/>
    </xf>
    <xf numFmtId="0" fontId="9" fillId="3" borderId="19" xfId="1" applyFont="1" applyFill="1" applyBorder="1" applyAlignment="1" applyProtection="1">
      <alignment horizontal="left" vertical="center"/>
      <protection hidden="1"/>
    </xf>
    <xf numFmtId="0" fontId="9" fillId="3" borderId="12" xfId="1" applyFont="1" applyFill="1" applyBorder="1" applyAlignment="1" applyProtection="1">
      <alignment horizontal="left" vertical="center"/>
      <protection hidden="1"/>
    </xf>
    <xf numFmtId="0" fontId="9" fillId="3" borderId="13" xfId="0" applyFont="1" applyFill="1" applyBorder="1" applyAlignment="1" applyProtection="1">
      <alignment horizontal="left" vertical="top"/>
      <protection hidden="1"/>
    </xf>
    <xf numFmtId="0" fontId="9" fillId="3" borderId="17" xfId="0" applyFont="1" applyFill="1" applyBorder="1" applyAlignment="1" applyProtection="1">
      <alignment horizontal="left" vertical="top"/>
      <protection hidden="1"/>
    </xf>
    <xf numFmtId="0" fontId="9" fillId="3" borderId="18" xfId="0" applyFont="1" applyFill="1" applyBorder="1" applyAlignment="1" applyProtection="1">
      <alignment horizontal="left" vertical="top"/>
      <protection hidden="1"/>
    </xf>
    <xf numFmtId="0" fontId="4" fillId="0" borderId="9" xfId="0" applyFont="1" applyBorder="1" applyAlignment="1" applyProtection="1">
      <alignment horizontal="left" vertical="top"/>
      <protection hidden="1"/>
    </xf>
    <xf numFmtId="0" fontId="4" fillId="0" borderId="9" xfId="1" applyFont="1" applyBorder="1" applyAlignment="1" applyProtection="1">
      <alignment horizontal="left" vertical="center" wrapText="1"/>
      <protection hidden="1"/>
    </xf>
    <xf numFmtId="0" fontId="4" fillId="0" borderId="9" xfId="1" applyFont="1" applyBorder="1" applyAlignment="1" applyProtection="1">
      <alignment vertical="center" wrapText="1"/>
      <protection hidden="1"/>
    </xf>
    <xf numFmtId="0" fontId="4" fillId="0" borderId="9" xfId="0" applyFont="1" applyBorder="1" applyAlignment="1" applyProtection="1">
      <alignment wrapText="1"/>
      <protection hidden="1"/>
    </xf>
    <xf numFmtId="0" fontId="13" fillId="6" borderId="0" xfId="0" applyFont="1" applyFill="1" applyAlignment="1" applyProtection="1">
      <alignment horizontal="left" vertical="top" wrapText="1"/>
      <protection hidden="1"/>
    </xf>
    <xf numFmtId="0" fontId="9" fillId="3" borderId="13" xfId="0" applyFont="1" applyFill="1" applyBorder="1" applyAlignment="1" applyProtection="1">
      <alignment horizontal="left"/>
      <protection hidden="1"/>
    </xf>
    <xf numFmtId="0" fontId="9" fillId="3" borderId="17" xfId="0" applyFont="1" applyFill="1" applyBorder="1" applyAlignment="1" applyProtection="1">
      <alignment horizontal="left"/>
      <protection hidden="1"/>
    </xf>
    <xf numFmtId="0" fontId="9" fillId="3" borderId="18" xfId="0" applyFont="1" applyFill="1" applyBorder="1" applyAlignment="1" applyProtection="1">
      <alignment horizontal="left"/>
      <protection hidden="1"/>
    </xf>
    <xf numFmtId="0" fontId="15" fillId="0" borderId="9" xfId="1" applyFont="1" applyBorder="1" applyAlignment="1" applyProtection="1">
      <alignment horizontal="center" vertical="center"/>
      <protection hidden="1"/>
    </xf>
    <xf numFmtId="0" fontId="11" fillId="0" borderId="10" xfId="1" applyFont="1" applyBorder="1" applyAlignment="1" applyProtection="1">
      <alignment horizontal="left" vertical="center"/>
      <protection hidden="1"/>
    </xf>
    <xf numFmtId="0" fontId="11" fillId="0" borderId="11" xfId="1" applyFont="1" applyBorder="1" applyAlignment="1" applyProtection="1">
      <alignment horizontal="left" vertical="center"/>
      <protection hidden="1"/>
    </xf>
    <xf numFmtId="0" fontId="11" fillId="0" borderId="12" xfId="1" applyFont="1" applyBorder="1" applyAlignment="1" applyProtection="1">
      <alignment horizontal="left" vertical="center"/>
      <protection hidden="1"/>
    </xf>
    <xf numFmtId="0" fontId="3" fillId="3" borderId="20" xfId="1" applyFont="1" applyFill="1" applyBorder="1" applyAlignment="1" applyProtection="1">
      <alignment horizontal="left" vertical="center"/>
      <protection hidden="1"/>
    </xf>
    <xf numFmtId="0" fontId="13" fillId="5" borderId="0" xfId="0" applyFont="1" applyFill="1" applyAlignment="1" applyProtection="1">
      <alignment horizontal="left" vertical="top" wrapText="1"/>
      <protection hidden="1"/>
    </xf>
    <xf numFmtId="0" fontId="2" fillId="2" borderId="0" xfId="1" applyFont="1" applyFill="1" applyAlignment="1" applyProtection="1">
      <alignment horizontal="left"/>
      <protection hidden="1"/>
    </xf>
    <xf numFmtId="0" fontId="3" fillId="3" borderId="10" xfId="1" applyFont="1" applyFill="1" applyBorder="1" applyAlignment="1" applyProtection="1">
      <alignment horizontal="left"/>
      <protection hidden="1"/>
    </xf>
    <xf numFmtId="0" fontId="3" fillId="3" borderId="20" xfId="1" applyFont="1" applyFill="1" applyBorder="1" applyAlignment="1" applyProtection="1">
      <alignment horizontal="left"/>
      <protection hidden="1"/>
    </xf>
    <xf numFmtId="0" fontId="2" fillId="2" borderId="0" xfId="1" applyFont="1" applyFill="1" applyAlignment="1" applyProtection="1">
      <alignment horizontal="left" vertical="center"/>
      <protection hidden="1"/>
    </xf>
  </cellXfs>
  <cellStyles count="4">
    <cellStyle name="Hyperlink" xfId="3" builtinId="8"/>
    <cellStyle name="Normal" xfId="0" builtinId="0"/>
    <cellStyle name="Normal 3" xfId="1" xr:uid="{00000000-0005-0000-0000-000002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3</xdr:col>
      <xdr:colOff>297656</xdr:colOff>
      <xdr:row>5</xdr:row>
      <xdr:rowOff>11906</xdr:rowOff>
    </xdr:from>
    <xdr:to>
      <xdr:col>6</xdr:col>
      <xdr:colOff>369094</xdr:colOff>
      <xdr:row>16</xdr:row>
      <xdr:rowOff>172669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2031" y="1774031"/>
          <a:ext cx="4691063" cy="3482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tureConsultation@severntrent.co.uk"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8" sqref="C8:C10"/>
    </sheetView>
  </sheetViews>
  <sheetFormatPr defaultColWidth="0" defaultRowHeight="13.9" customHeight="1" zeroHeight="1" x14ac:dyDescent="0.2"/>
  <cols>
    <col min="1" max="1" width="1.75" style="7" customWidth="1"/>
    <col min="2" max="2" width="51.25" style="7" customWidth="1"/>
    <col min="3" max="3" width="56.375" style="7" customWidth="1"/>
    <col min="4" max="4" width="4.125" style="7" customWidth="1"/>
    <col min="5" max="5" width="47.875" style="7" customWidth="1"/>
    <col min="6" max="7" width="8.75" style="7" customWidth="1"/>
    <col min="8" max="16384" width="8.75" style="7" hidden="1"/>
  </cols>
  <sheetData>
    <row r="1" spans="2:5" ht="20.25" x14ac:dyDescent="0.2">
      <c r="B1" s="8" t="s">
        <v>0</v>
      </c>
      <c r="C1" s="9" t="str">
        <f>C5</f>
        <v>Severn Trent</v>
      </c>
    </row>
    <row r="2" spans="2:5" ht="12" customHeight="1" thickBot="1" x14ac:dyDescent="0.25"/>
    <row r="3" spans="2:5" ht="77.25" customHeight="1" thickBot="1" x14ac:dyDescent="0.25">
      <c r="B3" s="10" t="s">
        <v>1</v>
      </c>
      <c r="C3" s="11" t="s">
        <v>2</v>
      </c>
      <c r="E3" s="12"/>
    </row>
    <row r="4" spans="2:5" ht="12" customHeight="1" thickBot="1" x14ac:dyDescent="0.25">
      <c r="B4" s="13"/>
      <c r="C4" s="14"/>
    </row>
    <row r="5" spans="2:5" ht="16.5" x14ac:dyDescent="0.2">
      <c r="B5" s="15" t="s">
        <v>3</v>
      </c>
      <c r="C5" s="16" t="s">
        <v>4</v>
      </c>
      <c r="E5" s="17" t="s">
        <v>5</v>
      </c>
    </row>
    <row r="6" spans="2:5" ht="17.25" thickBot="1" x14ac:dyDescent="0.25">
      <c r="B6" s="18" t="s">
        <v>6</v>
      </c>
      <c r="C6" s="19" t="s">
        <v>7</v>
      </c>
    </row>
    <row r="7" spans="2:5" ht="12" customHeight="1" thickBot="1" x14ac:dyDescent="0.25">
      <c r="B7" s="20"/>
      <c r="C7" s="21"/>
    </row>
    <row r="8" spans="2:5" ht="16.5" x14ac:dyDescent="0.2">
      <c r="B8" s="15" t="s">
        <v>8</v>
      </c>
      <c r="C8" s="120" t="s">
        <v>9</v>
      </c>
    </row>
    <row r="9" spans="2:5" ht="16.5" x14ac:dyDescent="0.2">
      <c r="B9" s="22" t="s">
        <v>10</v>
      </c>
      <c r="C9" s="121">
        <v>43132</v>
      </c>
    </row>
    <row r="10" spans="2:5" ht="17.25" thickBot="1" x14ac:dyDescent="0.25">
      <c r="B10" s="18" t="s">
        <v>11</v>
      </c>
      <c r="C10" s="122">
        <v>44866</v>
      </c>
    </row>
    <row r="11" spans="2:5" ht="12" customHeight="1" thickBot="1" x14ac:dyDescent="0.25">
      <c r="B11" s="20"/>
      <c r="C11" s="21"/>
    </row>
    <row r="12" spans="2:5" ht="49.5" x14ac:dyDescent="0.2">
      <c r="B12" s="15" t="s">
        <v>12</v>
      </c>
      <c r="C12" s="16" t="s">
        <v>13</v>
      </c>
    </row>
    <row r="13" spans="2:5" ht="37.15" customHeight="1" thickBot="1" x14ac:dyDescent="0.25">
      <c r="B13" s="18" t="s">
        <v>14</v>
      </c>
      <c r="C13" s="19" t="s">
        <v>15</v>
      </c>
    </row>
    <row r="14" spans="2:5" ht="12" customHeight="1" thickBot="1" x14ac:dyDescent="0.35">
      <c r="B14" s="23"/>
      <c r="C14" s="24"/>
    </row>
    <row r="15" spans="2:5" ht="59.45" customHeight="1" thickBot="1" x14ac:dyDescent="0.25">
      <c r="B15" s="25" t="s">
        <v>16</v>
      </c>
      <c r="C15" s="26" t="s">
        <v>17</v>
      </c>
      <c r="E15" s="12"/>
    </row>
    <row r="16" spans="2:5" ht="12" customHeight="1" x14ac:dyDescent="0.2">
      <c r="B16" s="13"/>
      <c r="C16" s="14"/>
    </row>
    <row r="17" spans="2:6" ht="17.25" thickBot="1" x14ac:dyDescent="0.25">
      <c r="B17" s="17" t="s">
        <v>18</v>
      </c>
    </row>
    <row r="18" spans="2:6" ht="15.75" thickBot="1" x14ac:dyDescent="0.3">
      <c r="E18" s="27" t="s">
        <v>19</v>
      </c>
      <c r="F18" s="28"/>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sheetProtection algorithmName="SHA-512" hashValue="98SOarO1Y5nGjXcXo8ECHymdLxdK1gsKJ25ZIlXJEuZTZQLEO/8mabKpiiDuxOw+YuVzxrfJp9M1uSZd0zZdcw==" saltValue="M3WABm/w90yc5Xs8XdpiLQ==" spinCount="100000" sheet="1" selectLockedCells="1" selectUnlockedCells="1"/>
  <hyperlinks>
    <hyperlink ref="C12" r:id="rId1" display="mailto:FutureConsultation@severntrent.co.uk" xr:uid="{00000000-0004-0000-0000-000000000000}"/>
  </hyperlinks>
  <pageMargins left="0.7" right="0.7" top="0.75" bottom="0.75" header="0.3" footer="0.3"/>
  <pageSetup paperSize="8" scale="45" orientation="portrait" r:id="rId2"/>
  <headerFooter>
    <oddHeader>&amp;L&amp;"Calibri"&amp;10&amp;K000000ST Classification: OFFICIAL COMMERCIAL&amp;1#_x000D_&amp;"Calibri"&amp;11&amp;K000000</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Normal="100" workbookViewId="0">
      <selection activeCell="A3" sqref="A3"/>
    </sheetView>
  </sheetViews>
  <sheetFormatPr defaultColWidth="0" defaultRowHeight="14.25" zeroHeight="1" x14ac:dyDescent="0.2"/>
  <cols>
    <col min="1" max="1" width="2.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8" width="18.625" style="7" customWidth="1"/>
    <col min="9" max="9" width="17.375" style="7" customWidth="1"/>
    <col min="10" max="10" width="17.25" style="7" customWidth="1"/>
    <col min="11" max="11" width="25.25" style="7" customWidth="1"/>
    <col min="12" max="12" width="18.5" style="7" customWidth="1"/>
    <col min="13" max="13" width="19.25" style="7" customWidth="1"/>
    <col min="14" max="14" width="16.75" style="7" customWidth="1"/>
    <col min="15" max="27" width="10.75" style="7" customWidth="1"/>
    <col min="28" max="56" width="8.75" style="7" customWidth="1"/>
    <col min="57" max="16384" width="8.75" style="7" hidden="1"/>
  </cols>
  <sheetData>
    <row r="1" spans="2:27" ht="20.25" x14ac:dyDescent="0.2">
      <c r="B1" s="153" t="s">
        <v>342</v>
      </c>
      <c r="C1" s="153"/>
      <c r="D1" s="153"/>
      <c r="E1" s="153"/>
      <c r="F1" s="153"/>
    </row>
    <row r="2" spans="2:27" ht="15" thickBot="1" x14ac:dyDescent="0.25"/>
    <row r="3" spans="2:27" ht="17.25" thickBot="1" x14ac:dyDescent="0.25">
      <c r="B3" s="128" t="s">
        <v>3</v>
      </c>
      <c r="C3" s="129"/>
      <c r="D3" s="145" t="str">
        <f>'Cover sheet'!C5</f>
        <v>Severn Trent</v>
      </c>
      <c r="E3" s="146"/>
      <c r="F3" s="147"/>
    </row>
    <row r="4" spans="2:27" ht="17.25" thickBot="1" x14ac:dyDescent="0.25">
      <c r="B4" s="128" t="s">
        <v>6</v>
      </c>
      <c r="C4" s="129"/>
      <c r="D4" s="145" t="str">
        <f>'Cover sheet'!C6</f>
        <v>Wolverhampton</v>
      </c>
      <c r="E4" s="146"/>
      <c r="F4" s="147"/>
    </row>
    <row r="5" spans="2:27" ht="15.75" thickBot="1" x14ac:dyDescent="0.25">
      <c r="C5" s="91"/>
      <c r="D5" s="31"/>
    </row>
    <row r="6" spans="2:27" ht="15" thickBot="1" x14ac:dyDescent="0.25">
      <c r="B6" s="92" t="s">
        <v>39</v>
      </c>
      <c r="C6" s="93" t="s">
        <v>126</v>
      </c>
      <c r="D6" s="36" t="s">
        <v>41</v>
      </c>
      <c r="E6" s="36" t="s">
        <v>42</v>
      </c>
      <c r="F6" s="38" t="s">
        <v>43</v>
      </c>
      <c r="H6" s="36" t="s">
        <v>343</v>
      </c>
      <c r="I6" s="36" t="s">
        <v>344</v>
      </c>
      <c r="J6" s="36" t="s">
        <v>345</v>
      </c>
      <c r="K6" s="36" t="s">
        <v>346</v>
      </c>
      <c r="L6" s="36" t="s">
        <v>347</v>
      </c>
      <c r="M6" s="36" t="s">
        <v>348</v>
      </c>
      <c r="N6" s="36" t="s">
        <v>349</v>
      </c>
      <c r="O6" s="36" t="s">
        <v>350</v>
      </c>
      <c r="P6" s="36" t="s">
        <v>351</v>
      </c>
      <c r="Q6" s="36" t="s">
        <v>352</v>
      </c>
      <c r="R6" s="36" t="s">
        <v>353</v>
      </c>
      <c r="S6" s="36" t="s">
        <v>354</v>
      </c>
      <c r="T6" s="36" t="s">
        <v>355</v>
      </c>
      <c r="U6" s="36" t="s">
        <v>356</v>
      </c>
      <c r="V6" s="36" t="s">
        <v>357</v>
      </c>
      <c r="W6" s="36" t="s">
        <v>358</v>
      </c>
      <c r="X6" s="36" t="s">
        <v>359</v>
      </c>
      <c r="Y6" s="36" t="s">
        <v>360</v>
      </c>
      <c r="Z6" s="36" t="s">
        <v>361</v>
      </c>
      <c r="AA6" s="36" t="s">
        <v>362</v>
      </c>
    </row>
    <row r="7" spans="2:27" ht="38.25" x14ac:dyDescent="0.2">
      <c r="B7" s="82">
        <v>1</v>
      </c>
      <c r="C7" s="83" t="s">
        <v>363</v>
      </c>
      <c r="D7" s="77" t="s">
        <v>364</v>
      </c>
      <c r="E7" s="77" t="s">
        <v>69</v>
      </c>
      <c r="F7" s="77" t="s">
        <v>46</v>
      </c>
      <c r="H7" s="109" t="s">
        <v>365</v>
      </c>
      <c r="I7" s="109" t="s">
        <v>366</v>
      </c>
      <c r="J7" s="109" t="s">
        <v>367</v>
      </c>
      <c r="K7" s="109" t="s">
        <v>368</v>
      </c>
      <c r="L7" s="110" t="s">
        <v>369</v>
      </c>
      <c r="M7" s="110" t="s">
        <v>370</v>
      </c>
      <c r="N7" s="104" t="s">
        <v>371</v>
      </c>
      <c r="O7" s="86"/>
      <c r="P7" s="86"/>
      <c r="Q7" s="86"/>
      <c r="R7" s="86"/>
      <c r="S7" s="86"/>
      <c r="T7" s="86"/>
      <c r="U7" s="86"/>
      <c r="V7" s="86"/>
      <c r="W7" s="86"/>
      <c r="X7" s="86"/>
      <c r="Y7" s="86"/>
      <c r="Z7" s="86"/>
      <c r="AA7" s="86"/>
    </row>
    <row r="8" spans="2:27" ht="38.25" x14ac:dyDescent="0.2">
      <c r="B8" s="82">
        <v>2</v>
      </c>
      <c r="C8" s="85" t="s">
        <v>372</v>
      </c>
      <c r="D8" s="77" t="s">
        <v>373</v>
      </c>
      <c r="E8" s="77" t="s">
        <v>69</v>
      </c>
      <c r="F8" s="77" t="s">
        <v>46</v>
      </c>
      <c r="H8" s="110" t="s">
        <v>374</v>
      </c>
      <c r="I8" s="110" t="s">
        <v>375</v>
      </c>
      <c r="J8" s="110" t="s">
        <v>376</v>
      </c>
      <c r="K8" s="110" t="s">
        <v>377</v>
      </c>
      <c r="L8" s="110" t="s">
        <v>378</v>
      </c>
      <c r="M8" s="110" t="s">
        <v>379</v>
      </c>
      <c r="N8" s="104" t="s">
        <v>379</v>
      </c>
      <c r="O8" s="86"/>
      <c r="P8" s="86"/>
      <c r="Q8" s="86"/>
      <c r="R8" s="86"/>
      <c r="S8" s="86"/>
      <c r="T8" s="86"/>
      <c r="U8" s="86"/>
      <c r="V8" s="86"/>
      <c r="W8" s="86"/>
      <c r="X8" s="86"/>
      <c r="Y8" s="86"/>
      <c r="Z8" s="86"/>
      <c r="AA8" s="86"/>
    </row>
    <row r="9" spans="2:27" ht="38.25" x14ac:dyDescent="0.2">
      <c r="B9" s="82">
        <v>3</v>
      </c>
      <c r="C9" s="85" t="s">
        <v>380</v>
      </c>
      <c r="D9" s="77" t="s">
        <v>381</v>
      </c>
      <c r="E9" s="77" t="s">
        <v>69</v>
      </c>
      <c r="F9" s="77" t="s">
        <v>46</v>
      </c>
      <c r="H9" s="110" t="s">
        <v>382</v>
      </c>
      <c r="I9" s="110" t="s">
        <v>383</v>
      </c>
      <c r="J9" s="110" t="s">
        <v>384</v>
      </c>
      <c r="K9" s="110" t="s">
        <v>384</v>
      </c>
      <c r="L9" s="110" t="s">
        <v>385</v>
      </c>
      <c r="M9" s="110" t="s">
        <v>386</v>
      </c>
      <c r="N9" s="104" t="s">
        <v>386</v>
      </c>
      <c r="O9" s="86"/>
      <c r="P9" s="86"/>
      <c r="Q9" s="86"/>
      <c r="R9" s="86"/>
      <c r="S9" s="86"/>
      <c r="T9" s="86"/>
      <c r="U9" s="86"/>
      <c r="V9" s="86"/>
      <c r="W9" s="86"/>
      <c r="X9" s="86"/>
      <c r="Y9" s="86"/>
      <c r="Z9" s="86"/>
      <c r="AA9" s="86"/>
    </row>
    <row r="10" spans="2:27" ht="38.25" x14ac:dyDescent="0.2">
      <c r="B10" s="82">
        <v>4</v>
      </c>
      <c r="C10" s="85" t="s">
        <v>387</v>
      </c>
      <c r="D10" s="77" t="s">
        <v>388</v>
      </c>
      <c r="E10" s="77" t="s">
        <v>389</v>
      </c>
      <c r="F10" s="77" t="s">
        <v>46</v>
      </c>
      <c r="H10" s="110" t="s">
        <v>390</v>
      </c>
      <c r="I10" s="110" t="s">
        <v>390</v>
      </c>
      <c r="J10" s="110" t="s">
        <v>390</v>
      </c>
      <c r="K10" s="110" t="s">
        <v>391</v>
      </c>
      <c r="L10" s="110" t="s">
        <v>390</v>
      </c>
      <c r="M10" s="110" t="s">
        <v>391</v>
      </c>
      <c r="N10" s="104" t="s">
        <v>391</v>
      </c>
      <c r="O10" s="86"/>
      <c r="P10" s="86"/>
      <c r="Q10" s="86"/>
      <c r="R10" s="86"/>
      <c r="S10" s="86"/>
      <c r="T10" s="86"/>
      <c r="U10" s="86"/>
      <c r="V10" s="86"/>
      <c r="W10" s="86"/>
      <c r="X10" s="86"/>
      <c r="Y10" s="86"/>
      <c r="Z10" s="86"/>
      <c r="AA10" s="86"/>
    </row>
    <row r="11" spans="2:27" ht="38.25" x14ac:dyDescent="0.2">
      <c r="B11" s="82">
        <v>5</v>
      </c>
      <c r="C11" s="85" t="s">
        <v>392</v>
      </c>
      <c r="D11" s="77" t="s">
        <v>393</v>
      </c>
      <c r="E11" s="77" t="s">
        <v>77</v>
      </c>
      <c r="F11" s="77" t="s">
        <v>46</v>
      </c>
      <c r="H11" s="110" t="s">
        <v>394</v>
      </c>
      <c r="I11" s="110" t="s">
        <v>132</v>
      </c>
      <c r="J11" s="110" t="s">
        <v>395</v>
      </c>
      <c r="K11" s="110" t="s">
        <v>395</v>
      </c>
      <c r="L11" s="110" t="s">
        <v>127</v>
      </c>
      <c r="M11" s="110" t="s">
        <v>127</v>
      </c>
      <c r="N11" s="104" t="s">
        <v>395</v>
      </c>
      <c r="O11" s="86"/>
      <c r="P11" s="86"/>
      <c r="Q11" s="86"/>
      <c r="R11" s="86"/>
      <c r="S11" s="86"/>
      <c r="T11" s="86"/>
      <c r="U11" s="86"/>
      <c r="V11" s="86"/>
      <c r="W11" s="86"/>
      <c r="X11" s="86"/>
      <c r="Y11" s="86"/>
      <c r="Z11" s="86"/>
      <c r="AA11" s="86"/>
    </row>
    <row r="12" spans="2:27" ht="38.65" customHeight="1" x14ac:dyDescent="0.2">
      <c r="B12" s="82">
        <v>6</v>
      </c>
      <c r="C12" s="85" t="s">
        <v>396</v>
      </c>
      <c r="D12" s="77" t="s">
        <v>46</v>
      </c>
      <c r="E12" s="77" t="s">
        <v>69</v>
      </c>
      <c r="F12" s="77" t="s">
        <v>46</v>
      </c>
      <c r="H12" s="112" t="s">
        <v>397</v>
      </c>
      <c r="I12" s="112" t="s">
        <v>397</v>
      </c>
      <c r="J12" s="112" t="s">
        <v>397</v>
      </c>
      <c r="K12" s="112" t="s">
        <v>398</v>
      </c>
      <c r="L12" s="112" t="s">
        <v>397</v>
      </c>
      <c r="M12" s="112" t="s">
        <v>398</v>
      </c>
      <c r="N12" s="112" t="s">
        <v>398</v>
      </c>
      <c r="O12" s="112"/>
      <c r="P12" s="86"/>
      <c r="Q12" s="86"/>
      <c r="R12" s="86"/>
      <c r="S12" s="86"/>
      <c r="T12" s="86"/>
      <c r="U12" s="86"/>
      <c r="V12" s="86"/>
      <c r="W12" s="86"/>
      <c r="X12" s="86"/>
      <c r="Y12" s="86"/>
      <c r="Z12" s="86"/>
      <c r="AA12" s="86"/>
    </row>
    <row r="13" spans="2:27" ht="38.25" x14ac:dyDescent="0.2">
      <c r="B13" s="82">
        <v>7</v>
      </c>
      <c r="C13" s="85" t="s">
        <v>399</v>
      </c>
      <c r="D13" s="77" t="s">
        <v>400</v>
      </c>
      <c r="E13" s="77" t="s">
        <v>74</v>
      </c>
      <c r="F13" s="77">
        <v>1</v>
      </c>
      <c r="H13" s="105">
        <v>3.5</v>
      </c>
      <c r="I13" s="105">
        <v>30</v>
      </c>
      <c r="J13" s="105">
        <v>2.6913675989999999</v>
      </c>
      <c r="K13" s="105">
        <v>8.4688201989999996</v>
      </c>
      <c r="L13" s="105">
        <v>9.5177731973812687</v>
      </c>
      <c r="M13" s="105">
        <v>41.539999999999992</v>
      </c>
      <c r="N13" s="115">
        <v>3.1036157140844089</v>
      </c>
      <c r="O13" s="86"/>
      <c r="P13" s="86"/>
      <c r="Q13" s="86"/>
      <c r="R13" s="86"/>
      <c r="S13" s="86"/>
      <c r="T13" s="86"/>
      <c r="U13" s="86"/>
      <c r="V13" s="86"/>
      <c r="W13" s="86"/>
      <c r="X13" s="86"/>
      <c r="Y13" s="86"/>
      <c r="Z13" s="86"/>
      <c r="AA13" s="86"/>
    </row>
    <row r="14" spans="2:27" ht="38.25" x14ac:dyDescent="0.2">
      <c r="B14" s="82">
        <v>8</v>
      </c>
      <c r="C14" s="85" t="s">
        <v>401</v>
      </c>
      <c r="D14" s="77" t="s">
        <v>402</v>
      </c>
      <c r="E14" s="77" t="s">
        <v>403</v>
      </c>
      <c r="F14" s="77">
        <v>2</v>
      </c>
      <c r="H14" s="102">
        <v>25450.777940798987</v>
      </c>
      <c r="I14" s="102">
        <v>261233.47514465122</v>
      </c>
      <c r="J14" s="102">
        <v>16859.841340438295</v>
      </c>
      <c r="K14" s="102">
        <v>55587.067508228152</v>
      </c>
      <c r="L14" s="102">
        <v>21686.014173502612</v>
      </c>
      <c r="M14" s="102">
        <v>260373.73527183887</v>
      </c>
      <c r="N14" s="116">
        <v>24424.322807446915</v>
      </c>
      <c r="O14" s="86"/>
      <c r="P14" s="86"/>
      <c r="Q14" s="86"/>
      <c r="R14" s="86"/>
      <c r="S14" s="86"/>
      <c r="T14" s="86"/>
      <c r="U14" s="86"/>
      <c r="V14" s="86"/>
      <c r="W14" s="86"/>
      <c r="X14" s="86"/>
      <c r="Y14" s="86"/>
      <c r="Z14" s="86"/>
      <c r="AA14" s="86"/>
    </row>
    <row r="15" spans="2:27" ht="38.25" x14ac:dyDescent="0.2">
      <c r="B15" s="82">
        <v>9</v>
      </c>
      <c r="C15" s="85" t="s">
        <v>404</v>
      </c>
      <c r="D15" s="77" t="s">
        <v>405</v>
      </c>
      <c r="E15" s="77" t="s">
        <v>406</v>
      </c>
      <c r="F15" s="77">
        <v>2</v>
      </c>
      <c r="H15" s="102">
        <v>9295.3908037742603</v>
      </c>
      <c r="I15" s="102">
        <v>135621.48953889814</v>
      </c>
      <c r="J15" s="102">
        <v>17703.219320943164</v>
      </c>
      <c r="K15" s="102">
        <v>50822.386179756919</v>
      </c>
      <c r="L15" s="102">
        <v>9412.4048590648836</v>
      </c>
      <c r="M15" s="102">
        <v>439070.70841890108</v>
      </c>
      <c r="N15" s="116">
        <v>32540.736797393558</v>
      </c>
      <c r="O15" s="86"/>
      <c r="P15" s="86"/>
      <c r="Q15" s="86"/>
      <c r="R15" s="86"/>
      <c r="S15" s="86"/>
      <c r="T15" s="86"/>
      <c r="U15" s="86"/>
      <c r="V15" s="86"/>
      <c r="W15" s="86"/>
      <c r="X15" s="86"/>
      <c r="Y15" s="86"/>
      <c r="Z15" s="86"/>
      <c r="AA15" s="86"/>
    </row>
    <row r="16" spans="2:27" ht="38.25" x14ac:dyDescent="0.2">
      <c r="B16" s="82">
        <v>10</v>
      </c>
      <c r="C16" s="85" t="s">
        <v>407</v>
      </c>
      <c r="D16" s="77" t="s">
        <v>408</v>
      </c>
      <c r="E16" s="77" t="s">
        <v>406</v>
      </c>
      <c r="F16" s="77">
        <v>2</v>
      </c>
      <c r="H16" s="102">
        <v>3446.5632749575143</v>
      </c>
      <c r="I16" s="102">
        <v>33018.00270321437</v>
      </c>
      <c r="J16" s="102">
        <v>1294.1579959300316</v>
      </c>
      <c r="K16" s="102">
        <v>2006.4297339776163</v>
      </c>
      <c r="L16" s="102">
        <v>0</v>
      </c>
      <c r="M16" s="102">
        <v>328248.26351906266</v>
      </c>
      <c r="N16" s="116">
        <v>27932.60924250184</v>
      </c>
      <c r="O16" s="86"/>
      <c r="P16" s="86"/>
      <c r="Q16" s="86"/>
      <c r="R16" s="86"/>
      <c r="S16" s="86"/>
      <c r="T16" s="86"/>
      <c r="U16" s="86"/>
      <c r="V16" s="86"/>
      <c r="W16" s="86"/>
      <c r="X16" s="86"/>
      <c r="Y16" s="86"/>
      <c r="Z16" s="86"/>
      <c r="AA16" s="86"/>
    </row>
    <row r="17" spans="1:27" ht="38.25" x14ac:dyDescent="0.2">
      <c r="B17" s="82">
        <v>11</v>
      </c>
      <c r="C17" s="85" t="s">
        <v>409</v>
      </c>
      <c r="D17" s="77" t="s">
        <v>410</v>
      </c>
      <c r="E17" s="77" t="s">
        <v>406</v>
      </c>
      <c r="F17" s="77">
        <v>2</v>
      </c>
      <c r="H17" s="102">
        <v>0</v>
      </c>
      <c r="I17" s="102">
        <v>0</v>
      </c>
      <c r="J17" s="102">
        <v>-6548.5226535903403</v>
      </c>
      <c r="K17" s="102">
        <v>-21590.545454968342</v>
      </c>
      <c r="L17" s="102">
        <v>-2844.1287315386407</v>
      </c>
      <c r="M17" s="102">
        <v>-30851.627717166957</v>
      </c>
      <c r="N17" s="116">
        <v>-3181.6271304286624</v>
      </c>
      <c r="O17" s="86"/>
      <c r="P17" s="86"/>
      <c r="Q17" s="86"/>
      <c r="R17" s="86"/>
      <c r="S17" s="86"/>
      <c r="T17" s="86"/>
      <c r="U17" s="86"/>
      <c r="V17" s="86"/>
      <c r="W17" s="86"/>
      <c r="X17" s="86"/>
      <c r="Y17" s="86"/>
      <c r="Z17" s="86"/>
      <c r="AA17" s="86"/>
    </row>
    <row r="18" spans="1:27" ht="38.25" x14ac:dyDescent="0.2">
      <c r="B18" s="82">
        <v>12</v>
      </c>
      <c r="C18" s="85" t="s">
        <v>411</v>
      </c>
      <c r="D18" s="77" t="s">
        <v>412</v>
      </c>
      <c r="E18" s="77" t="s">
        <v>406</v>
      </c>
      <c r="F18" s="77">
        <v>2</v>
      </c>
      <c r="H18" s="102">
        <v>95.711780228391959</v>
      </c>
      <c r="I18" s="102">
        <v>1642.1699115302108</v>
      </c>
      <c r="J18" s="102">
        <v>7.135316253659032</v>
      </c>
      <c r="K18" s="102">
        <v>9.8710492934471983</v>
      </c>
      <c r="L18" s="102">
        <v>3741.2664862566999</v>
      </c>
      <c r="M18" s="102">
        <v>11101.600819128873</v>
      </c>
      <c r="N18" s="116">
        <v>441.8786031162312</v>
      </c>
      <c r="O18" s="86"/>
      <c r="P18" s="86"/>
      <c r="Q18" s="86"/>
      <c r="R18" s="86"/>
      <c r="S18" s="86"/>
      <c r="T18" s="86"/>
      <c r="U18" s="86"/>
      <c r="V18" s="86"/>
      <c r="W18" s="86"/>
      <c r="X18" s="86"/>
      <c r="Y18" s="86"/>
      <c r="Z18" s="86"/>
      <c r="AA18" s="86"/>
    </row>
    <row r="19" spans="1:27" ht="38.25" x14ac:dyDescent="0.2">
      <c r="B19" s="82">
        <v>13</v>
      </c>
      <c r="C19" s="85" t="s">
        <v>413</v>
      </c>
      <c r="D19" s="77" t="s">
        <v>414</v>
      </c>
      <c r="E19" s="77" t="s">
        <v>406</v>
      </c>
      <c r="F19" s="77">
        <v>2</v>
      </c>
      <c r="H19" s="102">
        <v>48.042870128689657</v>
      </c>
      <c r="I19" s="102">
        <v>224.64228247917166</v>
      </c>
      <c r="J19" s="102">
        <v>3165.9002689768117</v>
      </c>
      <c r="K19" s="102">
        <v>18341.530144636392</v>
      </c>
      <c r="L19" s="102">
        <v>0</v>
      </c>
      <c r="M19" s="102">
        <v>185038.02405995835</v>
      </c>
      <c r="N19" s="116">
        <v>19235.433158416829</v>
      </c>
      <c r="O19" s="86"/>
      <c r="P19" s="86"/>
      <c r="Q19" s="86"/>
      <c r="R19" s="86"/>
      <c r="S19" s="86"/>
      <c r="T19" s="86"/>
      <c r="U19" s="86"/>
      <c r="V19" s="86"/>
      <c r="W19" s="86"/>
      <c r="X19" s="86"/>
      <c r="Y19" s="86"/>
      <c r="Z19" s="86"/>
      <c r="AA19" s="86"/>
    </row>
    <row r="20" spans="1:27" ht="38.25" x14ac:dyDescent="0.2">
      <c r="B20" s="82">
        <v>14</v>
      </c>
      <c r="C20" s="85" t="s">
        <v>415</v>
      </c>
      <c r="D20" s="77" t="s">
        <v>416</v>
      </c>
      <c r="E20" s="77" t="s">
        <v>406</v>
      </c>
      <c r="F20" s="77">
        <v>2</v>
      </c>
      <c r="H20" s="102">
        <v>12885.708729088856</v>
      </c>
      <c r="I20" s="102">
        <v>170506.30443612192</v>
      </c>
      <c r="J20" s="102">
        <v>15621.890248513328</v>
      </c>
      <c r="K20" s="102">
        <v>49589.671652696037</v>
      </c>
      <c r="L20" s="102">
        <v>10309.542613782942</v>
      </c>
      <c r="M20" s="102">
        <v>932606.96909988415</v>
      </c>
      <c r="N20" s="116">
        <v>76969.030670999797</v>
      </c>
      <c r="O20" s="86"/>
      <c r="P20" s="86"/>
      <c r="Q20" s="86"/>
      <c r="R20" s="86"/>
      <c r="S20" s="86"/>
      <c r="T20" s="86"/>
      <c r="U20" s="86"/>
      <c r="V20" s="86"/>
      <c r="W20" s="86"/>
      <c r="X20" s="86"/>
      <c r="Y20" s="86"/>
      <c r="Z20" s="86"/>
      <c r="AA20" s="86"/>
    </row>
    <row r="21" spans="1:27" ht="38.25" x14ac:dyDescent="0.2">
      <c r="B21" s="82">
        <v>15</v>
      </c>
      <c r="C21" s="85" t="s">
        <v>417</v>
      </c>
      <c r="D21" s="77" t="s">
        <v>418</v>
      </c>
      <c r="E21" s="77" t="s">
        <v>419</v>
      </c>
      <c r="F21" s="77">
        <v>2</v>
      </c>
      <c r="H21" s="102">
        <v>50.065086844774704</v>
      </c>
      <c r="I21" s="102">
        <v>64.555085120210109</v>
      </c>
      <c r="J21" s="102">
        <v>73.837317990794517</v>
      </c>
      <c r="K21" s="102">
        <v>56.197011029844695</v>
      </c>
      <c r="L21" s="102">
        <v>30.288074493429921</v>
      </c>
      <c r="M21" s="102">
        <v>282.85008987250586</v>
      </c>
      <c r="N21" s="116">
        <v>234.56830046480809</v>
      </c>
      <c r="O21" s="86"/>
      <c r="P21" s="86"/>
      <c r="Q21" s="86"/>
      <c r="R21" s="86"/>
      <c r="S21" s="86"/>
      <c r="T21" s="86"/>
      <c r="U21" s="86"/>
      <c r="V21" s="86"/>
      <c r="W21" s="86"/>
      <c r="X21" s="86"/>
      <c r="Y21" s="86"/>
      <c r="Z21" s="86"/>
      <c r="AA21" s="86"/>
    </row>
    <row r="22" spans="1:27" ht="38.25" x14ac:dyDescent="0.2">
      <c r="B22" s="82">
        <v>16</v>
      </c>
      <c r="C22" s="85" t="s">
        <v>420</v>
      </c>
      <c r="D22" s="77" t="s">
        <v>421</v>
      </c>
      <c r="E22" s="77" t="s">
        <v>419</v>
      </c>
      <c r="F22" s="77">
        <v>2</v>
      </c>
      <c r="H22" s="102">
        <v>50.629920857673902</v>
      </c>
      <c r="I22" s="102">
        <v>65.269699582608425</v>
      </c>
      <c r="J22" s="102">
        <v>92.657397736266091</v>
      </c>
      <c r="K22" s="102">
        <v>89.210807253603789</v>
      </c>
      <c r="L22" s="102">
        <v>47.540052917514984</v>
      </c>
      <c r="M22" s="102">
        <v>358.18012447615399</v>
      </c>
      <c r="N22" s="116">
        <v>315.13271126408517</v>
      </c>
      <c r="O22" s="86"/>
      <c r="P22" s="86"/>
      <c r="Q22" s="86"/>
      <c r="R22" s="86"/>
      <c r="S22" s="86"/>
      <c r="T22" s="86"/>
      <c r="U22" s="86"/>
      <c r="V22" s="86"/>
      <c r="W22" s="86"/>
      <c r="X22" s="86"/>
      <c r="Y22" s="86"/>
      <c r="Z22" s="86"/>
      <c r="AA22" s="86"/>
    </row>
    <row r="23" spans="1:27" ht="38.25" x14ac:dyDescent="0.2">
      <c r="B23" s="82">
        <v>17</v>
      </c>
      <c r="C23" s="85" t="s">
        <v>422</v>
      </c>
      <c r="D23" s="77" t="s">
        <v>423</v>
      </c>
      <c r="E23" s="77" t="s">
        <v>424</v>
      </c>
      <c r="F23" s="77" t="s">
        <v>46</v>
      </c>
      <c r="H23" s="110">
        <v>1</v>
      </c>
      <c r="I23" s="110">
        <v>3</v>
      </c>
      <c r="J23" s="110">
        <v>3</v>
      </c>
      <c r="K23" s="110">
        <v>3</v>
      </c>
      <c r="L23" s="110">
        <v>3</v>
      </c>
      <c r="M23" s="110">
        <v>3</v>
      </c>
      <c r="N23" s="104">
        <v>3</v>
      </c>
      <c r="O23" s="86"/>
      <c r="P23" s="86"/>
      <c r="Q23" s="86"/>
      <c r="R23" s="86"/>
      <c r="S23" s="86"/>
      <c r="T23" s="86"/>
      <c r="U23" s="86"/>
      <c r="V23" s="86"/>
      <c r="W23" s="86"/>
      <c r="X23" s="86"/>
      <c r="Y23" s="86"/>
      <c r="Z23" s="86"/>
      <c r="AA23" s="86"/>
    </row>
    <row r="24" spans="1:27" ht="38.25" x14ac:dyDescent="0.2">
      <c r="A24" s="13"/>
      <c r="B24" s="82">
        <v>18</v>
      </c>
      <c r="C24" s="85" t="s">
        <v>425</v>
      </c>
      <c r="D24" s="77" t="s">
        <v>426</v>
      </c>
      <c r="E24" s="77" t="s">
        <v>424</v>
      </c>
      <c r="F24" s="77" t="s">
        <v>46</v>
      </c>
      <c r="G24" s="13"/>
      <c r="H24" s="111">
        <v>3</v>
      </c>
      <c r="I24" s="111">
        <v>3</v>
      </c>
      <c r="J24" s="111">
        <v>3</v>
      </c>
      <c r="K24" s="111">
        <v>3</v>
      </c>
      <c r="L24" s="111">
        <v>3</v>
      </c>
      <c r="M24" s="111">
        <v>3</v>
      </c>
      <c r="N24" s="103">
        <v>3</v>
      </c>
      <c r="O24" s="79"/>
      <c r="P24" s="79"/>
      <c r="Q24" s="79"/>
      <c r="R24" s="79"/>
      <c r="S24" s="79"/>
      <c r="T24" s="79"/>
      <c r="U24" s="79"/>
      <c r="V24" s="79"/>
      <c r="W24" s="79"/>
      <c r="X24" s="79"/>
      <c r="Y24" s="79"/>
      <c r="Z24" s="79"/>
      <c r="AA24" s="79"/>
    </row>
    <row r="25" spans="1:27" x14ac:dyDescent="0.2"/>
    <row r="26" spans="1:27" x14ac:dyDescent="0.2"/>
    <row r="27" spans="1:27" x14ac:dyDescent="0.2"/>
    <row r="28" spans="1:27" ht="15" x14ac:dyDescent="0.25">
      <c r="B28" s="46" t="s">
        <v>87</v>
      </c>
    </row>
    <row r="29" spans="1:27" x14ac:dyDescent="0.2"/>
    <row r="30" spans="1:27" x14ac:dyDescent="0.2">
      <c r="B30" s="47"/>
      <c r="C30" s="7" t="s">
        <v>88</v>
      </c>
    </row>
    <row r="31" spans="1:27" x14ac:dyDescent="0.2"/>
    <row r="32" spans="1:27" x14ac:dyDescent="0.2">
      <c r="B32" s="48"/>
      <c r="C32" s="7" t="s">
        <v>89</v>
      </c>
    </row>
    <row r="33" spans="2:9" x14ac:dyDescent="0.2"/>
    <row r="34" spans="2:9" x14ac:dyDescent="0.2"/>
    <row r="35" spans="2:9" x14ac:dyDescent="0.2"/>
    <row r="36" spans="2:9" ht="15" x14ac:dyDescent="0.25">
      <c r="B36" s="141" t="s">
        <v>427</v>
      </c>
      <c r="C36" s="142"/>
      <c r="D36" s="142"/>
      <c r="E36" s="142"/>
      <c r="F36" s="142"/>
      <c r="G36" s="142"/>
      <c r="H36" s="142"/>
      <c r="I36" s="143"/>
    </row>
    <row r="37" spans="2:9" x14ac:dyDescent="0.2"/>
    <row r="38" spans="2:9" s="14" customFormat="1" ht="13.5" x14ac:dyDescent="0.2">
      <c r="B38" s="80" t="s">
        <v>39</v>
      </c>
      <c r="C38" s="144" t="s">
        <v>92</v>
      </c>
      <c r="D38" s="144"/>
      <c r="E38" s="144"/>
      <c r="F38" s="144"/>
      <c r="G38" s="144"/>
      <c r="H38" s="144"/>
      <c r="I38" s="144"/>
    </row>
    <row r="39" spans="2:9" s="14" customFormat="1" ht="42" customHeight="1" x14ac:dyDescent="0.2">
      <c r="B39" s="56">
        <v>1</v>
      </c>
      <c r="C39" s="137" t="s">
        <v>428</v>
      </c>
      <c r="D39" s="124"/>
      <c r="E39" s="124"/>
      <c r="F39" s="124"/>
      <c r="G39" s="124"/>
      <c r="H39" s="124"/>
      <c r="I39" s="124"/>
    </row>
    <row r="40" spans="2:9" s="14" customFormat="1" ht="25.5" customHeight="1" x14ac:dyDescent="0.2">
      <c r="B40" s="56">
        <v>2</v>
      </c>
      <c r="C40" s="137" t="s">
        <v>429</v>
      </c>
      <c r="D40" s="124"/>
      <c r="E40" s="124"/>
      <c r="F40" s="124"/>
      <c r="G40" s="124"/>
      <c r="H40" s="124"/>
      <c r="I40" s="124"/>
    </row>
    <row r="41" spans="2:9" s="14" customFormat="1" ht="27" customHeight="1" x14ac:dyDescent="0.2">
      <c r="B41" s="56">
        <v>3</v>
      </c>
      <c r="C41" s="137" t="s">
        <v>430</v>
      </c>
      <c r="D41" s="124"/>
      <c r="E41" s="124"/>
      <c r="F41" s="124"/>
      <c r="G41" s="124"/>
      <c r="H41" s="124"/>
      <c r="I41" s="124"/>
    </row>
    <row r="42" spans="2:9" s="14" customFormat="1" ht="40.5" customHeight="1" x14ac:dyDescent="0.2">
      <c r="B42" s="56">
        <v>4</v>
      </c>
      <c r="C42" s="137" t="s">
        <v>431</v>
      </c>
      <c r="D42" s="124"/>
      <c r="E42" s="124"/>
      <c r="F42" s="124"/>
      <c r="G42" s="124"/>
      <c r="H42" s="124"/>
      <c r="I42" s="124"/>
    </row>
    <row r="43" spans="2:9" s="14" customFormat="1" ht="40.5" customHeight="1" x14ac:dyDescent="0.2">
      <c r="B43" s="56">
        <v>5</v>
      </c>
      <c r="C43" s="137" t="s">
        <v>432</v>
      </c>
      <c r="D43" s="124"/>
      <c r="E43" s="124"/>
      <c r="F43" s="124"/>
      <c r="G43" s="124"/>
      <c r="H43" s="124"/>
      <c r="I43" s="124"/>
    </row>
    <row r="44" spans="2:9" s="14" customFormat="1" ht="50.65" customHeight="1" x14ac:dyDescent="0.2">
      <c r="B44" s="56">
        <v>6</v>
      </c>
      <c r="C44" s="137" t="s">
        <v>433</v>
      </c>
      <c r="D44" s="124"/>
      <c r="E44" s="124"/>
      <c r="F44" s="124"/>
      <c r="G44" s="124"/>
      <c r="H44" s="124"/>
      <c r="I44" s="124"/>
    </row>
    <row r="45" spans="2:9" s="14" customFormat="1" ht="27.4" customHeight="1" x14ac:dyDescent="0.2">
      <c r="B45" s="56">
        <v>7</v>
      </c>
      <c r="C45" s="137" t="s">
        <v>434</v>
      </c>
      <c r="D45" s="124"/>
      <c r="E45" s="124"/>
      <c r="F45" s="124"/>
      <c r="G45" s="124"/>
      <c r="H45" s="124"/>
      <c r="I45" s="124"/>
    </row>
    <row r="46" spans="2:9" s="14" customFormat="1" ht="37.15" customHeight="1" x14ac:dyDescent="0.2">
      <c r="B46" s="56">
        <v>8</v>
      </c>
      <c r="C46" s="137" t="s">
        <v>435</v>
      </c>
      <c r="D46" s="124"/>
      <c r="E46" s="124"/>
      <c r="F46" s="124"/>
      <c r="G46" s="124"/>
      <c r="H46" s="124"/>
      <c r="I46" s="124"/>
    </row>
    <row r="47" spans="2:9" s="14" customFormat="1" ht="31.5" customHeight="1" x14ac:dyDescent="0.2">
      <c r="B47" s="56">
        <v>9</v>
      </c>
      <c r="C47" s="137" t="s">
        <v>436</v>
      </c>
      <c r="D47" s="124"/>
      <c r="E47" s="124"/>
      <c r="F47" s="124"/>
      <c r="G47" s="124"/>
      <c r="H47" s="124"/>
      <c r="I47" s="124"/>
    </row>
    <row r="48" spans="2:9" s="14" customFormat="1" ht="28.9" customHeight="1" x14ac:dyDescent="0.2">
      <c r="B48" s="56">
        <v>10</v>
      </c>
      <c r="C48" s="137" t="s">
        <v>437</v>
      </c>
      <c r="D48" s="124"/>
      <c r="E48" s="124"/>
      <c r="F48" s="124"/>
      <c r="G48" s="124"/>
      <c r="H48" s="124"/>
      <c r="I48" s="124"/>
    </row>
    <row r="49" spans="2:9" s="14" customFormat="1" ht="33" customHeight="1" x14ac:dyDescent="0.2">
      <c r="B49" s="56">
        <v>11</v>
      </c>
      <c r="C49" s="137" t="s">
        <v>438</v>
      </c>
      <c r="D49" s="124"/>
      <c r="E49" s="124"/>
      <c r="F49" s="124"/>
      <c r="G49" s="124"/>
      <c r="H49" s="124"/>
      <c r="I49" s="124"/>
    </row>
    <row r="50" spans="2:9" s="14" customFormat="1" ht="59.65" customHeight="1" x14ac:dyDescent="0.2">
      <c r="B50" s="56">
        <v>12</v>
      </c>
      <c r="C50" s="137" t="s">
        <v>439</v>
      </c>
      <c r="D50" s="124"/>
      <c r="E50" s="124"/>
      <c r="F50" s="124"/>
      <c r="G50" s="124"/>
      <c r="H50" s="124"/>
      <c r="I50" s="124"/>
    </row>
    <row r="51" spans="2:9" s="14" customFormat="1" ht="25.5" customHeight="1" x14ac:dyDescent="0.2">
      <c r="B51" s="56">
        <v>13</v>
      </c>
      <c r="C51" s="137" t="s">
        <v>440</v>
      </c>
      <c r="D51" s="124"/>
      <c r="E51" s="124"/>
      <c r="F51" s="124"/>
      <c r="G51" s="124"/>
      <c r="H51" s="124"/>
      <c r="I51" s="124"/>
    </row>
    <row r="52" spans="2:9" s="14" customFormat="1" ht="25.9" customHeight="1" x14ac:dyDescent="0.2">
      <c r="B52" s="56">
        <v>14</v>
      </c>
      <c r="C52" s="137" t="s">
        <v>441</v>
      </c>
      <c r="D52" s="124"/>
      <c r="E52" s="124"/>
      <c r="F52" s="124"/>
      <c r="G52" s="124"/>
      <c r="H52" s="124"/>
      <c r="I52" s="124"/>
    </row>
    <row r="53" spans="2:9" s="14" customFormat="1" ht="22.9" customHeight="1" x14ac:dyDescent="0.2">
      <c r="B53" s="56">
        <v>15</v>
      </c>
      <c r="C53" s="137" t="s">
        <v>442</v>
      </c>
      <c r="D53" s="124"/>
      <c r="E53" s="124"/>
      <c r="F53" s="124"/>
      <c r="G53" s="124"/>
      <c r="H53" s="124"/>
      <c r="I53" s="124"/>
    </row>
    <row r="54" spans="2:9" s="14" customFormat="1" ht="28.9" customHeight="1" x14ac:dyDescent="0.2">
      <c r="B54" s="56">
        <v>16</v>
      </c>
      <c r="C54" s="137" t="s">
        <v>443</v>
      </c>
      <c r="D54" s="124"/>
      <c r="E54" s="124"/>
      <c r="F54" s="124"/>
      <c r="G54" s="124"/>
      <c r="H54" s="124"/>
      <c r="I54" s="124"/>
    </row>
    <row r="55" spans="2:9" s="14" customFormat="1" ht="41.65" customHeight="1" x14ac:dyDescent="0.2">
      <c r="B55" s="56">
        <v>17</v>
      </c>
      <c r="C55" s="137" t="s">
        <v>444</v>
      </c>
      <c r="D55" s="124"/>
      <c r="E55" s="124"/>
      <c r="F55" s="124"/>
      <c r="G55" s="124"/>
      <c r="H55" s="124"/>
      <c r="I55" s="124"/>
    </row>
    <row r="56" spans="2:9" s="14" customFormat="1" ht="58.5" customHeight="1" x14ac:dyDescent="0.2">
      <c r="B56" s="56">
        <v>18</v>
      </c>
      <c r="C56" s="137" t="s">
        <v>445</v>
      </c>
      <c r="D56" s="124"/>
      <c r="E56" s="124"/>
      <c r="F56" s="124"/>
      <c r="G56" s="124"/>
      <c r="H56" s="124"/>
      <c r="I56" s="124"/>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sheetProtection algorithmName="SHA-512" hashValue="uFyM0e6Qt3/Z7xiLR6ne6lObzikUcDMhdU/eNIHRbsLYZoBONNv9TqDDHysvbAr0lUlnW4zljrdi1I+IyIexog==" saltValue="a55eh4jzOmbpcql4NH8rww==" spinCount="100000" sheet="1" objects="1" scenarios="1"/>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pageSetup paperSize="9" orientation="portrait" verticalDpi="0" r:id="rId1"/>
  <headerFooter>
    <oddHeader>&amp;L&amp;"Calibri"&amp;10&amp;K000000 ST Classification: OFFICIAL COMMERCIAL&amp;1#_x000D_</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6"/>
  <sheetViews>
    <sheetView showGridLines="0" zoomScale="90" zoomScaleNormal="90" workbookViewId="0">
      <pane ySplit="3" topLeftCell="A4" activePane="bottomLeft" state="frozen"/>
      <selection activeCell="C3" sqref="C3"/>
      <selection pane="bottomLeft" activeCell="B6" sqref="B6:F6"/>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20.25" x14ac:dyDescent="0.2">
      <c r="B1" s="123" t="s">
        <v>20</v>
      </c>
      <c r="C1" s="123"/>
      <c r="D1" s="1" t="str">
        <f>'Cover sheet'!C1</f>
        <v>Severn Trent</v>
      </c>
    </row>
    <row r="2" spans="2:6" ht="12" customHeight="1" thickBot="1" x14ac:dyDescent="0.25"/>
    <row r="3" spans="2:6" ht="30" customHeight="1" thickBot="1" x14ac:dyDescent="0.25">
      <c r="B3" s="2" t="s">
        <v>21</v>
      </c>
      <c r="C3" s="3" t="s">
        <v>22</v>
      </c>
      <c r="D3" s="4" t="s">
        <v>23</v>
      </c>
      <c r="E3" s="3" t="s">
        <v>24</v>
      </c>
      <c r="F3" s="3" t="s">
        <v>25</v>
      </c>
    </row>
    <row r="4" spans="2:6" ht="14.45" customHeight="1" x14ac:dyDescent="0.2">
      <c r="B4" s="113">
        <v>43586</v>
      </c>
      <c r="C4" s="114" t="s">
        <v>26</v>
      </c>
      <c r="D4" s="114" t="s">
        <v>27</v>
      </c>
      <c r="E4" s="79" t="s">
        <v>28</v>
      </c>
      <c r="F4" s="79" t="s">
        <v>29</v>
      </c>
    </row>
    <row r="5" spans="2:6" x14ac:dyDescent="0.2">
      <c r="B5" s="113">
        <v>43586</v>
      </c>
      <c r="C5" s="114" t="s">
        <v>30</v>
      </c>
      <c r="D5" s="114" t="s">
        <v>31</v>
      </c>
      <c r="E5" s="79" t="s">
        <v>32</v>
      </c>
      <c r="F5" s="79" t="s">
        <v>33</v>
      </c>
    </row>
    <row r="6" spans="2:6" x14ac:dyDescent="0.2">
      <c r="B6" s="118">
        <v>44876</v>
      </c>
      <c r="C6" s="119" t="s">
        <v>34</v>
      </c>
      <c r="D6" s="119" t="s">
        <v>35</v>
      </c>
      <c r="E6" s="117" t="s">
        <v>36</v>
      </c>
      <c r="F6" s="117" t="s">
        <v>37</v>
      </c>
    </row>
    <row r="7" spans="2:6" x14ac:dyDescent="0.2">
      <c r="B7" s="5"/>
      <c r="C7" s="5"/>
      <c r="D7" s="5"/>
      <c r="E7" s="6"/>
      <c r="F7" s="6"/>
    </row>
    <row r="8" spans="2:6" x14ac:dyDescent="0.2">
      <c r="B8" s="5"/>
      <c r="C8" s="5"/>
      <c r="D8" s="5"/>
      <c r="E8" s="6"/>
      <c r="F8" s="6"/>
    </row>
    <row r="9" spans="2:6" x14ac:dyDescent="0.2">
      <c r="B9" s="5"/>
      <c r="C9" s="5"/>
      <c r="D9" s="5"/>
      <c r="E9" s="6"/>
      <c r="F9" s="6"/>
    </row>
    <row r="10" spans="2:6" x14ac:dyDescent="0.2">
      <c r="B10" s="6"/>
      <c r="C10" s="6"/>
      <c r="D10" s="6"/>
      <c r="E10" s="6"/>
      <c r="F10" s="6"/>
    </row>
    <row r="11" spans="2:6" x14ac:dyDescent="0.2">
      <c r="B11" s="6"/>
      <c r="C11" s="6"/>
      <c r="D11" s="6"/>
      <c r="E11" s="6"/>
      <c r="F11" s="6"/>
    </row>
    <row r="12" spans="2:6" x14ac:dyDescent="0.2">
      <c r="B12" s="6"/>
      <c r="C12" s="6"/>
      <c r="D12" s="6"/>
      <c r="E12" s="6"/>
      <c r="F12" s="6"/>
    </row>
    <row r="13" spans="2:6" x14ac:dyDescent="0.2">
      <c r="B13" s="6"/>
      <c r="C13" s="6"/>
      <c r="D13" s="6"/>
      <c r="E13" s="6"/>
      <c r="F13" s="6"/>
    </row>
    <row r="14" spans="2:6" x14ac:dyDescent="0.2">
      <c r="B14" s="6"/>
      <c r="C14" s="6"/>
      <c r="D14" s="6"/>
      <c r="E14" s="6"/>
      <c r="F14" s="6"/>
    </row>
    <row r="15" spans="2:6" x14ac:dyDescent="0.2">
      <c r="B15" s="6"/>
      <c r="C15" s="6"/>
      <c r="D15" s="6"/>
      <c r="E15" s="6"/>
      <c r="F15" s="6"/>
    </row>
    <row r="16" spans="2:6" x14ac:dyDescent="0.2">
      <c r="B16" s="6"/>
      <c r="C16" s="6"/>
      <c r="D16" s="6"/>
      <c r="E16" s="6"/>
      <c r="F16" s="6"/>
    </row>
    <row r="17" spans="2:6" x14ac:dyDescent="0.2">
      <c r="B17" s="6"/>
      <c r="C17" s="6"/>
      <c r="D17" s="6"/>
      <c r="E17" s="6"/>
      <c r="F17" s="6"/>
    </row>
    <row r="18" spans="2:6" x14ac:dyDescent="0.2">
      <c r="B18" s="6"/>
      <c r="C18" s="6"/>
      <c r="D18" s="6"/>
      <c r="E18" s="6"/>
      <c r="F18" s="6"/>
    </row>
    <row r="19" spans="2:6" x14ac:dyDescent="0.2">
      <c r="B19" s="6"/>
      <c r="C19" s="6"/>
      <c r="D19" s="6"/>
      <c r="E19" s="6"/>
      <c r="F19" s="6"/>
    </row>
    <row r="20" spans="2:6" x14ac:dyDescent="0.2">
      <c r="B20" s="6"/>
      <c r="C20" s="6"/>
      <c r="D20" s="6"/>
      <c r="E20" s="6"/>
      <c r="F20" s="6"/>
    </row>
    <row r="21" spans="2:6" x14ac:dyDescent="0.2">
      <c r="B21" s="6"/>
      <c r="C21" s="6"/>
      <c r="D21" s="6"/>
      <c r="E21" s="6"/>
      <c r="F21" s="6"/>
    </row>
    <row r="22" spans="2:6" x14ac:dyDescent="0.2">
      <c r="B22" s="6"/>
      <c r="C22" s="6"/>
      <c r="D22" s="6"/>
      <c r="E22" s="6"/>
      <c r="F22" s="6"/>
    </row>
    <row r="23" spans="2:6" x14ac:dyDescent="0.2">
      <c r="B23" s="6"/>
      <c r="C23" s="6"/>
      <c r="D23" s="6"/>
      <c r="E23" s="6"/>
      <c r="F23" s="6"/>
    </row>
    <row r="24" spans="2:6" x14ac:dyDescent="0.2">
      <c r="B24" s="6"/>
      <c r="C24" s="6"/>
      <c r="D24" s="6"/>
      <c r="E24" s="6"/>
      <c r="F24" s="6"/>
    </row>
    <row r="25" spans="2:6" x14ac:dyDescent="0.2">
      <c r="B25" s="6"/>
      <c r="C25" s="6"/>
      <c r="D25" s="6"/>
      <c r="E25" s="6"/>
      <c r="F25" s="6"/>
    </row>
    <row r="26" spans="2:6" x14ac:dyDescent="0.2">
      <c r="B26" s="6"/>
      <c r="C26" s="6"/>
      <c r="D26" s="6"/>
      <c r="E26" s="6"/>
      <c r="F26" s="6"/>
    </row>
    <row r="27" spans="2:6" x14ac:dyDescent="0.2">
      <c r="B27" s="6"/>
      <c r="C27" s="6"/>
      <c r="D27" s="6"/>
      <c r="E27" s="6"/>
      <c r="F27" s="6"/>
    </row>
    <row r="28" spans="2:6" x14ac:dyDescent="0.2">
      <c r="B28" s="6"/>
      <c r="C28" s="6"/>
      <c r="D28" s="6"/>
      <c r="E28" s="6"/>
      <c r="F28" s="6"/>
    </row>
    <row r="29" spans="2:6" x14ac:dyDescent="0.2">
      <c r="B29" s="6"/>
      <c r="C29" s="6"/>
      <c r="D29" s="6"/>
      <c r="E29" s="6"/>
      <c r="F29" s="6"/>
    </row>
    <row r="30" spans="2:6" x14ac:dyDescent="0.2">
      <c r="B30" s="6"/>
      <c r="C30" s="6"/>
      <c r="D30" s="6"/>
      <c r="E30" s="6"/>
      <c r="F30" s="6"/>
    </row>
    <row r="31" spans="2:6" x14ac:dyDescent="0.2">
      <c r="B31" s="6"/>
      <c r="C31" s="6"/>
      <c r="D31" s="6"/>
      <c r="E31" s="6"/>
      <c r="F31" s="6"/>
    </row>
    <row r="32" spans="2:6" x14ac:dyDescent="0.2">
      <c r="B32" s="6"/>
      <c r="C32" s="6"/>
      <c r="D32" s="6"/>
      <c r="E32" s="6"/>
      <c r="F32" s="6"/>
    </row>
    <row r="33" spans="2:6" x14ac:dyDescent="0.2">
      <c r="B33" s="6"/>
      <c r="C33" s="6"/>
      <c r="D33" s="6"/>
      <c r="E33" s="6"/>
      <c r="F33" s="6"/>
    </row>
    <row r="34" spans="2:6" x14ac:dyDescent="0.2">
      <c r="B34" s="6"/>
      <c r="C34" s="6"/>
      <c r="D34" s="6"/>
      <c r="E34" s="6"/>
      <c r="F34" s="6"/>
    </row>
    <row r="35" spans="2:6" x14ac:dyDescent="0.2">
      <c r="B35" s="6"/>
      <c r="C35" s="6"/>
      <c r="D35" s="6"/>
      <c r="E35" s="6"/>
      <c r="F35" s="6"/>
    </row>
    <row r="36" spans="2:6" x14ac:dyDescent="0.2">
      <c r="B36" s="6"/>
      <c r="C36" s="6"/>
      <c r="D36" s="6"/>
      <c r="E36" s="6"/>
      <c r="F36" s="6"/>
    </row>
  </sheetData>
  <sheetProtection algorithmName="SHA-512" hashValue="afskibpuvHSwcYtoZAupgj+hyEhEqVz0C96tVZWGWJ0hYGPPEKGnu+b2tlOEW/dKWw901ohCw7GnOFnnZ8RO0Q==" saltValue="NLb7DpjOux/4daM1BGTn6g==" spinCount="100000" sheet="1" selectLockedCells="1" selectUnlockedCells="1"/>
  <mergeCells count="1">
    <mergeCell ref="B1:C1"/>
  </mergeCells>
  <pageMargins left="0.7" right="0.7" top="0.75" bottom="0.75" header="0.3" footer="0.3"/>
  <pageSetup paperSize="8" orientation="portrait" r:id="rId1"/>
  <headerFooter>
    <oddHeader>&amp;L&amp;"Calibri"&amp;10&amp;K000000ST Classification: OFFICIAL COMMERCIAL&amp;1#_x000D_&amp;"Calibri"&amp;11&amp;K000000</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XFC117"/>
  <sheetViews>
    <sheetView showGridLines="0" zoomScaleNormal="100" workbookViewId="0">
      <pane ySplit="6" topLeftCell="A7" activePane="bottomLeft" state="frozen"/>
      <selection activeCell="E25" sqref="E25"/>
      <selection pane="bottomLeft" activeCell="H22" sqref="H22"/>
    </sheetView>
  </sheetViews>
  <sheetFormatPr defaultColWidth="0" defaultRowHeight="14.25" zeroHeight="1" x14ac:dyDescent="0.2"/>
  <cols>
    <col min="1" max="1" width="2.625" style="7" customWidth="1"/>
    <col min="2" max="2" width="4.125" style="7" customWidth="1"/>
    <col min="3" max="3" width="72.25" style="7" customWidth="1"/>
    <col min="4" max="4" width="16.625" style="7" customWidth="1"/>
    <col min="5" max="5" width="14.625" style="7" customWidth="1"/>
    <col min="6" max="6" width="5.625" style="7" customWidth="1"/>
    <col min="7" max="7" width="3.25" style="7" customWidth="1"/>
    <col min="8" max="8" width="65.25" style="12" customWidth="1"/>
    <col min="9" max="9" width="25.375" style="7" customWidth="1"/>
    <col min="10" max="11" width="8.75" style="7" customWidth="1"/>
    <col min="12" max="12" width="0" style="7" hidden="1" customWidth="1"/>
    <col min="13" max="16383" width="8.75" style="7" hidden="1"/>
    <col min="16384" max="16384" width="17.375" style="7" customWidth="1"/>
  </cols>
  <sheetData>
    <row r="1" spans="2:11" ht="25.15" customHeight="1" x14ac:dyDescent="0.2">
      <c r="B1" s="8" t="s">
        <v>38</v>
      </c>
      <c r="C1" s="29"/>
      <c r="D1" s="30"/>
      <c r="E1" s="29"/>
    </row>
    <row r="2" spans="2:11" s="31" customFormat="1" ht="15" thickBot="1" x14ac:dyDescent="0.25">
      <c r="H2" s="32"/>
    </row>
    <row r="3" spans="2:11" s="31" customFormat="1" ht="17.25" thickBot="1" x14ac:dyDescent="0.25">
      <c r="B3" s="128" t="s">
        <v>3</v>
      </c>
      <c r="C3" s="129"/>
      <c r="D3" s="130" t="str">
        <f>'Cover sheet'!C5</f>
        <v>Severn Trent</v>
      </c>
      <c r="E3" s="130"/>
      <c r="F3" s="130"/>
      <c r="G3" s="33"/>
      <c r="H3" s="32"/>
    </row>
    <row r="4" spans="2:11" s="31" customFormat="1" ht="19.149999999999999" customHeight="1" thickBot="1" x14ac:dyDescent="0.25">
      <c r="B4" s="128" t="s">
        <v>6</v>
      </c>
      <c r="C4" s="129"/>
      <c r="D4" s="130" t="str">
        <f>'Cover sheet'!C6</f>
        <v>Wolverhampton</v>
      </c>
      <c r="E4" s="130"/>
      <c r="F4" s="130"/>
      <c r="G4" s="33"/>
      <c r="H4" s="32"/>
    </row>
    <row r="5" spans="2:11" s="31" customFormat="1" ht="16.5" thickBot="1" x14ac:dyDescent="0.35">
      <c r="B5" s="34"/>
      <c r="C5" s="34"/>
      <c r="H5" s="32"/>
    </row>
    <row r="6" spans="2:11" ht="16.899999999999999" customHeight="1" thickBot="1" x14ac:dyDescent="0.25">
      <c r="B6" s="35" t="s">
        <v>39</v>
      </c>
      <c r="C6" s="36" t="s">
        <v>40</v>
      </c>
      <c r="D6" s="36" t="s">
        <v>41</v>
      </c>
      <c r="E6" s="37" t="s">
        <v>42</v>
      </c>
      <c r="F6" s="38" t="s">
        <v>43</v>
      </c>
      <c r="G6" s="39"/>
      <c r="H6" s="131" t="s">
        <v>44</v>
      </c>
      <c r="I6" s="132"/>
    </row>
    <row r="7" spans="2:11" ht="40.15" customHeight="1" thickBot="1" x14ac:dyDescent="0.25">
      <c r="B7" s="40">
        <v>1</v>
      </c>
      <c r="C7" s="41" t="s">
        <v>45</v>
      </c>
      <c r="D7" s="41" t="s">
        <v>46</v>
      </c>
      <c r="E7" s="42" t="s">
        <v>47</v>
      </c>
      <c r="F7" s="40" t="s">
        <v>46</v>
      </c>
      <c r="G7" s="43"/>
      <c r="H7" s="94" t="s">
        <v>48</v>
      </c>
      <c r="I7" s="95" t="s">
        <v>15</v>
      </c>
    </row>
    <row r="8" spans="2:11" ht="40.15" customHeight="1" x14ac:dyDescent="0.2">
      <c r="B8" s="40">
        <v>2</v>
      </c>
      <c r="C8" s="41" t="s">
        <v>49</v>
      </c>
      <c r="D8" s="41" t="s">
        <v>46</v>
      </c>
      <c r="E8" s="42" t="s">
        <v>50</v>
      </c>
      <c r="F8" s="40">
        <v>0</v>
      </c>
      <c r="G8" s="43"/>
      <c r="H8" s="96" t="s">
        <v>51</v>
      </c>
      <c r="I8" s="97"/>
    </row>
    <row r="9" spans="2:11" ht="40.15" customHeight="1" x14ac:dyDescent="0.2">
      <c r="B9" s="40">
        <v>3</v>
      </c>
      <c r="C9" s="41" t="s">
        <v>52</v>
      </c>
      <c r="D9" s="41" t="s">
        <v>46</v>
      </c>
      <c r="E9" s="42" t="s">
        <v>53</v>
      </c>
      <c r="F9" s="40">
        <v>0</v>
      </c>
      <c r="G9" s="43"/>
      <c r="H9" s="98">
        <v>0.48866715667283755</v>
      </c>
      <c r="I9" s="99"/>
    </row>
    <row r="10" spans="2:11" ht="40.15" customHeight="1" x14ac:dyDescent="0.2">
      <c r="B10" s="40">
        <v>4</v>
      </c>
      <c r="C10" s="41" t="s">
        <v>54</v>
      </c>
      <c r="D10" s="41" t="s">
        <v>46</v>
      </c>
      <c r="E10" s="42" t="s">
        <v>53</v>
      </c>
      <c r="F10" s="40">
        <v>0</v>
      </c>
      <c r="G10" s="43"/>
      <c r="H10" s="98">
        <v>0</v>
      </c>
      <c r="I10" s="100"/>
    </row>
    <row r="11" spans="2:11" ht="40.15" customHeight="1" x14ac:dyDescent="0.2">
      <c r="B11" s="40">
        <v>5</v>
      </c>
      <c r="C11" s="41" t="s">
        <v>55</v>
      </c>
      <c r="D11" s="41" t="s">
        <v>46</v>
      </c>
      <c r="E11" s="42" t="s">
        <v>53</v>
      </c>
      <c r="F11" s="40">
        <v>0</v>
      </c>
      <c r="G11" s="43"/>
      <c r="H11" s="98">
        <v>0</v>
      </c>
      <c r="I11" s="97"/>
    </row>
    <row r="12" spans="2:11" ht="40.15" customHeight="1" x14ac:dyDescent="0.2">
      <c r="B12" s="40">
        <v>6</v>
      </c>
      <c r="C12" s="41" t="s">
        <v>56</v>
      </c>
      <c r="D12" s="41" t="s">
        <v>46</v>
      </c>
      <c r="E12" s="42" t="s">
        <v>53</v>
      </c>
      <c r="F12" s="40">
        <v>0</v>
      </c>
      <c r="G12" s="43"/>
      <c r="H12" s="98">
        <v>0.51133284332716245</v>
      </c>
      <c r="I12" s="97"/>
    </row>
    <row r="13" spans="2:11" ht="40.15" customHeight="1" x14ac:dyDescent="0.2">
      <c r="B13" s="40">
        <v>7</v>
      </c>
      <c r="C13" s="41" t="s">
        <v>57</v>
      </c>
      <c r="D13" s="41" t="s">
        <v>46</v>
      </c>
      <c r="E13" s="42" t="s">
        <v>53</v>
      </c>
      <c r="F13" s="40" t="s">
        <v>46</v>
      </c>
      <c r="G13" s="43"/>
      <c r="H13" s="101" t="s">
        <v>58</v>
      </c>
      <c r="I13" s="97"/>
    </row>
    <row r="14" spans="2:11" ht="40.15" customHeight="1" x14ac:dyDescent="0.2">
      <c r="B14" s="40">
        <v>8</v>
      </c>
      <c r="C14" s="41" t="s">
        <v>59</v>
      </c>
      <c r="D14" s="41" t="s">
        <v>46</v>
      </c>
      <c r="E14" s="42" t="s">
        <v>60</v>
      </c>
      <c r="F14" s="40">
        <v>0</v>
      </c>
      <c r="G14" s="43"/>
      <c r="H14" s="94" t="s">
        <v>61</v>
      </c>
      <c r="I14" s="94" t="s">
        <v>62</v>
      </c>
    </row>
    <row r="15" spans="2:11" ht="40.15" customHeight="1" x14ac:dyDescent="0.2">
      <c r="B15" s="40">
        <v>9</v>
      </c>
      <c r="C15" s="41" t="s">
        <v>63</v>
      </c>
      <c r="D15" s="44" t="s">
        <v>46</v>
      </c>
      <c r="E15" s="42" t="s">
        <v>60</v>
      </c>
      <c r="F15" s="40">
        <v>0</v>
      </c>
      <c r="G15" s="43"/>
      <c r="H15" s="94" t="s">
        <v>64</v>
      </c>
      <c r="I15" s="94" t="s">
        <v>65</v>
      </c>
    </row>
    <row r="16" spans="2:11" ht="40.15" customHeight="1" x14ac:dyDescent="0.2">
      <c r="B16" s="40">
        <v>10</v>
      </c>
      <c r="C16" s="41" t="s">
        <v>66</v>
      </c>
      <c r="D16" s="44" t="s">
        <v>46</v>
      </c>
      <c r="E16" s="45" t="s">
        <v>60</v>
      </c>
      <c r="F16" s="40">
        <v>0</v>
      </c>
      <c r="G16" s="43"/>
      <c r="H16" s="94" t="s">
        <v>67</v>
      </c>
      <c r="I16" s="97"/>
      <c r="K16" s="31"/>
    </row>
    <row r="17" spans="2:9" ht="40.15" customHeight="1" x14ac:dyDescent="0.2">
      <c r="B17" s="40">
        <v>11</v>
      </c>
      <c r="C17" s="41" t="s">
        <v>68</v>
      </c>
      <c r="D17" s="44" t="s">
        <v>46</v>
      </c>
      <c r="E17" s="45" t="s">
        <v>69</v>
      </c>
      <c r="F17" s="40" t="s">
        <v>46</v>
      </c>
      <c r="G17" s="43"/>
      <c r="H17" s="94" t="s">
        <v>70</v>
      </c>
      <c r="I17" s="94" t="s">
        <v>71</v>
      </c>
    </row>
    <row r="18" spans="2:9" ht="67.5" customHeight="1" x14ac:dyDescent="0.2">
      <c r="B18" s="40">
        <v>12</v>
      </c>
      <c r="C18" s="41" t="s">
        <v>72</v>
      </c>
      <c r="D18" s="44" t="s">
        <v>73</v>
      </c>
      <c r="E18" s="45" t="s">
        <v>74</v>
      </c>
      <c r="F18" s="40">
        <v>1</v>
      </c>
      <c r="G18" s="43"/>
      <c r="H18" s="94" t="s">
        <v>75</v>
      </c>
      <c r="I18" s="97"/>
    </row>
    <row r="19" spans="2:9" ht="40.15" customHeight="1" x14ac:dyDescent="0.2">
      <c r="B19" s="40">
        <v>13</v>
      </c>
      <c r="C19" s="41" t="s">
        <v>76</v>
      </c>
      <c r="D19" s="41" t="s">
        <v>46</v>
      </c>
      <c r="E19" s="45" t="s">
        <v>77</v>
      </c>
      <c r="F19" s="40" t="s">
        <v>46</v>
      </c>
      <c r="G19" s="43"/>
      <c r="H19" s="96" t="s">
        <v>78</v>
      </c>
      <c r="I19" s="97"/>
    </row>
    <row r="20" spans="2:9" ht="40.15" customHeight="1" x14ac:dyDescent="0.2">
      <c r="B20" s="40">
        <v>14</v>
      </c>
      <c r="C20" s="41" t="s">
        <v>79</v>
      </c>
      <c r="D20" s="44" t="s">
        <v>46</v>
      </c>
      <c r="E20" s="45" t="s">
        <v>80</v>
      </c>
      <c r="F20" s="40" t="s">
        <v>81</v>
      </c>
      <c r="G20" s="43"/>
      <c r="H20" s="96" t="s">
        <v>82</v>
      </c>
      <c r="I20" s="97"/>
    </row>
    <row r="21" spans="2:9" ht="60" x14ac:dyDescent="0.2">
      <c r="B21" s="40">
        <v>15</v>
      </c>
      <c r="C21" s="41" t="s">
        <v>83</v>
      </c>
      <c r="D21" s="41" t="s">
        <v>46</v>
      </c>
      <c r="E21" s="45" t="s">
        <v>69</v>
      </c>
      <c r="F21" s="40" t="s">
        <v>46</v>
      </c>
      <c r="G21" s="43"/>
      <c r="H21" s="94" t="s">
        <v>84</v>
      </c>
      <c r="I21" s="97"/>
    </row>
    <row r="22" spans="2:9" ht="118.5" customHeight="1" x14ac:dyDescent="0.2">
      <c r="B22" s="40">
        <v>16</v>
      </c>
      <c r="C22" s="41" t="s">
        <v>85</v>
      </c>
      <c r="D22" s="41" t="s">
        <v>46</v>
      </c>
      <c r="E22" s="45" t="s">
        <v>69</v>
      </c>
      <c r="F22" s="40" t="s">
        <v>46</v>
      </c>
      <c r="G22" s="43"/>
      <c r="H22" s="94" t="s">
        <v>86</v>
      </c>
      <c r="I22" s="97"/>
    </row>
    <row r="23" spans="2:9" x14ac:dyDescent="0.2"/>
    <row r="24" spans="2:9" ht="13.9" customHeight="1" x14ac:dyDescent="0.2"/>
    <row r="25" spans="2:9" ht="15" x14ac:dyDescent="0.25">
      <c r="B25" s="46" t="s">
        <v>87</v>
      </c>
    </row>
    <row r="26" spans="2:9" x14ac:dyDescent="0.2"/>
    <row r="27" spans="2:9" x14ac:dyDescent="0.2">
      <c r="B27" s="47"/>
      <c r="C27" s="7" t="s">
        <v>88</v>
      </c>
    </row>
    <row r="28" spans="2:9" x14ac:dyDescent="0.2"/>
    <row r="29" spans="2:9" x14ac:dyDescent="0.2">
      <c r="B29" s="48"/>
      <c r="C29" s="7" t="s">
        <v>89</v>
      </c>
    </row>
    <row r="30" spans="2:9" x14ac:dyDescent="0.2"/>
    <row r="31" spans="2:9" x14ac:dyDescent="0.2"/>
    <row r="32" spans="2:9" x14ac:dyDescent="0.2"/>
    <row r="33" spans="1:11" ht="15" x14ac:dyDescent="0.25">
      <c r="B33" s="133" t="s">
        <v>90</v>
      </c>
      <c r="C33" s="134"/>
      <c r="D33" s="134"/>
      <c r="E33" s="134"/>
      <c r="F33" s="135"/>
      <c r="G33" s="49"/>
      <c r="H33" s="50"/>
      <c r="I33" s="51"/>
      <c r="J33" s="51"/>
      <c r="K33" s="52"/>
    </row>
    <row r="34" spans="1:11" s="14" customFormat="1" ht="13.9" customHeight="1" x14ac:dyDescent="0.2">
      <c r="H34" s="53"/>
    </row>
    <row r="35" spans="1:11" s="14" customFormat="1" ht="13.9" customHeight="1" x14ac:dyDescent="0.2">
      <c r="B35" s="54" t="s">
        <v>91</v>
      </c>
      <c r="C35" s="136" t="s">
        <v>92</v>
      </c>
      <c r="D35" s="136"/>
      <c r="E35" s="136"/>
      <c r="F35" s="136"/>
      <c r="G35" s="55"/>
      <c r="H35" s="53"/>
    </row>
    <row r="36" spans="1:11" s="60" customFormat="1" ht="73.150000000000006" customHeight="1" x14ac:dyDescent="0.2">
      <c r="A36" s="14"/>
      <c r="B36" s="56">
        <v>1</v>
      </c>
      <c r="C36" s="125" t="s">
        <v>93</v>
      </c>
      <c r="D36" s="126"/>
      <c r="E36" s="126"/>
      <c r="F36" s="127"/>
      <c r="G36" s="57"/>
      <c r="H36" s="58"/>
      <c r="I36" s="59"/>
      <c r="J36" s="59"/>
    </row>
    <row r="37" spans="1:11" s="60" customFormat="1" ht="57" customHeight="1" x14ac:dyDescent="0.2">
      <c r="A37" s="14"/>
      <c r="B37" s="56">
        <v>2</v>
      </c>
      <c r="C37" s="137" t="s">
        <v>94</v>
      </c>
      <c r="D37" s="137"/>
      <c r="E37" s="137"/>
      <c r="F37" s="137"/>
      <c r="G37" s="57"/>
      <c r="H37" s="61"/>
    </row>
    <row r="38" spans="1:11" s="60" customFormat="1" ht="40.15" customHeight="1" x14ac:dyDescent="0.2">
      <c r="A38" s="14"/>
      <c r="B38" s="56">
        <v>3</v>
      </c>
      <c r="C38" s="137" t="s">
        <v>95</v>
      </c>
      <c r="D38" s="137"/>
      <c r="E38" s="137"/>
      <c r="F38" s="137"/>
      <c r="G38" s="57"/>
      <c r="H38" s="61"/>
    </row>
    <row r="39" spans="1:11" s="60" customFormat="1" ht="40.15" customHeight="1" x14ac:dyDescent="0.2">
      <c r="A39" s="14"/>
      <c r="B39" s="56">
        <v>4</v>
      </c>
      <c r="C39" s="137" t="s">
        <v>96</v>
      </c>
      <c r="D39" s="137"/>
      <c r="E39" s="137"/>
      <c r="F39" s="137"/>
      <c r="G39" s="57"/>
      <c r="H39" s="61"/>
    </row>
    <row r="40" spans="1:11" s="60" customFormat="1" ht="40.15" customHeight="1" x14ac:dyDescent="0.2">
      <c r="A40" s="14"/>
      <c r="B40" s="56">
        <v>5</v>
      </c>
      <c r="C40" s="137" t="s">
        <v>97</v>
      </c>
      <c r="D40" s="137"/>
      <c r="E40" s="137"/>
      <c r="F40" s="137"/>
      <c r="G40" s="57"/>
      <c r="H40" s="61"/>
    </row>
    <row r="41" spans="1:11" s="60" customFormat="1" ht="40.15" customHeight="1" x14ac:dyDescent="0.2">
      <c r="A41" s="14"/>
      <c r="B41" s="56">
        <v>6</v>
      </c>
      <c r="C41" s="137" t="s">
        <v>98</v>
      </c>
      <c r="D41" s="137"/>
      <c r="E41" s="137"/>
      <c r="F41" s="137"/>
      <c r="G41" s="57"/>
      <c r="H41" s="61"/>
    </row>
    <row r="42" spans="1:11" s="60" customFormat="1" ht="60" customHeight="1" x14ac:dyDescent="0.2">
      <c r="A42" s="14"/>
      <c r="B42" s="56">
        <v>7</v>
      </c>
      <c r="C42" s="137" t="s">
        <v>99</v>
      </c>
      <c r="D42" s="137"/>
      <c r="E42" s="137"/>
      <c r="F42" s="137"/>
      <c r="G42" s="57"/>
      <c r="H42" s="61"/>
    </row>
    <row r="43" spans="1:11" s="60" customFormat="1" ht="66" customHeight="1" x14ac:dyDescent="0.2">
      <c r="A43" s="14"/>
      <c r="B43" s="56">
        <v>8</v>
      </c>
      <c r="C43" s="137" t="s">
        <v>100</v>
      </c>
      <c r="D43" s="137"/>
      <c r="E43" s="137"/>
      <c r="F43" s="137"/>
      <c r="G43" s="57"/>
      <c r="H43" s="61"/>
    </row>
    <row r="44" spans="1:11" s="60" customFormat="1" ht="49.5" customHeight="1" x14ac:dyDescent="0.2">
      <c r="A44" s="14"/>
      <c r="B44" s="56">
        <v>9</v>
      </c>
      <c r="C44" s="137" t="s">
        <v>101</v>
      </c>
      <c r="D44" s="137"/>
      <c r="E44" s="137"/>
      <c r="F44" s="137"/>
      <c r="G44" s="57"/>
      <c r="H44" s="61"/>
    </row>
    <row r="45" spans="1:11" s="60" customFormat="1" ht="47.65" customHeight="1" x14ac:dyDescent="0.2">
      <c r="A45" s="14"/>
      <c r="B45" s="56">
        <v>10</v>
      </c>
      <c r="C45" s="124" t="s">
        <v>102</v>
      </c>
      <c r="D45" s="124"/>
      <c r="E45" s="124"/>
      <c r="F45" s="124"/>
      <c r="G45" s="62"/>
      <c r="H45" s="61"/>
    </row>
    <row r="46" spans="1:11" s="60" customFormat="1" ht="77.650000000000006" customHeight="1" x14ac:dyDescent="0.2">
      <c r="A46" s="14"/>
      <c r="B46" s="56">
        <v>11</v>
      </c>
      <c r="C46" s="124" t="s">
        <v>103</v>
      </c>
      <c r="D46" s="124"/>
      <c r="E46" s="124"/>
      <c r="F46" s="124"/>
      <c r="G46" s="62"/>
      <c r="H46" s="61"/>
    </row>
    <row r="47" spans="1:11" s="60" customFormat="1" ht="40.15" customHeight="1" x14ac:dyDescent="0.2">
      <c r="A47" s="14"/>
      <c r="B47" s="56">
        <v>12</v>
      </c>
      <c r="C47" s="124" t="s">
        <v>104</v>
      </c>
      <c r="D47" s="124"/>
      <c r="E47" s="124"/>
      <c r="F47" s="124"/>
      <c r="G47" s="62"/>
      <c r="H47" s="61"/>
    </row>
    <row r="48" spans="1:11" s="60" customFormat="1" ht="40.15" customHeight="1" x14ac:dyDescent="0.2">
      <c r="A48" s="14"/>
      <c r="B48" s="56">
        <v>13</v>
      </c>
      <c r="C48" s="124" t="s">
        <v>105</v>
      </c>
      <c r="D48" s="124"/>
      <c r="E48" s="124"/>
      <c r="F48" s="124"/>
      <c r="G48" s="62"/>
      <c r="H48" s="61"/>
    </row>
    <row r="49" spans="1:8" s="60" customFormat="1" ht="47.65" customHeight="1" x14ac:dyDescent="0.2">
      <c r="A49" s="14"/>
      <c r="B49" s="56">
        <v>14</v>
      </c>
      <c r="C49" s="124" t="s">
        <v>106</v>
      </c>
      <c r="D49" s="124"/>
      <c r="E49" s="124"/>
      <c r="F49" s="124"/>
      <c r="G49" s="62"/>
      <c r="H49" s="61"/>
    </row>
    <row r="50" spans="1:8" s="60" customFormat="1" ht="91.15" customHeight="1" x14ac:dyDescent="0.2">
      <c r="A50" s="14"/>
      <c r="B50" s="56">
        <v>15</v>
      </c>
      <c r="C50" s="124" t="s">
        <v>107</v>
      </c>
      <c r="D50" s="124"/>
      <c r="E50" s="124"/>
      <c r="F50" s="124"/>
      <c r="G50" s="62"/>
      <c r="H50" s="61"/>
    </row>
    <row r="51" spans="1:8" s="60" customFormat="1" ht="149.65" customHeight="1" x14ac:dyDescent="0.2">
      <c r="A51" s="14"/>
      <c r="B51" s="56">
        <v>16</v>
      </c>
      <c r="C51" s="124" t="s">
        <v>108</v>
      </c>
      <c r="D51" s="124"/>
      <c r="E51" s="124"/>
      <c r="F51" s="124"/>
      <c r="G51" s="62"/>
      <c r="H51" s="61"/>
    </row>
    <row r="52" spans="1:8" x14ac:dyDescent="0.2"/>
    <row r="53" spans="1:8" x14ac:dyDescent="0.2">
      <c r="B53" s="133" t="s">
        <v>109</v>
      </c>
      <c r="C53" s="134"/>
      <c r="D53" s="134"/>
      <c r="E53" s="134"/>
      <c r="F53" s="135"/>
    </row>
    <row r="54" spans="1:8" ht="15" thickBot="1" x14ac:dyDescent="0.25"/>
    <row r="55" spans="1:8" ht="15" thickBot="1" x14ac:dyDescent="0.25">
      <c r="B55" s="63" t="s">
        <v>39</v>
      </c>
      <c r="C55" s="64" t="s">
        <v>110</v>
      </c>
      <c r="D55" s="64" t="s">
        <v>111</v>
      </c>
    </row>
    <row r="56" spans="1:8" ht="51.75" thickBot="1" x14ac:dyDescent="0.25">
      <c r="B56" s="65">
        <v>1</v>
      </c>
      <c r="C56" s="66" t="s">
        <v>112</v>
      </c>
      <c r="D56" s="66" t="s">
        <v>113</v>
      </c>
    </row>
    <row r="57" spans="1:8" ht="64.5" thickBot="1" x14ac:dyDescent="0.25">
      <c r="B57" s="65">
        <v>2</v>
      </c>
      <c r="C57" s="66" t="s">
        <v>114</v>
      </c>
      <c r="D57" s="66" t="s">
        <v>115</v>
      </c>
    </row>
    <row r="58" spans="1:8" ht="90" thickBot="1" x14ac:dyDescent="0.25">
      <c r="B58" s="65">
        <v>3</v>
      </c>
      <c r="C58" s="66" t="s">
        <v>116</v>
      </c>
      <c r="D58" s="66" t="s">
        <v>117</v>
      </c>
    </row>
    <row r="59" spans="1:8" ht="128.25" thickBot="1" x14ac:dyDescent="0.25">
      <c r="B59" s="65">
        <v>4</v>
      </c>
      <c r="C59" s="66" t="s">
        <v>118</v>
      </c>
      <c r="D59" s="66" t="s">
        <v>119</v>
      </c>
    </row>
    <row r="60" spans="1:8" ht="39" thickBot="1" x14ac:dyDescent="0.25">
      <c r="B60" s="65">
        <v>5</v>
      </c>
      <c r="C60" s="66" t="s">
        <v>120</v>
      </c>
      <c r="D60" s="66" t="s">
        <v>121</v>
      </c>
    </row>
    <row r="61" spans="1:8" x14ac:dyDescent="0.2"/>
    <row r="62" spans="1:8" ht="38.25" x14ac:dyDescent="0.2">
      <c r="C62" s="67" t="s">
        <v>122</v>
      </c>
    </row>
    <row r="63" spans="1:8" x14ac:dyDescent="0.2"/>
    <row r="64" spans="1:8"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sheetProtection algorithmName="SHA-512" hashValue="4cI7n7GcnFtNv36Uu9kxzVGYqISqbET4ijhBYW3658f09OrvO2FLeX2w7wwvBShS8Az0J7f6hLA0YcJNpaXbNg==" saltValue="74ahSDzzEjoOwfr2mmFF7g==" spinCount="100000" sheet="1" objects="1" scenarios="1"/>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headerFooter>
    <oddHeader>&amp;L&amp;"Calibri"&amp;10&amp;K000000ST Classification: OFFICIAL COMMERCIAL&amp;1#_x000D_&amp;"Calibri"&amp;11&amp;K000000</odd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H11" sqref="H11:I12"/>
    </sheetView>
  </sheetViews>
  <sheetFormatPr defaultColWidth="0" defaultRowHeight="14.25" zeroHeight="1" x14ac:dyDescent="0.2"/>
  <cols>
    <col min="1" max="1" width="2" style="7" customWidth="1"/>
    <col min="2" max="2" width="4.125" style="7" customWidth="1"/>
    <col min="3" max="3" width="70.625" style="7" customWidth="1"/>
    <col min="4" max="4" width="16.625" style="7" customWidth="1"/>
    <col min="5" max="5" width="14.625" style="7" customWidth="1"/>
    <col min="6" max="6" width="5.625" style="7" customWidth="1"/>
    <col min="7" max="7" width="2.5" style="7" customWidth="1"/>
    <col min="8" max="109" width="8.75" style="7" customWidth="1"/>
    <col min="110" max="16384" width="8.75" style="7" hidden="1"/>
  </cols>
  <sheetData>
    <row r="1" spans="1:88" ht="24" x14ac:dyDescent="0.2">
      <c r="B1" s="8" t="s">
        <v>123</v>
      </c>
      <c r="C1" s="29"/>
      <c r="D1" s="30"/>
      <c r="E1" s="29"/>
      <c r="F1" s="29"/>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row>
    <row r="3" spans="1:88" ht="17.25" thickBot="1" x14ac:dyDescent="0.25">
      <c r="A3" s="31"/>
      <c r="B3" s="128" t="s">
        <v>3</v>
      </c>
      <c r="C3" s="148"/>
      <c r="D3" s="145" t="str">
        <f>'Cover sheet'!C5</f>
        <v>Severn Trent</v>
      </c>
      <c r="E3" s="146"/>
      <c r="F3" s="147"/>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28" t="s">
        <v>6</v>
      </c>
      <c r="C4" s="148"/>
      <c r="D4" s="145" t="str">
        <f>'Cover sheet'!C6</f>
        <v>Wolverhampton</v>
      </c>
      <c r="E4" s="146"/>
      <c r="F4" s="147"/>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1"/>
      <c r="H5" s="149" t="s">
        <v>124</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125</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B6" s="35" t="s">
        <v>39</v>
      </c>
      <c r="C6" s="35" t="s">
        <v>126</v>
      </c>
      <c r="D6" s="36" t="s">
        <v>41</v>
      </c>
      <c r="E6" s="36" t="s">
        <v>42</v>
      </c>
      <c r="F6" s="38" t="s">
        <v>43</v>
      </c>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40.15" customHeight="1" x14ac:dyDescent="0.2">
      <c r="B7" s="68">
        <v>1</v>
      </c>
      <c r="C7" s="69" t="s">
        <v>208</v>
      </c>
      <c r="D7" s="70" t="s">
        <v>209</v>
      </c>
      <c r="E7" s="70" t="s">
        <v>74</v>
      </c>
      <c r="F7" s="70">
        <v>2</v>
      </c>
      <c r="G7" s="71"/>
      <c r="H7" s="102">
        <v>66.997</v>
      </c>
      <c r="I7" s="102">
        <v>66.997</v>
      </c>
      <c r="J7" s="102">
        <v>66.997</v>
      </c>
      <c r="K7" s="102">
        <v>66.997</v>
      </c>
      <c r="L7" s="102">
        <v>66.997</v>
      </c>
      <c r="M7" s="102">
        <v>66.997</v>
      </c>
      <c r="N7" s="102">
        <v>66.997</v>
      </c>
      <c r="O7" s="102">
        <v>66.997</v>
      </c>
      <c r="P7" s="102">
        <v>66.997</v>
      </c>
      <c r="Q7" s="102">
        <v>66.997</v>
      </c>
      <c r="R7" s="102">
        <v>66.997</v>
      </c>
      <c r="S7" s="102">
        <v>66.997</v>
      </c>
      <c r="T7" s="102">
        <v>66.997</v>
      </c>
      <c r="U7" s="102">
        <v>66.997</v>
      </c>
      <c r="V7" s="102">
        <v>66.997</v>
      </c>
      <c r="W7" s="102">
        <v>66.997</v>
      </c>
      <c r="X7" s="102">
        <v>66.997</v>
      </c>
      <c r="Y7" s="102">
        <v>66.997</v>
      </c>
      <c r="Z7" s="102">
        <v>66.997</v>
      </c>
      <c r="AA7" s="102">
        <v>66.997</v>
      </c>
      <c r="AB7" s="102">
        <v>66.997</v>
      </c>
      <c r="AC7" s="102">
        <v>66.997</v>
      </c>
      <c r="AD7" s="102">
        <v>66.997</v>
      </c>
      <c r="AE7" s="102">
        <v>66.997</v>
      </c>
      <c r="AF7" s="102">
        <v>66.997</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40.15" customHeight="1" x14ac:dyDescent="0.2">
      <c r="B8" s="74">
        <f>B7+1</f>
        <v>2</v>
      </c>
      <c r="C8" s="75" t="s">
        <v>210</v>
      </c>
      <c r="D8" s="76" t="s">
        <v>211</v>
      </c>
      <c r="E8" s="77" t="s">
        <v>74</v>
      </c>
      <c r="F8" s="77">
        <v>2</v>
      </c>
      <c r="G8" s="71"/>
      <c r="H8" s="102">
        <v>0</v>
      </c>
      <c r="I8" s="102">
        <v>0</v>
      </c>
      <c r="J8" s="102">
        <v>0</v>
      </c>
      <c r="K8" s="102">
        <v>0</v>
      </c>
      <c r="L8" s="102">
        <v>0</v>
      </c>
      <c r="M8" s="102">
        <v>0</v>
      </c>
      <c r="N8" s="102">
        <v>0</v>
      </c>
      <c r="O8" s="102">
        <v>0</v>
      </c>
      <c r="P8" s="102">
        <v>0</v>
      </c>
      <c r="Q8" s="102">
        <v>0</v>
      </c>
      <c r="R8" s="102">
        <v>0</v>
      </c>
      <c r="S8" s="102">
        <v>0</v>
      </c>
      <c r="T8" s="102">
        <v>0</v>
      </c>
      <c r="U8" s="102">
        <v>0</v>
      </c>
      <c r="V8" s="102">
        <v>0</v>
      </c>
      <c r="W8" s="102">
        <v>0</v>
      </c>
      <c r="X8" s="102">
        <v>0</v>
      </c>
      <c r="Y8" s="102">
        <v>0</v>
      </c>
      <c r="Z8" s="102">
        <v>0</v>
      </c>
      <c r="AA8" s="102">
        <v>0</v>
      </c>
      <c r="AB8" s="102">
        <v>0</v>
      </c>
      <c r="AC8" s="102">
        <v>0</v>
      </c>
      <c r="AD8" s="102">
        <v>0</v>
      </c>
      <c r="AE8" s="102">
        <v>0</v>
      </c>
      <c r="AF8" s="102">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40.15" customHeight="1" x14ac:dyDescent="0.2">
      <c r="B9" s="74">
        <f t="shared" ref="B9:B12" si="0">B8+1</f>
        <v>3</v>
      </c>
      <c r="C9" s="75" t="s">
        <v>212</v>
      </c>
      <c r="D9" s="76" t="s">
        <v>213</v>
      </c>
      <c r="E9" s="77" t="s">
        <v>74</v>
      </c>
      <c r="F9" s="77">
        <v>2</v>
      </c>
      <c r="G9" s="71"/>
      <c r="H9" s="102">
        <v>0</v>
      </c>
      <c r="I9" s="102">
        <v>0</v>
      </c>
      <c r="J9" s="102">
        <v>0</v>
      </c>
      <c r="K9" s="102">
        <v>0</v>
      </c>
      <c r="L9" s="102">
        <v>0</v>
      </c>
      <c r="M9" s="102">
        <v>0</v>
      </c>
      <c r="N9" s="102">
        <v>0</v>
      </c>
      <c r="O9" s="102">
        <v>0</v>
      </c>
      <c r="P9" s="102">
        <v>0</v>
      </c>
      <c r="Q9" s="102">
        <v>0</v>
      </c>
      <c r="R9" s="102">
        <v>0</v>
      </c>
      <c r="S9" s="102">
        <v>0</v>
      </c>
      <c r="T9" s="102">
        <v>0</v>
      </c>
      <c r="U9" s="102">
        <v>0</v>
      </c>
      <c r="V9" s="102">
        <v>0</v>
      </c>
      <c r="W9" s="102">
        <v>0</v>
      </c>
      <c r="X9" s="102">
        <v>0</v>
      </c>
      <c r="Y9" s="102">
        <v>0</v>
      </c>
      <c r="Z9" s="102">
        <v>0</v>
      </c>
      <c r="AA9" s="102">
        <v>0</v>
      </c>
      <c r="AB9" s="102">
        <v>0</v>
      </c>
      <c r="AC9" s="102">
        <v>0</v>
      </c>
      <c r="AD9" s="102">
        <v>0</v>
      </c>
      <c r="AE9" s="102">
        <v>0</v>
      </c>
      <c r="AF9" s="102">
        <v>0</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40.15" customHeight="1" x14ac:dyDescent="0.2">
      <c r="B10" s="74">
        <f t="shared" si="0"/>
        <v>4</v>
      </c>
      <c r="C10" s="75" t="s">
        <v>214</v>
      </c>
      <c r="D10" s="76" t="s">
        <v>215</v>
      </c>
      <c r="E10" s="77" t="s">
        <v>74</v>
      </c>
      <c r="F10" s="77">
        <v>2</v>
      </c>
      <c r="G10" s="71"/>
      <c r="H10" s="102">
        <v>0</v>
      </c>
      <c r="I10" s="102">
        <v>0</v>
      </c>
      <c r="J10" s="102">
        <v>0</v>
      </c>
      <c r="K10" s="102">
        <v>0</v>
      </c>
      <c r="L10" s="102">
        <v>0</v>
      </c>
      <c r="M10" s="102">
        <v>0</v>
      </c>
      <c r="N10" s="102">
        <v>0</v>
      </c>
      <c r="O10" s="102">
        <v>0</v>
      </c>
      <c r="P10" s="102">
        <v>0</v>
      </c>
      <c r="Q10" s="102">
        <v>0</v>
      </c>
      <c r="R10" s="102">
        <v>0</v>
      </c>
      <c r="S10" s="102">
        <v>0</v>
      </c>
      <c r="T10" s="102">
        <v>0</v>
      </c>
      <c r="U10" s="102">
        <v>0</v>
      </c>
      <c r="V10" s="102">
        <v>0</v>
      </c>
      <c r="W10" s="102">
        <v>0</v>
      </c>
      <c r="X10" s="102">
        <v>0</v>
      </c>
      <c r="Y10" s="102">
        <v>0</v>
      </c>
      <c r="Z10" s="102">
        <v>0</v>
      </c>
      <c r="AA10" s="102">
        <v>0</v>
      </c>
      <c r="AB10" s="102">
        <v>0</v>
      </c>
      <c r="AC10" s="102">
        <v>0</v>
      </c>
      <c r="AD10" s="102">
        <v>0</v>
      </c>
      <c r="AE10" s="102">
        <v>0</v>
      </c>
      <c r="AF10" s="102">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40.15" customHeight="1" x14ac:dyDescent="0.2">
      <c r="B11" s="74">
        <f t="shared" si="0"/>
        <v>5</v>
      </c>
      <c r="C11" s="75" t="s">
        <v>216</v>
      </c>
      <c r="D11" s="76" t="s">
        <v>217</v>
      </c>
      <c r="E11" s="77" t="s">
        <v>74</v>
      </c>
      <c r="F11" s="77">
        <v>2</v>
      </c>
      <c r="G11" s="71"/>
      <c r="H11" s="102">
        <v>0</v>
      </c>
      <c r="I11" s="102">
        <v>0</v>
      </c>
      <c r="J11" s="102">
        <v>0</v>
      </c>
      <c r="K11" s="102">
        <v>0</v>
      </c>
      <c r="L11" s="102">
        <v>0</v>
      </c>
      <c r="M11" s="102">
        <v>0</v>
      </c>
      <c r="N11" s="102">
        <v>0</v>
      </c>
      <c r="O11" s="102">
        <v>0</v>
      </c>
      <c r="P11" s="102">
        <v>0</v>
      </c>
      <c r="Q11" s="102">
        <v>0</v>
      </c>
      <c r="R11" s="102">
        <v>0</v>
      </c>
      <c r="S11" s="102">
        <v>0</v>
      </c>
      <c r="T11" s="102">
        <v>0</v>
      </c>
      <c r="U11" s="102">
        <v>0</v>
      </c>
      <c r="V11" s="102">
        <v>0</v>
      </c>
      <c r="W11" s="102">
        <v>0</v>
      </c>
      <c r="X11" s="102">
        <v>0</v>
      </c>
      <c r="Y11" s="102">
        <v>0</v>
      </c>
      <c r="Z11" s="102">
        <v>0</v>
      </c>
      <c r="AA11" s="102">
        <v>0</v>
      </c>
      <c r="AB11" s="102">
        <v>0</v>
      </c>
      <c r="AC11" s="102">
        <v>0</v>
      </c>
      <c r="AD11" s="102">
        <v>0</v>
      </c>
      <c r="AE11" s="102">
        <v>0</v>
      </c>
      <c r="AF11" s="102">
        <v>0</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1:88" ht="40.15" customHeight="1" x14ac:dyDescent="0.2">
      <c r="B12" s="74">
        <f t="shared" si="0"/>
        <v>6</v>
      </c>
      <c r="C12" s="75" t="s">
        <v>218</v>
      </c>
      <c r="D12" s="76" t="s">
        <v>219</v>
      </c>
      <c r="E12" s="77" t="s">
        <v>74</v>
      </c>
      <c r="F12" s="77">
        <v>2</v>
      </c>
      <c r="G12" s="71"/>
      <c r="H12" s="107">
        <v>2.0628635464229759</v>
      </c>
      <c r="I12" s="107">
        <v>1.8883398325719896</v>
      </c>
      <c r="J12" s="103">
        <v>0.28999999999999998</v>
      </c>
      <c r="K12" s="103">
        <v>0.28999999999999998</v>
      </c>
      <c r="L12" s="103">
        <v>0.28999999999999998</v>
      </c>
      <c r="M12" s="103">
        <v>0.28999999999999998</v>
      </c>
      <c r="N12" s="103">
        <v>0.28999999999999998</v>
      </c>
      <c r="O12" s="103">
        <v>0.28999999999999998</v>
      </c>
      <c r="P12" s="103">
        <v>0.28999999999999998</v>
      </c>
      <c r="Q12" s="103">
        <v>0.28999999999999998</v>
      </c>
      <c r="R12" s="103">
        <v>0.28999999999999998</v>
      </c>
      <c r="S12" s="103">
        <v>0.28999999999999998</v>
      </c>
      <c r="T12" s="103">
        <v>0.28999999999999998</v>
      </c>
      <c r="U12" s="103">
        <v>0.28999999999999998</v>
      </c>
      <c r="V12" s="103">
        <v>0.28999999999999998</v>
      </c>
      <c r="W12" s="103">
        <v>0.28999999999999998</v>
      </c>
      <c r="X12" s="103">
        <v>0.28999999999999998</v>
      </c>
      <c r="Y12" s="103">
        <v>0.28999999999999998</v>
      </c>
      <c r="Z12" s="103">
        <v>0.28999999999999998</v>
      </c>
      <c r="AA12" s="103">
        <v>0.28999999999999998</v>
      </c>
      <c r="AB12" s="103">
        <v>0.28999999999999998</v>
      </c>
      <c r="AC12" s="103">
        <v>0.28999999999999998</v>
      </c>
      <c r="AD12" s="103">
        <v>0.28999999999999998</v>
      </c>
      <c r="AE12" s="103">
        <v>0.28999999999999998</v>
      </c>
      <c r="AF12" s="103">
        <v>0.28999999999999998</v>
      </c>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row>
    <row r="13" spans="1:88" x14ac:dyDescent="0.2"/>
    <row r="14" spans="1:88" x14ac:dyDescent="0.2"/>
    <row r="15" spans="1:88" x14ac:dyDescent="0.2"/>
    <row r="16" spans="1:88" ht="15" x14ac:dyDescent="0.25">
      <c r="B16" s="46" t="s">
        <v>87</v>
      </c>
    </row>
    <row r="17" spans="2:9" x14ac:dyDescent="0.2"/>
    <row r="18" spans="2:9" x14ac:dyDescent="0.2">
      <c r="B18" s="47"/>
      <c r="C18" s="7" t="s">
        <v>88</v>
      </c>
    </row>
    <row r="19" spans="2:9" x14ac:dyDescent="0.2"/>
    <row r="20" spans="2:9" x14ac:dyDescent="0.2">
      <c r="B20" s="48"/>
      <c r="C20" s="7" t="s">
        <v>89</v>
      </c>
    </row>
    <row r="21" spans="2:9" x14ac:dyDescent="0.2"/>
    <row r="22" spans="2:9" x14ac:dyDescent="0.2"/>
    <row r="23" spans="2:9" x14ac:dyDescent="0.2"/>
    <row r="24" spans="2:9" ht="15" x14ac:dyDescent="0.25">
      <c r="B24" s="141" t="s">
        <v>220</v>
      </c>
      <c r="C24" s="142"/>
      <c r="D24" s="142"/>
      <c r="E24" s="142"/>
      <c r="F24" s="142"/>
      <c r="G24" s="142"/>
      <c r="H24" s="142"/>
      <c r="I24" s="143"/>
    </row>
    <row r="25" spans="2:9" x14ac:dyDescent="0.2"/>
    <row r="26" spans="2:9" s="14" customFormat="1" ht="13.5" x14ac:dyDescent="0.2">
      <c r="B26" s="80" t="s">
        <v>39</v>
      </c>
      <c r="C26" s="144" t="s">
        <v>92</v>
      </c>
      <c r="D26" s="144"/>
      <c r="E26" s="144"/>
      <c r="F26" s="144"/>
      <c r="G26" s="144"/>
      <c r="H26" s="144"/>
      <c r="I26" s="144"/>
    </row>
    <row r="27" spans="2:9" s="14" customFormat="1" ht="76.150000000000006" customHeight="1" x14ac:dyDescent="0.2">
      <c r="B27" s="56">
        <v>1</v>
      </c>
      <c r="C27" s="138" t="s">
        <v>221</v>
      </c>
      <c r="D27" s="139"/>
      <c r="E27" s="139"/>
      <c r="F27" s="139"/>
      <c r="G27" s="139"/>
      <c r="H27" s="139"/>
      <c r="I27" s="139"/>
    </row>
    <row r="28" spans="2:9" s="14" customFormat="1" ht="55.9" customHeight="1" x14ac:dyDescent="0.2">
      <c r="B28" s="56">
        <f>B27+1</f>
        <v>2</v>
      </c>
      <c r="C28" s="138" t="s">
        <v>222</v>
      </c>
      <c r="D28" s="139"/>
      <c r="E28" s="139"/>
      <c r="F28" s="139"/>
      <c r="G28" s="139"/>
      <c r="H28" s="139"/>
      <c r="I28" s="139"/>
    </row>
    <row r="29" spans="2:9" s="14" customFormat="1" ht="58.15" customHeight="1" x14ac:dyDescent="0.2">
      <c r="B29" s="56">
        <f t="shared" ref="B29:B32" si="1">B28+1</f>
        <v>3</v>
      </c>
      <c r="C29" s="138" t="s">
        <v>223</v>
      </c>
      <c r="D29" s="139"/>
      <c r="E29" s="139"/>
      <c r="F29" s="139"/>
      <c r="G29" s="139"/>
      <c r="H29" s="139"/>
      <c r="I29" s="139"/>
    </row>
    <row r="30" spans="2:9" s="14" customFormat="1" ht="41.65" customHeight="1" x14ac:dyDescent="0.2">
      <c r="B30" s="56">
        <f t="shared" si="1"/>
        <v>4</v>
      </c>
      <c r="C30" s="138" t="s">
        <v>224</v>
      </c>
      <c r="D30" s="139"/>
      <c r="E30" s="139"/>
      <c r="F30" s="139"/>
      <c r="G30" s="139"/>
      <c r="H30" s="139"/>
      <c r="I30" s="139"/>
    </row>
    <row r="31" spans="2:9" s="14" customFormat="1" ht="94.9" customHeight="1" x14ac:dyDescent="0.2">
      <c r="B31" s="56">
        <f t="shared" si="1"/>
        <v>5</v>
      </c>
      <c r="C31" s="138" t="s">
        <v>225</v>
      </c>
      <c r="D31" s="139"/>
      <c r="E31" s="139"/>
      <c r="F31" s="139"/>
      <c r="G31" s="139"/>
      <c r="H31" s="139"/>
      <c r="I31" s="139"/>
    </row>
    <row r="32" spans="2:9" s="14" customFormat="1" ht="82.5" customHeight="1" x14ac:dyDescent="0.2">
      <c r="B32" s="56">
        <f t="shared" si="1"/>
        <v>6</v>
      </c>
      <c r="C32" s="138" t="s">
        <v>226</v>
      </c>
      <c r="D32" s="139"/>
      <c r="E32" s="139"/>
      <c r="F32" s="139"/>
      <c r="G32" s="139"/>
      <c r="H32" s="139"/>
      <c r="I32" s="139"/>
    </row>
    <row r="33" s="14" customFormat="1" ht="12.75" x14ac:dyDescent="0.2"/>
    <row r="34" s="14" customFormat="1" ht="12.75" x14ac:dyDescent="0.2"/>
    <row r="35" s="14" customFormat="1" ht="12.75" x14ac:dyDescent="0.2"/>
    <row r="36" s="14"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TaeKIJ6mVbQF2zwqjQKxMX2DIsmHsaOrcs3+u1rszgCh6IdECo3zuxX64izyGnsFKF4kflQaQH8cNwwu60qeow==" saltValue="E+NpiWwEz3cPUyeu8CzkYA==" spinCount="100000" sheet="1" objects="1" scenarios="1"/>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H21" sqref="H21"/>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35">
      <c r="B1" s="150" t="s">
        <v>227</v>
      </c>
      <c r="C1" s="150"/>
      <c r="D1" s="150"/>
      <c r="E1" s="150"/>
      <c r="F1" s="150"/>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6.5" customHeight="1" thickBot="1" x14ac:dyDescent="0.25">
      <c r="B3" s="128" t="s">
        <v>3</v>
      </c>
      <c r="C3" s="148"/>
      <c r="D3" s="145" t="str">
        <f>'Cover sheet'!C5</f>
        <v>Severn Trent</v>
      </c>
      <c r="E3" s="146"/>
      <c r="F3" s="147"/>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4.65" customHeight="1" thickBot="1" x14ac:dyDescent="0.35">
      <c r="B4" s="151" t="s">
        <v>6</v>
      </c>
      <c r="C4" s="152"/>
      <c r="D4" s="145" t="str">
        <f>'Cover sheet'!C6</f>
        <v>Wolverhampton</v>
      </c>
      <c r="E4" s="146"/>
      <c r="F4" s="147"/>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49" t="s">
        <v>124</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125</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2:88" ht="15" thickBot="1" x14ac:dyDescent="0.25">
      <c r="B6" s="81"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2:88" ht="51" x14ac:dyDescent="0.2">
      <c r="B7" s="82">
        <v>1</v>
      </c>
      <c r="C7" s="83" t="s">
        <v>228</v>
      </c>
      <c r="D7" s="70" t="s">
        <v>229</v>
      </c>
      <c r="E7" s="70" t="s">
        <v>74</v>
      </c>
      <c r="F7" s="84">
        <v>2</v>
      </c>
      <c r="G7" s="32"/>
      <c r="H7" s="102">
        <v>7.943992477502646</v>
      </c>
      <c r="I7" s="102">
        <v>9.1765822318413992</v>
      </c>
      <c r="J7" s="102">
        <v>9.7738292404476326</v>
      </c>
      <c r="K7" s="102">
        <v>9.8157215074093891</v>
      </c>
      <c r="L7" s="102">
        <v>9.8235210686725551</v>
      </c>
      <c r="M7" s="102">
        <v>9.8742449949266096</v>
      </c>
      <c r="N7" s="102">
        <v>9.8958930221915615</v>
      </c>
      <c r="O7" s="102">
        <v>9.9173047068534892</v>
      </c>
      <c r="P7" s="102">
        <v>9.9110184252531006</v>
      </c>
      <c r="Q7" s="102">
        <v>9.9583650847530407</v>
      </c>
      <c r="R7" s="102">
        <v>9.9808784876398562</v>
      </c>
      <c r="S7" s="102">
        <v>10.00419194514544</v>
      </c>
      <c r="T7" s="102">
        <v>9.999510944265726</v>
      </c>
      <c r="U7" s="102">
        <v>10.048175110697009</v>
      </c>
      <c r="V7" s="102">
        <v>10.068604994636498</v>
      </c>
      <c r="W7" s="102">
        <v>10.089376042638161</v>
      </c>
      <c r="X7" s="102">
        <v>10.082417134857312</v>
      </c>
      <c r="Y7" s="102">
        <v>10.131738373246467</v>
      </c>
      <c r="Z7" s="102">
        <v>10.154098260780724</v>
      </c>
      <c r="AA7" s="102">
        <v>10.1769304607684</v>
      </c>
      <c r="AB7" s="102">
        <v>10.172332025364941</v>
      </c>
      <c r="AC7" s="102">
        <v>10.224082800728745</v>
      </c>
      <c r="AD7" s="102">
        <v>10.24840957134554</v>
      </c>
      <c r="AE7" s="102">
        <v>10.27312734439537</v>
      </c>
      <c r="AF7" s="102">
        <v>10.270098626178619</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38.25" x14ac:dyDescent="0.2">
      <c r="B8" s="82">
        <v>2</v>
      </c>
      <c r="C8" s="85" t="s">
        <v>230</v>
      </c>
      <c r="D8" s="40" t="s">
        <v>231</v>
      </c>
      <c r="E8" s="40" t="s">
        <v>74</v>
      </c>
      <c r="F8" s="40">
        <v>2</v>
      </c>
      <c r="G8" s="32"/>
      <c r="H8" s="102">
        <v>4.9624647162621049E-2</v>
      </c>
      <c r="I8" s="102">
        <v>5.3089770358172972E-2</v>
      </c>
      <c r="J8" s="102">
        <v>0.23435793202082339</v>
      </c>
      <c r="K8" s="102">
        <v>0.23435793202082339</v>
      </c>
      <c r="L8" s="102">
        <v>0.23435793202082339</v>
      </c>
      <c r="M8" s="102">
        <v>0.23435793202082339</v>
      </c>
      <c r="N8" s="102">
        <v>0.23435793202082339</v>
      </c>
      <c r="O8" s="102">
        <v>0.23435793202082339</v>
      </c>
      <c r="P8" s="102">
        <v>0.23435793202082339</v>
      </c>
      <c r="Q8" s="102">
        <v>0.23435793202082339</v>
      </c>
      <c r="R8" s="102">
        <v>0.23435793202082339</v>
      </c>
      <c r="S8" s="102">
        <v>0.23435793202082339</v>
      </c>
      <c r="T8" s="102">
        <v>0.23435793202082339</v>
      </c>
      <c r="U8" s="102">
        <v>0.23435793202082339</v>
      </c>
      <c r="V8" s="102">
        <v>0.23435793202082339</v>
      </c>
      <c r="W8" s="102">
        <v>0.23435793202082339</v>
      </c>
      <c r="X8" s="102">
        <v>0.23435793202082339</v>
      </c>
      <c r="Y8" s="102">
        <v>0.23435793202082339</v>
      </c>
      <c r="Z8" s="102">
        <v>0.23435793202082339</v>
      </c>
      <c r="AA8" s="102">
        <v>0.23435793202082339</v>
      </c>
      <c r="AB8" s="102">
        <v>0.23435793202082339</v>
      </c>
      <c r="AC8" s="102">
        <v>0.23435793202082339</v>
      </c>
      <c r="AD8" s="102">
        <v>0.23435793202082339</v>
      </c>
      <c r="AE8" s="102">
        <v>0.23435793202082339</v>
      </c>
      <c r="AF8" s="102">
        <v>0.23435793202082339</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38.25" x14ac:dyDescent="0.2">
      <c r="B9" s="82">
        <v>3</v>
      </c>
      <c r="C9" s="85" t="s">
        <v>232</v>
      </c>
      <c r="D9" s="40" t="s">
        <v>233</v>
      </c>
      <c r="E9" s="40" t="s">
        <v>74</v>
      </c>
      <c r="F9" s="40">
        <v>2</v>
      </c>
      <c r="G9" s="32"/>
      <c r="H9" s="102">
        <v>13.007679575047504</v>
      </c>
      <c r="I9" s="102">
        <v>12.751756614493587</v>
      </c>
      <c r="J9" s="102">
        <v>12.569341232051272</v>
      </c>
      <c r="K9" s="102">
        <v>12.962496032926058</v>
      </c>
      <c r="L9" s="102">
        <v>13.351977017949382</v>
      </c>
      <c r="M9" s="102">
        <v>13.725838061090984</v>
      </c>
      <c r="N9" s="102">
        <v>14.103516821396322</v>
      </c>
      <c r="O9" s="102">
        <v>14.48155655347006</v>
      </c>
      <c r="P9" s="102">
        <v>14.859868739621049</v>
      </c>
      <c r="Q9" s="102">
        <v>15.239606766150267</v>
      </c>
      <c r="R9" s="102">
        <v>15.560766136125471</v>
      </c>
      <c r="S9" s="102">
        <v>15.857033597830613</v>
      </c>
      <c r="T9" s="102">
        <v>16.151987472797838</v>
      </c>
      <c r="U9" s="102">
        <v>16.444729979808766</v>
      </c>
      <c r="V9" s="102">
        <v>16.730611151418856</v>
      </c>
      <c r="W9" s="102">
        <v>17.03162149816772</v>
      </c>
      <c r="X9" s="102">
        <v>17.334621877965446</v>
      </c>
      <c r="Y9" s="102">
        <v>17.631932247102263</v>
      </c>
      <c r="Z9" s="102">
        <v>17.923755739109396</v>
      </c>
      <c r="AA9" s="102">
        <v>18.214353114736792</v>
      </c>
      <c r="AB9" s="102">
        <v>18.502864397759463</v>
      </c>
      <c r="AC9" s="102">
        <v>18.788066590126675</v>
      </c>
      <c r="AD9" s="102">
        <v>19.071682111509119</v>
      </c>
      <c r="AE9" s="102">
        <v>19.35212397482174</v>
      </c>
      <c r="AF9" s="102">
        <v>19.66228620182229</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38.25" x14ac:dyDescent="0.2">
      <c r="B10" s="82">
        <v>4</v>
      </c>
      <c r="C10" s="85" t="s">
        <v>234</v>
      </c>
      <c r="D10" s="40" t="s">
        <v>235</v>
      </c>
      <c r="E10" s="40" t="s">
        <v>74</v>
      </c>
      <c r="F10" s="40">
        <v>2</v>
      </c>
      <c r="G10" s="32"/>
      <c r="H10" s="102">
        <v>23.671604038021567</v>
      </c>
      <c r="I10" s="102">
        <v>21.115228094032194</v>
      </c>
      <c r="J10" s="102">
        <v>18.613337299015733</v>
      </c>
      <c r="K10" s="102">
        <v>18.251917916379149</v>
      </c>
      <c r="L10" s="102">
        <v>17.89714252370225</v>
      </c>
      <c r="M10" s="102">
        <v>17.563555939450794</v>
      </c>
      <c r="N10" s="102">
        <v>17.236254708101253</v>
      </c>
      <c r="O10" s="102">
        <v>16.916985833847921</v>
      </c>
      <c r="P10" s="102">
        <v>16.605251697352461</v>
      </c>
      <c r="Q10" s="102">
        <v>16.301582997942024</v>
      </c>
      <c r="R10" s="102">
        <v>15.992369151526301</v>
      </c>
      <c r="S10" s="102">
        <v>15.697594899466784</v>
      </c>
      <c r="T10" s="102">
        <v>15.410778827919426</v>
      </c>
      <c r="U10" s="102">
        <v>15.130899613878332</v>
      </c>
      <c r="V10" s="102">
        <v>14.85470109089963</v>
      </c>
      <c r="W10" s="102">
        <v>14.594938877151357</v>
      </c>
      <c r="X10" s="102">
        <v>14.342696561692396</v>
      </c>
      <c r="Y10" s="102">
        <v>14.093620058676862</v>
      </c>
      <c r="Z10" s="102">
        <v>13.847830167895282</v>
      </c>
      <c r="AA10" s="102">
        <v>13.607531103712505</v>
      </c>
      <c r="AB10" s="102">
        <v>13.372057213565656</v>
      </c>
      <c r="AC10" s="102">
        <v>13.140626228256206</v>
      </c>
      <c r="AD10" s="102">
        <v>12.913898503259865</v>
      </c>
      <c r="AE10" s="102">
        <v>12.691037448000507</v>
      </c>
      <c r="AF10" s="102">
        <v>12.447168420864781</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38.25" x14ac:dyDescent="0.2">
      <c r="B11" s="82">
        <v>5</v>
      </c>
      <c r="C11" s="85" t="s">
        <v>236</v>
      </c>
      <c r="D11" s="40" t="s">
        <v>237</v>
      </c>
      <c r="E11" s="40" t="s">
        <v>238</v>
      </c>
      <c r="F11" s="40">
        <v>1</v>
      </c>
      <c r="G11" s="32"/>
      <c r="H11" s="105">
        <v>124.75221598520382</v>
      </c>
      <c r="I11" s="105">
        <v>118.44880195683628</v>
      </c>
      <c r="J11" s="104">
        <v>117.2</v>
      </c>
      <c r="K11" s="104">
        <v>117</v>
      </c>
      <c r="L11" s="104">
        <v>116.8</v>
      </c>
      <c r="M11" s="104">
        <v>116.7</v>
      </c>
      <c r="N11" s="104">
        <v>116.7</v>
      </c>
      <c r="O11" s="104">
        <v>116.7</v>
      </c>
      <c r="P11" s="104">
        <v>116.7</v>
      </c>
      <c r="Q11" s="104">
        <v>116.8</v>
      </c>
      <c r="R11" s="104">
        <v>116.5</v>
      </c>
      <c r="S11" s="104">
        <v>116.1</v>
      </c>
      <c r="T11" s="104">
        <v>115.8</v>
      </c>
      <c r="U11" s="104">
        <v>115.5</v>
      </c>
      <c r="V11" s="104">
        <v>115.2</v>
      </c>
      <c r="W11" s="104">
        <v>115.1</v>
      </c>
      <c r="X11" s="104">
        <v>114.9</v>
      </c>
      <c r="Y11" s="104">
        <v>114.8</v>
      </c>
      <c r="Z11" s="104">
        <v>114.6</v>
      </c>
      <c r="AA11" s="104">
        <v>114.5</v>
      </c>
      <c r="AB11" s="104">
        <v>114.4</v>
      </c>
      <c r="AC11" s="104">
        <v>114.2</v>
      </c>
      <c r="AD11" s="104">
        <v>114.1</v>
      </c>
      <c r="AE11" s="104">
        <v>114</v>
      </c>
      <c r="AF11" s="104">
        <v>113.8</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38.25" x14ac:dyDescent="0.2">
      <c r="B12" s="82">
        <v>6</v>
      </c>
      <c r="C12" s="85" t="s">
        <v>239</v>
      </c>
      <c r="D12" s="40" t="s">
        <v>240</v>
      </c>
      <c r="E12" s="40" t="s">
        <v>238</v>
      </c>
      <c r="F12" s="40">
        <v>1</v>
      </c>
      <c r="G12" s="32"/>
      <c r="H12" s="105">
        <v>159.66293194108863</v>
      </c>
      <c r="I12" s="105">
        <v>143.34377610998428</v>
      </c>
      <c r="J12" s="104">
        <v>137.69999999999999</v>
      </c>
      <c r="K12" s="104">
        <v>137.4</v>
      </c>
      <c r="L12" s="104">
        <v>137</v>
      </c>
      <c r="M12" s="104">
        <v>136.6</v>
      </c>
      <c r="N12" s="104">
        <v>136.30000000000001</v>
      </c>
      <c r="O12" s="104">
        <v>136</v>
      </c>
      <c r="P12" s="104">
        <v>135.69999999999999</v>
      </c>
      <c r="Q12" s="104">
        <v>135.4</v>
      </c>
      <c r="R12" s="104">
        <v>135</v>
      </c>
      <c r="S12" s="104">
        <v>134.6</v>
      </c>
      <c r="T12" s="104">
        <v>134.1</v>
      </c>
      <c r="U12" s="104">
        <v>133.69999999999999</v>
      </c>
      <c r="V12" s="104">
        <v>133.30000000000001</v>
      </c>
      <c r="W12" s="104">
        <v>133</v>
      </c>
      <c r="X12" s="104">
        <v>132.69999999999999</v>
      </c>
      <c r="Y12" s="104">
        <v>132.5</v>
      </c>
      <c r="Z12" s="104">
        <v>132.19999999999999</v>
      </c>
      <c r="AA12" s="104">
        <v>131.9</v>
      </c>
      <c r="AB12" s="104">
        <v>131.69999999999999</v>
      </c>
      <c r="AC12" s="104">
        <v>131.4</v>
      </c>
      <c r="AD12" s="104">
        <v>131.1</v>
      </c>
      <c r="AE12" s="104">
        <v>130.9</v>
      </c>
      <c r="AF12" s="104">
        <v>130.80000000000001</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38.25" x14ac:dyDescent="0.2">
      <c r="B13" s="82">
        <v>7</v>
      </c>
      <c r="C13" s="85" t="s">
        <v>241</v>
      </c>
      <c r="D13" s="40" t="s">
        <v>242</v>
      </c>
      <c r="E13" s="40" t="s">
        <v>238</v>
      </c>
      <c r="F13" s="40">
        <v>1</v>
      </c>
      <c r="G13" s="32"/>
      <c r="H13" s="105">
        <v>145.24839141556396</v>
      </c>
      <c r="I13" s="105">
        <v>132.8319753273644</v>
      </c>
      <c r="J13" s="105">
        <v>128.63268046885486</v>
      </c>
      <c r="K13" s="105">
        <v>128.0867012250516</v>
      </c>
      <c r="L13" s="105">
        <v>127.60015760025873</v>
      </c>
      <c r="M13" s="105">
        <v>127.13787196194238</v>
      </c>
      <c r="N13" s="105">
        <v>126.72214868013516</v>
      </c>
      <c r="O13" s="105">
        <v>126.34577784043644</v>
      </c>
      <c r="P13" s="105">
        <v>126.01516152320501</v>
      </c>
      <c r="Q13" s="105">
        <v>125.71667251523071</v>
      </c>
      <c r="R13" s="105">
        <v>125.17394193013979</v>
      </c>
      <c r="S13" s="105">
        <v>124.62666625843137</v>
      </c>
      <c r="T13" s="105">
        <v>124.09068274491531</v>
      </c>
      <c r="U13" s="105">
        <v>123.56867590715973</v>
      </c>
      <c r="V13" s="105">
        <v>123.0730959875056</v>
      </c>
      <c r="W13" s="105">
        <v>122.7034432685584</v>
      </c>
      <c r="X13" s="105">
        <v>122.35402488753891</v>
      </c>
      <c r="Y13" s="105">
        <v>122.01641479521275</v>
      </c>
      <c r="Z13" s="105">
        <v>121.68736145423341</v>
      </c>
      <c r="AA13" s="105">
        <v>121.35925633115646</v>
      </c>
      <c r="AB13" s="105">
        <v>121.03447310319194</v>
      </c>
      <c r="AC13" s="105">
        <v>120.71593467632916</v>
      </c>
      <c r="AD13" s="105">
        <v>120.41625387208327</v>
      </c>
      <c r="AE13" s="105">
        <v>120.1214751514803</v>
      </c>
      <c r="AF13" s="105">
        <v>119.85566808725035</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38.25" x14ac:dyDescent="0.2">
      <c r="B14" s="82">
        <v>8</v>
      </c>
      <c r="C14" s="85" t="s">
        <v>243</v>
      </c>
      <c r="D14" s="40" t="s">
        <v>244</v>
      </c>
      <c r="E14" s="40" t="s">
        <v>74</v>
      </c>
      <c r="F14" s="40">
        <v>2</v>
      </c>
      <c r="G14" s="32"/>
      <c r="H14" s="102">
        <v>15.791123580406182</v>
      </c>
      <c r="I14" s="102">
        <v>20.255973446056903</v>
      </c>
      <c r="J14" s="102">
        <v>14.38</v>
      </c>
      <c r="K14" s="102">
        <v>14.38</v>
      </c>
      <c r="L14" s="102">
        <v>14.380000000000003</v>
      </c>
      <c r="M14" s="102">
        <v>14.38</v>
      </c>
      <c r="N14" s="102">
        <v>14.38</v>
      </c>
      <c r="O14" s="102">
        <v>14.38</v>
      </c>
      <c r="P14" s="102">
        <v>14.38</v>
      </c>
      <c r="Q14" s="102">
        <v>14.380000000000003</v>
      </c>
      <c r="R14" s="102">
        <v>14.38</v>
      </c>
      <c r="S14" s="102">
        <v>14.38</v>
      </c>
      <c r="T14" s="102">
        <v>14.380000000000003</v>
      </c>
      <c r="U14" s="102">
        <v>14.38</v>
      </c>
      <c r="V14" s="102">
        <v>14.380000000000003</v>
      </c>
      <c r="W14" s="102">
        <v>14.380000000000003</v>
      </c>
      <c r="X14" s="102">
        <v>14.379999999999999</v>
      </c>
      <c r="Y14" s="102">
        <v>14.38</v>
      </c>
      <c r="Z14" s="102">
        <v>14.379999999999999</v>
      </c>
      <c r="AA14" s="102">
        <v>14.38</v>
      </c>
      <c r="AB14" s="102">
        <v>14.38</v>
      </c>
      <c r="AC14" s="102">
        <v>14.379999999999999</v>
      </c>
      <c r="AD14" s="102">
        <v>14.38</v>
      </c>
      <c r="AE14" s="102">
        <v>14.38</v>
      </c>
      <c r="AF14" s="102">
        <v>14.38</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38.25" x14ac:dyDescent="0.2">
      <c r="B15" s="82">
        <v>9</v>
      </c>
      <c r="C15" s="85" t="s">
        <v>245</v>
      </c>
      <c r="D15" s="40" t="s">
        <v>246</v>
      </c>
      <c r="E15" s="40" t="s">
        <v>247</v>
      </c>
      <c r="F15" s="40">
        <v>2</v>
      </c>
      <c r="G15" s="32"/>
      <c r="H15" s="102">
        <v>140.58039600069262</v>
      </c>
      <c r="I15" s="102">
        <v>180.02099273307363</v>
      </c>
      <c r="J15" s="102">
        <v>124.66528777612548</v>
      </c>
      <c r="K15" s="102">
        <v>123.79498700116621</v>
      </c>
      <c r="L15" s="102">
        <v>122.93794400510383</v>
      </c>
      <c r="M15" s="102">
        <v>122.20935213637216</v>
      </c>
      <c r="N15" s="102">
        <v>121.46583052774282</v>
      </c>
      <c r="O15" s="102">
        <v>120.73130019247752</v>
      </c>
      <c r="P15" s="102">
        <v>120.00559902126101</v>
      </c>
      <c r="Q15" s="102">
        <v>119.28856877848173</v>
      </c>
      <c r="R15" s="102">
        <v>118.58005498721356</v>
      </c>
      <c r="S15" s="102">
        <v>117.99881674956653</v>
      </c>
      <c r="T15" s="102">
        <v>117.42324767662701</v>
      </c>
      <c r="U15" s="102">
        <v>116.85326523356679</v>
      </c>
      <c r="V15" s="102">
        <v>116.28878847989911</v>
      </c>
      <c r="W15" s="102">
        <v>115.7297380311653</v>
      </c>
      <c r="X15" s="102">
        <v>115.17398920999183</v>
      </c>
      <c r="Y15" s="102">
        <v>114.62355140863127</v>
      </c>
      <c r="Z15" s="102">
        <v>114.07834886127891</v>
      </c>
      <c r="AA15" s="102">
        <v>113.53830723641852</v>
      </c>
      <c r="AB15" s="102">
        <v>113.00335360304263</v>
      </c>
      <c r="AC15" s="102">
        <v>112.4734163978234</v>
      </c>
      <c r="AD15" s="102">
        <v>111.94842539320226</v>
      </c>
      <c r="AE15" s="102">
        <v>111.42831166636888</v>
      </c>
      <c r="AF15" s="102">
        <v>110.91300756910087</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38.25" x14ac:dyDescent="0.2">
      <c r="B16" s="82">
        <v>10</v>
      </c>
      <c r="C16" s="85" t="s">
        <v>248</v>
      </c>
      <c r="D16" s="40" t="s">
        <v>249</v>
      </c>
      <c r="E16" s="40" t="s">
        <v>250</v>
      </c>
      <c r="F16" s="40">
        <v>2</v>
      </c>
      <c r="G16" s="32"/>
      <c r="H16" s="102">
        <v>45.354991780524081</v>
      </c>
      <c r="I16" s="102">
        <v>46.833876712051463</v>
      </c>
      <c r="J16" s="102">
        <v>50.944794485775766</v>
      </c>
      <c r="K16" s="102">
        <v>52.686271635283923</v>
      </c>
      <c r="L16" s="102">
        <v>54.408419420275941</v>
      </c>
      <c r="M16" s="102">
        <v>56.000552007763545</v>
      </c>
      <c r="N16" s="102">
        <v>57.598095757229075</v>
      </c>
      <c r="O16" s="102">
        <v>59.178582444558089</v>
      </c>
      <c r="P16" s="102">
        <v>60.742345955826089</v>
      </c>
      <c r="Q16" s="102">
        <v>62.289747666235868</v>
      </c>
      <c r="R16" s="102">
        <v>63.821086999669006</v>
      </c>
      <c r="S16" s="102">
        <v>65.214161890617703</v>
      </c>
      <c r="T16" s="102">
        <v>66.591872353989075</v>
      </c>
      <c r="U16" s="102">
        <v>67.954506774491392</v>
      </c>
      <c r="V16" s="102">
        <v>69.302383852406024</v>
      </c>
      <c r="W16" s="102">
        <v>70.635789513094949</v>
      </c>
      <c r="X16" s="102">
        <v>71.957219712228152</v>
      </c>
      <c r="Y16" s="102">
        <v>73.264746850644002</v>
      </c>
      <c r="Z16" s="102">
        <v>74.558653630540391</v>
      </c>
      <c r="AA16" s="102">
        <v>75.839221690071128</v>
      </c>
      <c r="AB16" s="102">
        <v>77.106700209623952</v>
      </c>
      <c r="AC16" s="102">
        <v>78.361368811987489</v>
      </c>
      <c r="AD16" s="102">
        <v>79.603474736016238</v>
      </c>
      <c r="AE16" s="102">
        <v>80.833232926831187</v>
      </c>
      <c r="AF16" s="102">
        <v>82.05092021064074</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38.25" x14ac:dyDescent="0.2">
      <c r="B17" s="82">
        <v>11</v>
      </c>
      <c r="C17" s="85" t="s">
        <v>251</v>
      </c>
      <c r="D17" s="40" t="s">
        <v>252</v>
      </c>
      <c r="E17" s="40" t="s">
        <v>250</v>
      </c>
      <c r="F17" s="40">
        <v>2</v>
      </c>
      <c r="G17" s="32"/>
      <c r="H17" s="102">
        <v>112.32806301334065</v>
      </c>
      <c r="I17" s="102">
        <v>112.5200630133813</v>
      </c>
      <c r="J17" s="102">
        <v>115.3488694128206</v>
      </c>
      <c r="K17" s="102">
        <v>116.15979247903256</v>
      </c>
      <c r="L17" s="102">
        <v>116.96958263270621</v>
      </c>
      <c r="M17" s="102">
        <v>117.66693586554248</v>
      </c>
      <c r="N17" s="102">
        <v>118.38720352482672</v>
      </c>
      <c r="O17" s="102">
        <v>119.1074723545136</v>
      </c>
      <c r="P17" s="102">
        <v>119.82774234935773</v>
      </c>
      <c r="Q17" s="102">
        <v>120.54801350415721</v>
      </c>
      <c r="R17" s="102">
        <v>121.26828581375334</v>
      </c>
      <c r="S17" s="102">
        <v>121.86562879286519</v>
      </c>
      <c r="T17" s="102">
        <v>122.4629729165831</v>
      </c>
      <c r="U17" s="102">
        <v>123.06031817987453</v>
      </c>
      <c r="V17" s="102">
        <v>123.65766457774758</v>
      </c>
      <c r="W17" s="102">
        <v>124.25501210525127</v>
      </c>
      <c r="X17" s="102">
        <v>124.85457956814848</v>
      </c>
      <c r="Y17" s="102">
        <v>125.45414815089363</v>
      </c>
      <c r="Z17" s="102">
        <v>126.05371784865424</v>
      </c>
      <c r="AA17" s="102">
        <v>126.65328865663655</v>
      </c>
      <c r="AB17" s="102">
        <v>127.25286057008503</v>
      </c>
      <c r="AC17" s="102">
        <v>127.8524335842819</v>
      </c>
      <c r="AD17" s="102">
        <v>128.45200769454667</v>
      </c>
      <c r="AE17" s="102">
        <v>129.05158289623577</v>
      </c>
      <c r="AF17" s="102">
        <v>129.65115918474208</v>
      </c>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8"/>
    </row>
    <row r="18" spans="2:88" ht="38.25" x14ac:dyDescent="0.2">
      <c r="B18" s="82">
        <v>12</v>
      </c>
      <c r="C18" s="85" t="s">
        <v>253</v>
      </c>
      <c r="D18" s="40" t="s">
        <v>254</v>
      </c>
      <c r="E18" s="40" t="s">
        <v>250</v>
      </c>
      <c r="F18" s="40">
        <v>2</v>
      </c>
      <c r="G18" s="32"/>
      <c r="H18" s="102">
        <v>262.34521870251433</v>
      </c>
      <c r="I18" s="102">
        <v>258.78208617718428</v>
      </c>
      <c r="J18" s="102">
        <v>246.23745604685269</v>
      </c>
      <c r="K18" s="102">
        <v>247.51853964122068</v>
      </c>
      <c r="L18" s="102">
        <v>248.71975349172976</v>
      </c>
      <c r="M18" s="102">
        <v>249.92700694895998</v>
      </c>
      <c r="N18" s="102">
        <v>251.13192280169304</v>
      </c>
      <c r="O18" s="102">
        <v>252.33379499795842</v>
      </c>
      <c r="P18" s="102">
        <v>253.51413260912165</v>
      </c>
      <c r="Q18" s="102">
        <v>254.71206427209199</v>
      </c>
      <c r="R18" s="102">
        <v>255.89531196232306</v>
      </c>
      <c r="S18" s="102">
        <v>257.01423259329044</v>
      </c>
      <c r="T18" s="102">
        <v>258.17342681030834</v>
      </c>
      <c r="U18" s="102">
        <v>259.35201837403082</v>
      </c>
      <c r="V18" s="102">
        <v>260.45964217346932</v>
      </c>
      <c r="W18" s="102">
        <v>261.56894523164846</v>
      </c>
      <c r="X18" s="102">
        <v>262.71986719111931</v>
      </c>
      <c r="Y18" s="102">
        <v>263.83152693628125</v>
      </c>
      <c r="Z18" s="102">
        <v>264.91291231789472</v>
      </c>
      <c r="AA18" s="102">
        <v>266.03325459404607</v>
      </c>
      <c r="AB18" s="102">
        <v>267.1750742078425</v>
      </c>
      <c r="AC18" s="102">
        <v>268.31543401148338</v>
      </c>
      <c r="AD18" s="102">
        <v>269.44610945363638</v>
      </c>
      <c r="AE18" s="102">
        <v>270.57730966414562</v>
      </c>
      <c r="AF18" s="102">
        <v>271.72201073328142</v>
      </c>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8"/>
    </row>
    <row r="19" spans="2:88" ht="38.25" x14ac:dyDescent="0.2">
      <c r="B19" s="82">
        <v>13</v>
      </c>
      <c r="C19" s="85" t="s">
        <v>255</v>
      </c>
      <c r="D19" s="40" t="s">
        <v>256</v>
      </c>
      <c r="E19" s="40" t="s">
        <v>257</v>
      </c>
      <c r="F19" s="40">
        <v>1</v>
      </c>
      <c r="G19" s="32"/>
      <c r="H19" s="105">
        <v>2.298933817489504</v>
      </c>
      <c r="I19" s="105">
        <v>2.2986837951097527</v>
      </c>
      <c r="J19" s="105">
        <v>2.1055743394150661</v>
      </c>
      <c r="K19" s="105">
        <v>2.1033254356901883</v>
      </c>
      <c r="L19" s="105">
        <v>2.1004782095169863</v>
      </c>
      <c r="M19" s="105">
        <v>2.0995110693578134</v>
      </c>
      <c r="N19" s="105">
        <v>2.0982405803554403</v>
      </c>
      <c r="O19" s="105">
        <v>2.0970121624161129</v>
      </c>
      <c r="P19" s="105">
        <v>2.0956660540270717</v>
      </c>
      <c r="Q19" s="105">
        <v>2.094527245279846</v>
      </c>
      <c r="R19" s="105">
        <v>2.0933214084389715</v>
      </c>
      <c r="S19" s="105">
        <v>2.0935660409398427</v>
      </c>
      <c r="T19" s="105">
        <v>2.0941968061817473</v>
      </c>
      <c r="U19" s="105">
        <v>2.0950339156804159</v>
      </c>
      <c r="V19" s="105">
        <v>2.0953335459704023</v>
      </c>
      <c r="W19" s="105">
        <v>2.0956899942335214</v>
      </c>
      <c r="X19" s="105">
        <v>2.0963882431464591</v>
      </c>
      <c r="Y19" s="105">
        <v>2.0968037982918206</v>
      </c>
      <c r="Z19" s="105">
        <v>2.0970099588814541</v>
      </c>
      <c r="AA19" s="105">
        <v>2.0975609129907844</v>
      </c>
      <c r="AB19" s="105">
        <v>2.0983113543893199</v>
      </c>
      <c r="AC19" s="105">
        <v>2.0990750609468343</v>
      </c>
      <c r="AD19" s="105">
        <v>2.099785243816354</v>
      </c>
      <c r="AE19" s="105">
        <v>2.1005214797013432</v>
      </c>
      <c r="AF19" s="105">
        <v>2.1055116782821202</v>
      </c>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8"/>
    </row>
    <row r="20" spans="2:88" ht="38.25" x14ac:dyDescent="0.2">
      <c r="B20" s="82">
        <v>14</v>
      </c>
      <c r="C20" s="85" t="s">
        <v>258</v>
      </c>
      <c r="D20" s="40" t="s">
        <v>259</v>
      </c>
      <c r="E20" s="40" t="s">
        <v>257</v>
      </c>
      <c r="F20" s="40">
        <v>1</v>
      </c>
      <c r="G20" s="32"/>
      <c r="H20" s="105">
        <v>2.7092483594414474</v>
      </c>
      <c r="I20" s="105">
        <v>2.7089983370616957</v>
      </c>
      <c r="J20" s="105">
        <v>2.6187885527145287</v>
      </c>
      <c r="K20" s="105">
        <v>2.6229582984557585</v>
      </c>
      <c r="L20" s="105">
        <v>2.6263482882957923</v>
      </c>
      <c r="M20" s="105">
        <v>2.6326745524719994</v>
      </c>
      <c r="N20" s="105">
        <v>2.6384206388386073</v>
      </c>
      <c r="O20" s="105">
        <v>2.6441551767491354</v>
      </c>
      <c r="P20" s="105">
        <v>2.6496792676539314</v>
      </c>
      <c r="Q20" s="105">
        <v>2.6554064177647452</v>
      </c>
      <c r="R20" s="105">
        <v>2.6609910570283071</v>
      </c>
      <c r="S20" s="105">
        <v>2.6689180248972559</v>
      </c>
      <c r="T20" s="105">
        <v>2.6772594800681517</v>
      </c>
      <c r="U20" s="105">
        <v>2.685791147721071</v>
      </c>
      <c r="V20" s="105">
        <v>2.6935612901453054</v>
      </c>
      <c r="W20" s="105">
        <v>2.7013315090028431</v>
      </c>
      <c r="X20" s="105">
        <v>2.7094629822660341</v>
      </c>
      <c r="Y20" s="105">
        <v>2.7171596352419849</v>
      </c>
      <c r="Z20" s="105">
        <v>2.7245140990532644</v>
      </c>
      <c r="AA20" s="105">
        <v>2.7322462242696495</v>
      </c>
      <c r="AB20" s="105">
        <v>2.7401688206649766</v>
      </c>
      <c r="AC20" s="105">
        <v>2.7480397368641714</v>
      </c>
      <c r="AD20" s="105">
        <v>2.7557701829734871</v>
      </c>
      <c r="AE20" s="105">
        <v>2.7634620906678871</v>
      </c>
      <c r="AF20" s="105">
        <v>2.7614164165854662</v>
      </c>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8"/>
    </row>
    <row r="21" spans="2:88" ht="38.25" x14ac:dyDescent="0.2">
      <c r="B21" s="82">
        <v>15</v>
      </c>
      <c r="C21" s="85" t="s">
        <v>260</v>
      </c>
      <c r="D21" s="40" t="s">
        <v>261</v>
      </c>
      <c r="E21" s="40" t="s">
        <v>262</v>
      </c>
      <c r="F21" s="40">
        <v>0</v>
      </c>
      <c r="G21" s="32"/>
      <c r="H21" s="106">
        <v>0.43</v>
      </c>
      <c r="I21" s="106">
        <v>0.44059999999999999</v>
      </c>
      <c r="J21" s="106">
        <v>0.47059457533389887</v>
      </c>
      <c r="K21" s="106">
        <v>0.4831329796368708</v>
      </c>
      <c r="L21" s="106">
        <v>0.49531902773311282</v>
      </c>
      <c r="M21" s="106">
        <v>0.50666996727386338</v>
      </c>
      <c r="N21" s="106">
        <v>0.51782375601267749</v>
      </c>
      <c r="O21" s="106">
        <v>0.52868478316214451</v>
      </c>
      <c r="P21" s="106">
        <v>0.53926150527900207</v>
      </c>
      <c r="Q21" s="106">
        <v>0.54956241122954586</v>
      </c>
      <c r="R21" s="106">
        <v>0.55959523696127023</v>
      </c>
      <c r="S21" s="106">
        <v>0.56890945634450818</v>
      </c>
      <c r="T21" s="106">
        <v>0.57799630100336663</v>
      </c>
      <c r="U21" s="106">
        <v>0.58686168679959072</v>
      </c>
      <c r="V21" s="106">
        <v>0.59551167186076948</v>
      </c>
      <c r="W21" s="106">
        <v>0.60395191360592659</v>
      </c>
      <c r="X21" s="106">
        <v>0.61219520357791779</v>
      </c>
      <c r="Y21" s="106">
        <v>0.62023932884320432</v>
      </c>
      <c r="Z21" s="106">
        <v>0.62808960879633058</v>
      </c>
      <c r="AA21" s="106">
        <v>0.63575124980199538</v>
      </c>
      <c r="AB21" s="106">
        <v>0.64322908605837026</v>
      </c>
      <c r="AC21" s="106">
        <v>0.6505281107885551</v>
      </c>
      <c r="AD21" s="106">
        <v>0.65765295335960594</v>
      </c>
      <c r="AE21" s="106">
        <v>0.66460788875492838</v>
      </c>
      <c r="AF21" s="106">
        <v>0.67139761664093389</v>
      </c>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row>
    <row r="22" spans="2:88" x14ac:dyDescent="0.2"/>
    <row r="23" spans="2:88" x14ac:dyDescent="0.2"/>
    <row r="24" spans="2:88" x14ac:dyDescent="0.2"/>
    <row r="25" spans="2:88" ht="15" x14ac:dyDescent="0.25">
      <c r="B25" s="46" t="s">
        <v>87</v>
      </c>
    </row>
    <row r="26" spans="2:88" x14ac:dyDescent="0.2"/>
    <row r="27" spans="2:88" x14ac:dyDescent="0.2">
      <c r="B27" s="47"/>
      <c r="C27" s="7" t="s">
        <v>88</v>
      </c>
    </row>
    <row r="28" spans="2:88" x14ac:dyDescent="0.2"/>
    <row r="29" spans="2:88" x14ac:dyDescent="0.2">
      <c r="B29" s="48"/>
      <c r="C29" s="7" t="s">
        <v>89</v>
      </c>
    </row>
    <row r="30" spans="2:88" x14ac:dyDescent="0.2"/>
    <row r="31" spans="2:88" x14ac:dyDescent="0.2"/>
    <row r="32" spans="2:88" x14ac:dyDescent="0.2"/>
    <row r="33" spans="2:9" ht="15" x14ac:dyDescent="0.25">
      <c r="B33" s="141" t="s">
        <v>263</v>
      </c>
      <c r="C33" s="142"/>
      <c r="D33" s="142"/>
      <c r="E33" s="142"/>
      <c r="F33" s="142"/>
      <c r="G33" s="142"/>
      <c r="H33" s="142"/>
      <c r="I33" s="143"/>
    </row>
    <row r="34" spans="2:9" x14ac:dyDescent="0.2"/>
    <row r="35" spans="2:9" s="14" customFormat="1" ht="13.5" x14ac:dyDescent="0.2">
      <c r="B35" s="80" t="s">
        <v>39</v>
      </c>
      <c r="C35" s="144" t="s">
        <v>92</v>
      </c>
      <c r="D35" s="144"/>
      <c r="E35" s="144"/>
      <c r="F35" s="144"/>
      <c r="G35" s="144"/>
      <c r="H35" s="144"/>
      <c r="I35" s="144"/>
    </row>
    <row r="36" spans="2:9" s="14" customFormat="1" ht="89.65" customHeight="1" x14ac:dyDescent="0.2">
      <c r="B36" s="56">
        <v>1</v>
      </c>
      <c r="C36" s="137" t="s">
        <v>264</v>
      </c>
      <c r="D36" s="124"/>
      <c r="E36" s="124"/>
      <c r="F36" s="124"/>
      <c r="G36" s="124"/>
      <c r="H36" s="124"/>
      <c r="I36" s="124"/>
    </row>
    <row r="37" spans="2:9" s="14" customFormat="1" ht="76.5" customHeight="1" x14ac:dyDescent="0.2">
      <c r="B37" s="56">
        <f>B36+1</f>
        <v>2</v>
      </c>
      <c r="C37" s="125" t="s">
        <v>265</v>
      </c>
      <c r="D37" s="126"/>
      <c r="E37" s="126"/>
      <c r="F37" s="126"/>
      <c r="G37" s="126"/>
      <c r="H37" s="126"/>
      <c r="I37" s="127"/>
    </row>
    <row r="38" spans="2:9" s="14" customFormat="1" ht="58.15" customHeight="1" x14ac:dyDescent="0.2">
      <c r="B38" s="56">
        <f t="shared" ref="B38:B50" si="0">B37+1</f>
        <v>3</v>
      </c>
      <c r="C38" s="125" t="s">
        <v>266</v>
      </c>
      <c r="D38" s="126"/>
      <c r="E38" s="126"/>
      <c r="F38" s="126"/>
      <c r="G38" s="126"/>
      <c r="H38" s="126"/>
      <c r="I38" s="127"/>
    </row>
    <row r="39" spans="2:9" s="14" customFormat="1" ht="73.150000000000006" customHeight="1" x14ac:dyDescent="0.2">
      <c r="B39" s="56">
        <f t="shared" si="0"/>
        <v>4</v>
      </c>
      <c r="C39" s="125" t="s">
        <v>267</v>
      </c>
      <c r="D39" s="126"/>
      <c r="E39" s="126"/>
      <c r="F39" s="126"/>
      <c r="G39" s="126"/>
      <c r="H39" s="126"/>
      <c r="I39" s="127"/>
    </row>
    <row r="40" spans="2:9" s="14" customFormat="1" ht="59.65" customHeight="1" x14ac:dyDescent="0.2">
      <c r="B40" s="56">
        <f t="shared" si="0"/>
        <v>5</v>
      </c>
      <c r="C40" s="125" t="s">
        <v>268</v>
      </c>
      <c r="D40" s="126"/>
      <c r="E40" s="126"/>
      <c r="F40" s="126"/>
      <c r="G40" s="126"/>
      <c r="H40" s="126"/>
      <c r="I40" s="127"/>
    </row>
    <row r="41" spans="2:9" s="14" customFormat="1" ht="52.15" customHeight="1" x14ac:dyDescent="0.2">
      <c r="B41" s="56">
        <f t="shared" si="0"/>
        <v>6</v>
      </c>
      <c r="C41" s="125" t="s">
        <v>269</v>
      </c>
      <c r="D41" s="126"/>
      <c r="E41" s="126"/>
      <c r="F41" s="126"/>
      <c r="G41" s="126"/>
      <c r="H41" s="126"/>
      <c r="I41" s="127"/>
    </row>
    <row r="42" spans="2:9" s="14" customFormat="1" ht="54.4" customHeight="1" x14ac:dyDescent="0.2">
      <c r="B42" s="56">
        <f t="shared" si="0"/>
        <v>7</v>
      </c>
      <c r="C42" s="125" t="s">
        <v>270</v>
      </c>
      <c r="D42" s="126"/>
      <c r="E42" s="126"/>
      <c r="F42" s="126"/>
      <c r="G42" s="126"/>
      <c r="H42" s="126"/>
      <c r="I42" s="127"/>
    </row>
    <row r="43" spans="2:9" s="14" customFormat="1" ht="67.150000000000006" customHeight="1" x14ac:dyDescent="0.2">
      <c r="B43" s="56">
        <f t="shared" si="0"/>
        <v>8</v>
      </c>
      <c r="C43" s="125" t="s">
        <v>271</v>
      </c>
      <c r="D43" s="126"/>
      <c r="E43" s="126"/>
      <c r="F43" s="126"/>
      <c r="G43" s="126"/>
      <c r="H43" s="126"/>
      <c r="I43" s="127"/>
    </row>
    <row r="44" spans="2:9" s="14" customFormat="1" ht="67.150000000000006" customHeight="1" x14ac:dyDescent="0.2">
      <c r="B44" s="56">
        <f t="shared" si="0"/>
        <v>9</v>
      </c>
      <c r="C44" s="125" t="s">
        <v>272</v>
      </c>
      <c r="D44" s="126"/>
      <c r="E44" s="126"/>
      <c r="F44" s="126"/>
      <c r="G44" s="126"/>
      <c r="H44" s="126"/>
      <c r="I44" s="127"/>
    </row>
    <row r="45" spans="2:9" s="14" customFormat="1" ht="56.65" customHeight="1" x14ac:dyDescent="0.2">
      <c r="B45" s="56">
        <f t="shared" si="0"/>
        <v>10</v>
      </c>
      <c r="C45" s="125" t="s">
        <v>273</v>
      </c>
      <c r="D45" s="126"/>
      <c r="E45" s="126"/>
      <c r="F45" s="126"/>
      <c r="G45" s="126"/>
      <c r="H45" s="126"/>
      <c r="I45" s="127"/>
    </row>
    <row r="46" spans="2:9" s="14" customFormat="1" ht="94.9" customHeight="1" x14ac:dyDescent="0.2">
      <c r="B46" s="56">
        <f t="shared" si="0"/>
        <v>11</v>
      </c>
      <c r="C46" s="125" t="s">
        <v>274</v>
      </c>
      <c r="D46" s="126"/>
      <c r="E46" s="126"/>
      <c r="F46" s="126"/>
      <c r="G46" s="126"/>
      <c r="H46" s="126"/>
      <c r="I46" s="127"/>
    </row>
    <row r="47" spans="2:9" s="14" customFormat="1" ht="47.65" customHeight="1" x14ac:dyDescent="0.2">
      <c r="B47" s="56">
        <f t="shared" si="0"/>
        <v>12</v>
      </c>
      <c r="C47" s="125" t="s">
        <v>275</v>
      </c>
      <c r="D47" s="126"/>
      <c r="E47" s="126"/>
      <c r="F47" s="126"/>
      <c r="G47" s="126"/>
      <c r="H47" s="126"/>
      <c r="I47" s="127"/>
    </row>
    <row r="48" spans="2:9" s="14" customFormat="1" ht="46.9" customHeight="1" x14ac:dyDescent="0.2">
      <c r="B48" s="56">
        <f t="shared" si="0"/>
        <v>13</v>
      </c>
      <c r="C48" s="125" t="s">
        <v>276</v>
      </c>
      <c r="D48" s="126"/>
      <c r="E48" s="126"/>
      <c r="F48" s="126"/>
      <c r="G48" s="126"/>
      <c r="H48" s="126"/>
      <c r="I48" s="127"/>
    </row>
    <row r="49" spans="2:9" s="14" customFormat="1" ht="31.15" customHeight="1" x14ac:dyDescent="0.2">
      <c r="B49" s="56">
        <f t="shared" si="0"/>
        <v>14</v>
      </c>
      <c r="C49" s="125" t="s">
        <v>277</v>
      </c>
      <c r="D49" s="126"/>
      <c r="E49" s="126"/>
      <c r="F49" s="126"/>
      <c r="G49" s="126"/>
      <c r="H49" s="126"/>
      <c r="I49" s="127"/>
    </row>
    <row r="50" spans="2:9" s="14" customFormat="1" ht="48.4" customHeight="1" x14ac:dyDescent="0.2">
      <c r="B50" s="56">
        <f t="shared" si="0"/>
        <v>15</v>
      </c>
      <c r="C50" s="125" t="s">
        <v>278</v>
      </c>
      <c r="D50" s="126"/>
      <c r="E50" s="126"/>
      <c r="F50" s="126"/>
      <c r="G50" s="126"/>
      <c r="H50" s="126"/>
      <c r="I50" s="127"/>
    </row>
    <row r="51" spans="2:9" s="14" customFormat="1" ht="12.75" x14ac:dyDescent="0.2"/>
    <row r="52" spans="2:9" s="14" customFormat="1" ht="12.75" x14ac:dyDescent="0.2"/>
    <row r="53" spans="2:9" s="14" customFormat="1" ht="12.75" x14ac:dyDescent="0.2"/>
    <row r="54" spans="2:9" s="14"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sheetProtection algorithmName="SHA-512" hashValue="FvFLpZWEoGzxWf/SjlbhOFsgNU7Jncn/IaD74DWkDTArJGO8bSB1rOwTzqZZaRYkF3bo/7s0Z20OhWpuNAKyow==" saltValue="5pTZRlumAVDBkJWk8R5aEQ==" spinCount="100000" sheet="1" objects="1" scenarios="1"/>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topLeftCell="B1" zoomScaleNormal="100" workbookViewId="0">
      <selection activeCell="H12" sqref="H12"/>
    </sheetView>
  </sheetViews>
  <sheetFormatPr defaultColWidth="0" defaultRowHeight="14.25" zeroHeight="1" x14ac:dyDescent="0.2"/>
  <cols>
    <col min="1" max="1" width="2.3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6384" width="8.75" style="7" hidden="1"/>
  </cols>
  <sheetData>
    <row r="1" spans="1:88" ht="22.5" customHeight="1" x14ac:dyDescent="0.2">
      <c r="B1" s="153" t="s">
        <v>279</v>
      </c>
      <c r="C1" s="153"/>
      <c r="D1" s="153"/>
      <c r="E1" s="153"/>
      <c r="F1" s="153"/>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28" t="s">
        <v>3</v>
      </c>
      <c r="C3" s="129"/>
      <c r="D3" s="145" t="str">
        <f>'Cover sheet'!C5</f>
        <v>Severn Trent</v>
      </c>
      <c r="E3" s="146"/>
      <c r="F3" s="147"/>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87" t="s">
        <v>6</v>
      </c>
      <c r="C4" s="87"/>
      <c r="D4" s="145" t="str">
        <f>'Cover sheet'!C6</f>
        <v>Wolverhampton</v>
      </c>
      <c r="E4" s="146"/>
      <c r="F4" s="147"/>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9" t="s">
        <v>124</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125</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B6" s="81"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51" x14ac:dyDescent="0.2">
      <c r="B7" s="82">
        <v>1</v>
      </c>
      <c r="C7" s="83" t="s">
        <v>280</v>
      </c>
      <c r="D7" s="70" t="s">
        <v>281</v>
      </c>
      <c r="E7" s="70" t="s">
        <v>74</v>
      </c>
      <c r="F7" s="70">
        <v>2</v>
      </c>
      <c r="G7" s="32"/>
      <c r="H7" s="102">
        <v>64.123132133520556</v>
      </c>
      <c r="I7" s="102">
        <v>65.761294156987447</v>
      </c>
      <c r="J7" s="102">
        <v>57.463597557075829</v>
      </c>
      <c r="K7" s="102">
        <v>57.537225242275781</v>
      </c>
      <c r="L7" s="102">
        <v>57.579730395885377</v>
      </c>
      <c r="M7" s="102">
        <v>57.670728781029581</v>
      </c>
      <c r="N7" s="102">
        <v>57.742754337250325</v>
      </c>
      <c r="O7" s="102">
        <v>57.822936879732659</v>
      </c>
      <c r="P7" s="102">
        <v>57.883228647787803</v>
      </c>
      <c r="Q7" s="102">
        <v>58.006644634406513</v>
      </c>
      <c r="R7" s="102">
        <v>58.041103560852818</v>
      </c>
      <c r="S7" s="102">
        <v>58.065910228004022</v>
      </c>
      <c r="T7" s="102">
        <v>58.069367030544178</v>
      </c>
      <c r="U7" s="102">
        <v>58.130894489945298</v>
      </c>
      <c r="V7" s="102">
        <v>58.161007022516173</v>
      </c>
      <c r="W7" s="102">
        <v>58.22302620351843</v>
      </c>
      <c r="X7" s="102">
        <v>58.266825360076339</v>
      </c>
      <c r="Y7" s="102">
        <v>58.36438046458678</v>
      </c>
      <c r="Z7" s="102">
        <v>58.432773953346583</v>
      </c>
      <c r="AA7" s="102">
        <v>58.50590446477888</v>
      </c>
      <c r="AB7" s="102">
        <v>58.55434342225125</v>
      </c>
      <c r="AC7" s="102">
        <v>58.659865404672814</v>
      </c>
      <c r="AD7" s="102">
        <v>58.741079971675717</v>
      </c>
      <c r="AE7" s="102">
        <v>58.823378552778813</v>
      </c>
      <c r="AF7" s="102">
        <v>58.886643034426882</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2">
        <f>B7+1</f>
        <v>2</v>
      </c>
      <c r="C8" s="85" t="s">
        <v>282</v>
      </c>
      <c r="D8" s="40" t="s">
        <v>283</v>
      </c>
      <c r="E8" s="40" t="s">
        <v>74</v>
      </c>
      <c r="F8" s="40">
        <v>2</v>
      </c>
      <c r="G8" s="32"/>
      <c r="H8" s="102">
        <v>64.934136453577025</v>
      </c>
      <c r="I8" s="102">
        <v>65.108660167428013</v>
      </c>
      <c r="J8" s="102">
        <v>66.706999999999994</v>
      </c>
      <c r="K8" s="102">
        <v>66.706999999999994</v>
      </c>
      <c r="L8" s="102">
        <v>66.706999999999994</v>
      </c>
      <c r="M8" s="102">
        <v>66.706999999999994</v>
      </c>
      <c r="N8" s="102">
        <v>66.706999999999994</v>
      </c>
      <c r="O8" s="102">
        <v>66.706999999999994</v>
      </c>
      <c r="P8" s="102">
        <v>66.706999999999994</v>
      </c>
      <c r="Q8" s="102">
        <v>66.706999999999994</v>
      </c>
      <c r="R8" s="102">
        <v>66.706999999999994</v>
      </c>
      <c r="S8" s="102">
        <v>66.706999999999994</v>
      </c>
      <c r="T8" s="102">
        <v>66.706999999999994</v>
      </c>
      <c r="U8" s="102">
        <v>66.706999999999994</v>
      </c>
      <c r="V8" s="102">
        <v>66.706999999999994</v>
      </c>
      <c r="W8" s="102">
        <v>66.706999999999994</v>
      </c>
      <c r="X8" s="102">
        <v>66.706999999999994</v>
      </c>
      <c r="Y8" s="102">
        <v>66.706999999999994</v>
      </c>
      <c r="Z8" s="102">
        <v>66.706999999999994</v>
      </c>
      <c r="AA8" s="102">
        <v>66.706999999999994</v>
      </c>
      <c r="AB8" s="102">
        <v>66.706999999999994</v>
      </c>
      <c r="AC8" s="102">
        <v>66.706999999999994</v>
      </c>
      <c r="AD8" s="102">
        <v>66.706999999999994</v>
      </c>
      <c r="AE8" s="102">
        <v>66.706999999999994</v>
      </c>
      <c r="AF8" s="102">
        <v>66.706999999999994</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1" x14ac:dyDescent="0.2">
      <c r="B9" s="82">
        <f t="shared" ref="B9:B11" si="0">B8+1</f>
        <v>3</v>
      </c>
      <c r="C9" s="85" t="s">
        <v>284</v>
      </c>
      <c r="D9" s="40" t="s">
        <v>285</v>
      </c>
      <c r="E9" s="40" t="s">
        <v>74</v>
      </c>
      <c r="F9" s="40">
        <v>2</v>
      </c>
      <c r="G9" s="32"/>
      <c r="H9" s="102">
        <v>64.934136453577025</v>
      </c>
      <c r="I9" s="102">
        <v>65.108660167428013</v>
      </c>
      <c r="J9" s="102">
        <v>66.706999999999994</v>
      </c>
      <c r="K9" s="102">
        <v>66.706999999999994</v>
      </c>
      <c r="L9" s="102">
        <v>66.706999999999994</v>
      </c>
      <c r="M9" s="102">
        <v>66.706999999999994</v>
      </c>
      <c r="N9" s="102">
        <v>66.706999999999994</v>
      </c>
      <c r="O9" s="102">
        <v>66.706999999999994</v>
      </c>
      <c r="P9" s="102">
        <v>66.706999999999994</v>
      </c>
      <c r="Q9" s="102">
        <v>66.706999999999994</v>
      </c>
      <c r="R9" s="102">
        <v>66.706999999999994</v>
      </c>
      <c r="S9" s="102">
        <v>66.706999999999994</v>
      </c>
      <c r="T9" s="102">
        <v>66.706999999999994</v>
      </c>
      <c r="U9" s="102">
        <v>66.706999999999994</v>
      </c>
      <c r="V9" s="102">
        <v>66.706999999999994</v>
      </c>
      <c r="W9" s="102">
        <v>66.706999999999994</v>
      </c>
      <c r="X9" s="102">
        <v>66.706999999999994</v>
      </c>
      <c r="Y9" s="102">
        <v>66.706999999999994</v>
      </c>
      <c r="Z9" s="102">
        <v>66.706999999999994</v>
      </c>
      <c r="AA9" s="102">
        <v>66.706999999999994</v>
      </c>
      <c r="AB9" s="102">
        <v>66.706999999999994</v>
      </c>
      <c r="AC9" s="102">
        <v>66.706999999999994</v>
      </c>
      <c r="AD9" s="102">
        <v>66.706999999999994</v>
      </c>
      <c r="AE9" s="102">
        <v>66.706999999999994</v>
      </c>
      <c r="AF9" s="102">
        <v>66.706999999999994</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1:88" ht="51" x14ac:dyDescent="0.2">
      <c r="B10" s="82">
        <f t="shared" si="0"/>
        <v>4</v>
      </c>
      <c r="C10" s="85" t="s">
        <v>286</v>
      </c>
      <c r="D10" s="40" t="s">
        <v>287</v>
      </c>
      <c r="E10" s="40" t="s">
        <v>74</v>
      </c>
      <c r="F10" s="40">
        <v>2</v>
      </c>
      <c r="G10" s="32"/>
      <c r="H10" s="102">
        <v>1.775521348353104</v>
      </c>
      <c r="I10" s="102">
        <v>0.72987988530944303</v>
      </c>
      <c r="J10" s="102">
        <v>1.6878621619506009</v>
      </c>
      <c r="K10" s="102">
        <v>1.63594446230605</v>
      </c>
      <c r="L10" s="102">
        <v>1.547707353087044</v>
      </c>
      <c r="M10" s="102">
        <v>1.219938170432344</v>
      </c>
      <c r="N10" s="102">
        <v>1.2088469652130309</v>
      </c>
      <c r="O10" s="102">
        <v>1.1407337859342901</v>
      </c>
      <c r="P10" s="102">
        <v>1.1595762662522739</v>
      </c>
      <c r="Q10" s="102">
        <v>1.1773440264908761</v>
      </c>
      <c r="R10" s="102">
        <v>1.176087309579102</v>
      </c>
      <c r="S10" s="102">
        <v>1.1577833157227779</v>
      </c>
      <c r="T10" s="102">
        <v>1.151509664145659</v>
      </c>
      <c r="U10" s="102">
        <v>1.2137908535752571</v>
      </c>
      <c r="V10" s="102">
        <v>1.2309608920861821</v>
      </c>
      <c r="W10" s="102">
        <v>1.255352055310472</v>
      </c>
      <c r="X10" s="102">
        <v>1.1733271385714581</v>
      </c>
      <c r="Y10" s="102">
        <v>1.2488652800775739</v>
      </c>
      <c r="Z10" s="102">
        <v>1.3015253412804071</v>
      </c>
      <c r="AA10" s="102">
        <v>1.3250256920760279</v>
      </c>
      <c r="AB10" s="102">
        <v>1.4332657204205741</v>
      </c>
      <c r="AC10" s="102">
        <v>1.38905249667778</v>
      </c>
      <c r="AD10" s="102">
        <v>1.3781424012899259</v>
      </c>
      <c r="AE10" s="102">
        <v>1.389607399135504</v>
      </c>
      <c r="AF10" s="102">
        <v>1.4891389150503189</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1:88" ht="51" x14ac:dyDescent="0.2">
      <c r="B11" s="82">
        <f t="shared" si="0"/>
        <v>5</v>
      </c>
      <c r="C11" s="85" t="s">
        <v>288</v>
      </c>
      <c r="D11" s="40" t="s">
        <v>289</v>
      </c>
      <c r="E11" s="40" t="s">
        <v>74</v>
      </c>
      <c r="F11" s="40">
        <v>2</v>
      </c>
      <c r="G11" s="32"/>
      <c r="H11" s="107">
        <f>H9-H7-H10</f>
        <v>-0.9645170282966351</v>
      </c>
      <c r="I11" s="107">
        <v>-1.3825138748688763</v>
      </c>
      <c r="J11" s="107">
        <v>7.5555402809735632</v>
      </c>
      <c r="K11" s="107">
        <v>7.5338302954181628</v>
      </c>
      <c r="L11" s="107">
        <v>7.5795622510275722</v>
      </c>
      <c r="M11" s="107">
        <v>7.8163330485380689</v>
      </c>
      <c r="N11" s="107">
        <v>7.7553986975366378</v>
      </c>
      <c r="O11" s="107">
        <v>7.7433293343330449</v>
      </c>
      <c r="P11" s="107">
        <v>7.6641950859599168</v>
      </c>
      <c r="Q11" s="107">
        <v>7.523011339102605</v>
      </c>
      <c r="R11" s="107">
        <v>7.4898091295680738</v>
      </c>
      <c r="S11" s="107">
        <v>7.4833064562731941</v>
      </c>
      <c r="T11" s="107">
        <v>7.4861233053101559</v>
      </c>
      <c r="U11" s="107">
        <v>7.3623146564794384</v>
      </c>
      <c r="V11" s="107">
        <v>7.3150320853976378</v>
      </c>
      <c r="W11" s="107">
        <v>7.228621741171092</v>
      </c>
      <c r="X11" s="107">
        <v>7.2668475013521965</v>
      </c>
      <c r="Y11" s="107">
        <v>7.0937542553356394</v>
      </c>
      <c r="Z11" s="107">
        <v>6.9727007053730032</v>
      </c>
      <c r="AA11" s="107">
        <v>6.8760698431450864</v>
      </c>
      <c r="AB11" s="107">
        <v>6.7193908573281691</v>
      </c>
      <c r="AC11" s="107">
        <v>6.6580820986493991</v>
      </c>
      <c r="AD11" s="107">
        <v>6.5877776270343507</v>
      </c>
      <c r="AE11" s="107">
        <v>6.4940140480856767</v>
      </c>
      <c r="AF11" s="107">
        <v>6.3312180505227929</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ht="13.9" customHeight="1" x14ac:dyDescent="0.2"/>
    <row r="13" spans="1:88" ht="13.9" customHeight="1" x14ac:dyDescent="0.2"/>
    <row r="14" spans="1:88" ht="13.9" customHeight="1" x14ac:dyDescent="0.2"/>
    <row r="15" spans="1:88" ht="13.9" customHeight="1" x14ac:dyDescent="0.25">
      <c r="B15" s="46" t="s">
        <v>87</v>
      </c>
    </row>
    <row r="16" spans="1:88" ht="13.9" customHeight="1" x14ac:dyDescent="0.2"/>
    <row r="17" spans="2:9" ht="13.9" customHeight="1" x14ac:dyDescent="0.2">
      <c r="B17" s="47"/>
      <c r="C17" s="7" t="s">
        <v>88</v>
      </c>
    </row>
    <row r="18" spans="2:9" ht="13.9" customHeight="1" x14ac:dyDescent="0.2"/>
    <row r="19" spans="2:9" ht="13.9" customHeight="1" x14ac:dyDescent="0.2">
      <c r="B19" s="48"/>
      <c r="C19" s="7" t="s">
        <v>89</v>
      </c>
    </row>
    <row r="20" spans="2:9" ht="13.9" customHeight="1" x14ac:dyDescent="0.2"/>
    <row r="21" spans="2:9" ht="13.9" customHeight="1" x14ac:dyDescent="0.2"/>
    <row r="22" spans="2:9" ht="13.9" customHeight="1" x14ac:dyDescent="0.2"/>
    <row r="23" spans="2:9" ht="13.9" customHeight="1" x14ac:dyDescent="0.25">
      <c r="B23" s="141" t="s">
        <v>290</v>
      </c>
      <c r="C23" s="142"/>
      <c r="D23" s="142"/>
      <c r="E23" s="142"/>
      <c r="F23" s="142"/>
      <c r="G23" s="142"/>
      <c r="H23" s="142"/>
      <c r="I23" s="143"/>
    </row>
    <row r="24" spans="2:9" ht="13.9" customHeight="1" x14ac:dyDescent="0.2"/>
    <row r="25" spans="2:9" s="14" customFormat="1" ht="13.5" x14ac:dyDescent="0.2">
      <c r="B25" s="80" t="s">
        <v>39</v>
      </c>
      <c r="C25" s="144" t="s">
        <v>92</v>
      </c>
      <c r="D25" s="144"/>
      <c r="E25" s="144"/>
      <c r="F25" s="144"/>
      <c r="G25" s="144"/>
      <c r="H25" s="144"/>
      <c r="I25" s="144"/>
    </row>
    <row r="26" spans="2:9" s="14" customFormat="1" ht="72.400000000000006" customHeight="1" x14ac:dyDescent="0.2">
      <c r="B26" s="56">
        <v>1</v>
      </c>
      <c r="C26" s="137" t="s">
        <v>291</v>
      </c>
      <c r="D26" s="124"/>
      <c r="E26" s="124"/>
      <c r="F26" s="124"/>
      <c r="G26" s="124"/>
      <c r="H26" s="124"/>
      <c r="I26" s="124"/>
    </row>
    <row r="27" spans="2:9" s="14" customFormat="1" ht="54" customHeight="1" x14ac:dyDescent="0.2">
      <c r="B27" s="56">
        <v>2</v>
      </c>
      <c r="C27" s="137" t="s">
        <v>292</v>
      </c>
      <c r="D27" s="124"/>
      <c r="E27" s="124"/>
      <c r="F27" s="124"/>
      <c r="G27" s="124"/>
      <c r="H27" s="124"/>
      <c r="I27" s="124"/>
    </row>
    <row r="28" spans="2:9" s="14" customFormat="1" ht="54" customHeight="1" x14ac:dyDescent="0.2">
      <c r="B28" s="56">
        <v>3</v>
      </c>
      <c r="C28" s="137" t="s">
        <v>293</v>
      </c>
      <c r="D28" s="124"/>
      <c r="E28" s="124"/>
      <c r="F28" s="124"/>
      <c r="G28" s="124"/>
      <c r="H28" s="124"/>
      <c r="I28" s="124"/>
    </row>
    <row r="29" spans="2:9" s="14" customFormat="1" ht="54" customHeight="1" x14ac:dyDescent="0.2">
      <c r="B29" s="56">
        <v>4</v>
      </c>
      <c r="C29" s="137" t="s">
        <v>294</v>
      </c>
      <c r="D29" s="124"/>
      <c r="E29" s="124"/>
      <c r="F29" s="124"/>
      <c r="G29" s="124"/>
      <c r="H29" s="124"/>
      <c r="I29" s="124"/>
    </row>
    <row r="30" spans="2:9" s="14" customFormat="1" ht="54" customHeight="1" x14ac:dyDescent="0.2">
      <c r="B30" s="56">
        <v>5</v>
      </c>
      <c r="C30" s="137" t="s">
        <v>295</v>
      </c>
      <c r="D30" s="124"/>
      <c r="E30" s="124"/>
      <c r="F30" s="124"/>
      <c r="G30" s="124"/>
      <c r="H30" s="124"/>
      <c r="I30" s="124"/>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sheetProtection algorithmName="SHA-512" hashValue="gD89loEZirYHO907iQXxUdDMgLzJpboczImv66L2harRaOPKK7WIVWphqI6JrM3v/QznPna1QUsxaznsVOqAxQ==" saltValue="tRqmei4uElb+d8ZayBSIIw==" spinCount="100000" sheet="1" objects="1" scenarios="1"/>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H8" sqref="H8:I9"/>
    </sheetView>
  </sheetViews>
  <sheetFormatPr defaultColWidth="0" defaultRowHeight="14.25" zeroHeight="1" x14ac:dyDescent="0.2"/>
  <cols>
    <col min="1" max="1" width="2.625" style="7" customWidth="1"/>
    <col min="2" max="2" width="4.125" style="7" customWidth="1"/>
    <col min="3" max="3" width="70.625" style="7" customWidth="1"/>
    <col min="4" max="4" width="16.625" style="7" customWidth="1"/>
    <col min="5" max="5" width="14.625" style="7" customWidth="1"/>
    <col min="6" max="6" width="5.625" style="7" customWidth="1"/>
    <col min="7" max="7" width="2.625" style="7" customWidth="1"/>
    <col min="8" max="109" width="8.75" style="7" customWidth="1"/>
    <col min="110" max="16384" width="8.75" style="7" hidden="1"/>
  </cols>
  <sheetData>
    <row r="1" spans="1:88" ht="24" x14ac:dyDescent="0.2">
      <c r="B1" s="8" t="s">
        <v>296</v>
      </c>
      <c r="C1" s="8"/>
      <c r="D1" s="29"/>
      <c r="E1" s="30"/>
      <c r="F1" s="29"/>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28" t="s">
        <v>3</v>
      </c>
      <c r="C3" s="129"/>
      <c r="D3" s="145" t="str">
        <f>'Cover sheet'!C5</f>
        <v>Severn Trent</v>
      </c>
      <c r="E3" s="146"/>
      <c r="F3" s="147"/>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28" t="s">
        <v>6</v>
      </c>
      <c r="C4" s="129"/>
      <c r="D4" s="145" t="str">
        <f>'Cover sheet'!C6</f>
        <v>Wolverhampton</v>
      </c>
      <c r="E4" s="146"/>
      <c r="F4" s="147"/>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9" t="s">
        <v>124</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125</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B6" s="81"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51.75" customHeight="1" x14ac:dyDescent="0.2">
      <c r="B7" s="82">
        <v>1</v>
      </c>
      <c r="C7" s="83" t="s">
        <v>297</v>
      </c>
      <c r="D7" s="70" t="s">
        <v>298</v>
      </c>
      <c r="E7" s="70" t="s">
        <v>74</v>
      </c>
      <c r="F7" s="70">
        <v>2</v>
      </c>
      <c r="G7" s="32"/>
      <c r="H7" s="102">
        <v>66.997</v>
      </c>
      <c r="I7" s="102">
        <v>66.997</v>
      </c>
      <c r="J7" s="102">
        <v>66.997</v>
      </c>
      <c r="K7" s="102">
        <v>66.997</v>
      </c>
      <c r="L7" s="102">
        <v>66.997</v>
      </c>
      <c r="M7" s="102">
        <v>66.997</v>
      </c>
      <c r="N7" s="102">
        <v>66.997</v>
      </c>
      <c r="O7" s="102">
        <v>66.997</v>
      </c>
      <c r="P7" s="102">
        <v>66.997</v>
      </c>
      <c r="Q7" s="102">
        <v>66.997</v>
      </c>
      <c r="R7" s="102">
        <v>66.997</v>
      </c>
      <c r="S7" s="102">
        <v>66.997</v>
      </c>
      <c r="T7" s="102">
        <v>66.997</v>
      </c>
      <c r="U7" s="102">
        <v>66.997</v>
      </c>
      <c r="V7" s="102">
        <v>66.997</v>
      </c>
      <c r="W7" s="102">
        <v>66.997</v>
      </c>
      <c r="X7" s="102">
        <v>66.997</v>
      </c>
      <c r="Y7" s="102">
        <v>66.997</v>
      </c>
      <c r="Z7" s="102">
        <v>66.997</v>
      </c>
      <c r="AA7" s="102">
        <v>66.997</v>
      </c>
      <c r="AB7" s="102">
        <v>66.997</v>
      </c>
      <c r="AC7" s="102">
        <v>66.997</v>
      </c>
      <c r="AD7" s="102">
        <v>66.997</v>
      </c>
      <c r="AE7" s="102">
        <v>66.997</v>
      </c>
      <c r="AF7" s="102">
        <v>66.997</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7.4" customHeight="1" x14ac:dyDescent="0.2">
      <c r="B8" s="82">
        <v>2</v>
      </c>
      <c r="C8" s="85" t="s">
        <v>216</v>
      </c>
      <c r="D8" s="40" t="s">
        <v>299</v>
      </c>
      <c r="E8" s="40" t="s">
        <v>74</v>
      </c>
      <c r="F8" s="40">
        <v>2</v>
      </c>
      <c r="G8" s="32"/>
      <c r="H8" s="102">
        <v>0</v>
      </c>
      <c r="I8" s="102">
        <v>0</v>
      </c>
      <c r="J8" s="102">
        <v>0</v>
      </c>
      <c r="K8" s="102">
        <v>0</v>
      </c>
      <c r="L8" s="102">
        <v>0</v>
      </c>
      <c r="M8" s="102">
        <v>0</v>
      </c>
      <c r="N8" s="102">
        <v>0</v>
      </c>
      <c r="O8" s="102">
        <v>0</v>
      </c>
      <c r="P8" s="102">
        <v>0</v>
      </c>
      <c r="Q8" s="102">
        <v>0</v>
      </c>
      <c r="R8" s="102">
        <v>0</v>
      </c>
      <c r="S8" s="102">
        <v>0</v>
      </c>
      <c r="T8" s="102">
        <v>0</v>
      </c>
      <c r="U8" s="102">
        <v>0</v>
      </c>
      <c r="V8" s="102">
        <v>0</v>
      </c>
      <c r="W8" s="102">
        <v>0</v>
      </c>
      <c r="X8" s="102">
        <v>0</v>
      </c>
      <c r="Y8" s="102">
        <v>0</v>
      </c>
      <c r="Z8" s="102">
        <v>0</v>
      </c>
      <c r="AA8" s="102">
        <v>0</v>
      </c>
      <c r="AB8" s="102">
        <v>0</v>
      </c>
      <c r="AC8" s="102">
        <v>0</v>
      </c>
      <c r="AD8" s="102">
        <v>0</v>
      </c>
      <c r="AE8" s="102">
        <v>0</v>
      </c>
      <c r="AF8" s="102">
        <v>0</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1:88" ht="59.65" customHeight="1" x14ac:dyDescent="0.2">
      <c r="B9" s="82">
        <v>3</v>
      </c>
      <c r="C9" s="85" t="s">
        <v>218</v>
      </c>
      <c r="D9" s="40" t="s">
        <v>300</v>
      </c>
      <c r="E9" s="40" t="s">
        <v>74</v>
      </c>
      <c r="F9" s="40">
        <v>2</v>
      </c>
      <c r="G9" s="32"/>
      <c r="H9" s="107">
        <v>2.0628635464229759</v>
      </c>
      <c r="I9" s="107">
        <v>1.8883398325719896</v>
      </c>
      <c r="J9" s="103">
        <v>0.28999999999999998</v>
      </c>
      <c r="K9" s="103">
        <v>0.28999999999999998</v>
      </c>
      <c r="L9" s="103">
        <v>0.28999999999999998</v>
      </c>
      <c r="M9" s="103">
        <v>0.28999999999999998</v>
      </c>
      <c r="N9" s="103">
        <v>0.28999999999999998</v>
      </c>
      <c r="O9" s="103">
        <v>0.28999999999999998</v>
      </c>
      <c r="P9" s="103">
        <v>0.28999999999999998</v>
      </c>
      <c r="Q9" s="103">
        <v>0.28999999999999998</v>
      </c>
      <c r="R9" s="103">
        <v>0.28999999999999998</v>
      </c>
      <c r="S9" s="103">
        <v>0.28999999999999998</v>
      </c>
      <c r="T9" s="103">
        <v>0.28999999999999998</v>
      </c>
      <c r="U9" s="103">
        <v>0.28999999999999998</v>
      </c>
      <c r="V9" s="103">
        <v>0.28999999999999998</v>
      </c>
      <c r="W9" s="103">
        <v>0.28999999999999998</v>
      </c>
      <c r="X9" s="103">
        <v>0.28999999999999998</v>
      </c>
      <c r="Y9" s="103">
        <v>0.28999999999999998</v>
      </c>
      <c r="Z9" s="103">
        <v>0.28999999999999998</v>
      </c>
      <c r="AA9" s="103">
        <v>0.28999999999999998</v>
      </c>
      <c r="AB9" s="103">
        <v>0.28999999999999998</v>
      </c>
      <c r="AC9" s="103">
        <v>0.28999999999999998</v>
      </c>
      <c r="AD9" s="103">
        <v>0.28999999999999998</v>
      </c>
      <c r="AE9" s="103">
        <v>0.28999999999999998</v>
      </c>
      <c r="AF9" s="103">
        <v>0.28999999999999998</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x14ac:dyDescent="0.2"/>
    <row r="11" spans="1:88" x14ac:dyDescent="0.2"/>
    <row r="12" spans="1:88" x14ac:dyDescent="0.2"/>
    <row r="13" spans="1:88" ht="15" x14ac:dyDescent="0.25">
      <c r="B13" s="46" t="s">
        <v>87</v>
      </c>
    </row>
    <row r="14" spans="1:88" x14ac:dyDescent="0.2"/>
    <row r="15" spans="1:88" x14ac:dyDescent="0.2">
      <c r="B15" s="47"/>
      <c r="C15" s="7" t="s">
        <v>88</v>
      </c>
    </row>
    <row r="16" spans="1:88" x14ac:dyDescent="0.2"/>
    <row r="17" spans="2:9" x14ac:dyDescent="0.2">
      <c r="B17" s="48"/>
      <c r="C17" s="7" t="s">
        <v>89</v>
      </c>
    </row>
    <row r="18" spans="2:9" x14ac:dyDescent="0.2"/>
    <row r="19" spans="2:9" x14ac:dyDescent="0.2"/>
    <row r="20" spans="2:9" x14ac:dyDescent="0.2"/>
    <row r="21" spans="2:9" ht="15" x14ac:dyDescent="0.25">
      <c r="B21" s="141" t="s">
        <v>301</v>
      </c>
      <c r="C21" s="142"/>
      <c r="D21" s="142"/>
      <c r="E21" s="142"/>
      <c r="F21" s="142"/>
      <c r="G21" s="142"/>
      <c r="H21" s="142"/>
      <c r="I21" s="143"/>
    </row>
    <row r="22" spans="2:9" x14ac:dyDescent="0.2"/>
    <row r="23" spans="2:9" s="14" customFormat="1" ht="13.5" x14ac:dyDescent="0.2">
      <c r="B23" s="80" t="s">
        <v>39</v>
      </c>
      <c r="C23" s="144" t="s">
        <v>92</v>
      </c>
      <c r="D23" s="144"/>
      <c r="E23" s="144"/>
      <c r="F23" s="144"/>
      <c r="G23" s="144"/>
      <c r="H23" s="144"/>
      <c r="I23" s="144"/>
    </row>
    <row r="24" spans="2:9" s="14" customFormat="1" ht="75.400000000000006" customHeight="1" x14ac:dyDescent="0.2">
      <c r="B24" s="56">
        <v>1</v>
      </c>
      <c r="C24" s="137" t="s">
        <v>302</v>
      </c>
      <c r="D24" s="124"/>
      <c r="E24" s="124"/>
      <c r="F24" s="124"/>
      <c r="G24" s="124"/>
      <c r="H24" s="124"/>
      <c r="I24" s="124"/>
    </row>
    <row r="25" spans="2:9" s="14" customFormat="1" ht="118.5" customHeight="1" x14ac:dyDescent="0.2">
      <c r="B25" s="56">
        <v>2</v>
      </c>
      <c r="C25" s="137" t="s">
        <v>303</v>
      </c>
      <c r="D25" s="124"/>
      <c r="E25" s="124"/>
      <c r="F25" s="124"/>
      <c r="G25" s="124"/>
      <c r="H25" s="124"/>
      <c r="I25" s="124"/>
    </row>
    <row r="26" spans="2:9" s="14" customFormat="1" ht="85.5" customHeight="1" x14ac:dyDescent="0.2">
      <c r="B26" s="56">
        <v>3</v>
      </c>
      <c r="C26" s="137" t="s">
        <v>304</v>
      </c>
      <c r="D26" s="124"/>
      <c r="E26" s="124"/>
      <c r="F26" s="124"/>
      <c r="G26" s="124"/>
      <c r="H26" s="124"/>
      <c r="I26" s="124"/>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sheetProtection algorithmName="SHA-512" hashValue="9ZyfPZ6y9VqxD7JnBfuNYQzY5mwem+4rh3zzhxxba4XYivonsbsd/40QjkxaKWl6mVgsFACaQzvhimq+qwskww==" saltValue="QFFRgtfhweANTNH/eSHk8A==" spinCount="100000" sheet="1" objects="1" scenarios="1"/>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pageSetup paperSize="9" orientation="portrait" r:id="rId1"/>
  <headerFooter>
    <oddHeader>&amp;L&amp;"Calibri"&amp;10&amp;K000000ST Classification: OFFICIAL COMMERCIAL&amp;1#_x000D_&amp;"Calibri"&amp;11&amp;K000000</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H18" sqref="H18"/>
    </sheetView>
  </sheetViews>
  <sheetFormatPr defaultColWidth="0" defaultRowHeight="14.25" zeroHeight="1" x14ac:dyDescent="0.2"/>
  <cols>
    <col min="1" max="1" width="1.75" style="7" customWidth="1"/>
    <col min="2" max="2" width="4.125" style="7" customWidth="1"/>
    <col min="3" max="3" width="70.625" style="7" customWidth="1"/>
    <col min="4" max="4" width="16.625" style="7" customWidth="1"/>
    <col min="5" max="5" width="14.625" style="7" customWidth="1"/>
    <col min="6" max="6" width="5.625" style="7" customWidth="1"/>
    <col min="7" max="7" width="3.25" style="7" customWidth="1"/>
    <col min="8" max="109" width="8.75" style="7" customWidth="1"/>
    <col min="110" max="110" width="0" style="7" hidden="1" customWidth="1"/>
    <col min="111" max="16384" width="8.75" style="7" hidden="1"/>
  </cols>
  <sheetData>
    <row r="1" spans="2:88" ht="22.5" customHeight="1" x14ac:dyDescent="0.2">
      <c r="B1" s="153" t="s">
        <v>305</v>
      </c>
      <c r="C1" s="153"/>
      <c r="D1" s="153"/>
      <c r="E1" s="153"/>
      <c r="F1" s="153"/>
      <c r="G1" s="31"/>
    </row>
    <row r="2" spans="2:88" ht="15" thickBot="1" x14ac:dyDescent="0.25">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2:88" ht="17.25" thickBot="1" x14ac:dyDescent="0.25">
      <c r="B3" s="128" t="s">
        <v>3</v>
      </c>
      <c r="C3" s="129"/>
      <c r="D3" s="145" t="str">
        <f>'Cover sheet'!C5</f>
        <v>Severn Trent</v>
      </c>
      <c r="E3" s="146"/>
      <c r="F3" s="147"/>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2:88" ht="17.25" thickBot="1" x14ac:dyDescent="0.25">
      <c r="B4" s="128" t="s">
        <v>6</v>
      </c>
      <c r="C4" s="129"/>
      <c r="D4" s="145" t="str">
        <f>'Cover sheet'!C6</f>
        <v>Wolverhampton</v>
      </c>
      <c r="E4" s="146"/>
      <c r="F4" s="147"/>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2:88" ht="16.5" thickBot="1" x14ac:dyDescent="0.35">
      <c r="C5" s="34"/>
      <c r="D5" s="34"/>
      <c r="E5" s="31"/>
      <c r="F5" s="31"/>
      <c r="G5" s="32"/>
      <c r="H5" s="149" t="s">
        <v>124</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125</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2:88" ht="15" thickBot="1" x14ac:dyDescent="0.25">
      <c r="B6" s="81"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2:88" ht="51" x14ac:dyDescent="0.2">
      <c r="B7" s="82">
        <v>1</v>
      </c>
      <c r="C7" s="83" t="s">
        <v>228</v>
      </c>
      <c r="D7" s="70" t="s">
        <v>306</v>
      </c>
      <c r="E7" s="70" t="s">
        <v>74</v>
      </c>
      <c r="F7" s="70">
        <v>2</v>
      </c>
      <c r="H7" s="102">
        <v>7.943992477502646</v>
      </c>
      <c r="I7" s="102">
        <v>9.1765822318413992</v>
      </c>
      <c r="J7" s="102">
        <v>9.7738292404476326</v>
      </c>
      <c r="K7" s="102">
        <v>9.8157215074093891</v>
      </c>
      <c r="L7" s="102">
        <v>9.8235210686725551</v>
      </c>
      <c r="M7" s="102">
        <v>9.8742449949266096</v>
      </c>
      <c r="N7" s="102">
        <v>9.8958930221915615</v>
      </c>
      <c r="O7" s="102">
        <v>9.9173047068534892</v>
      </c>
      <c r="P7" s="102">
        <v>9.9110184252531006</v>
      </c>
      <c r="Q7" s="102">
        <v>9.9583650847530407</v>
      </c>
      <c r="R7" s="102">
        <v>9.9808784876398562</v>
      </c>
      <c r="S7" s="102">
        <v>10.00419194514544</v>
      </c>
      <c r="T7" s="102">
        <v>9.999510944265726</v>
      </c>
      <c r="U7" s="102">
        <v>10.048175110697009</v>
      </c>
      <c r="V7" s="102">
        <v>10.068604994636498</v>
      </c>
      <c r="W7" s="102">
        <v>10.089376042638161</v>
      </c>
      <c r="X7" s="102">
        <v>10.082417134857312</v>
      </c>
      <c r="Y7" s="102">
        <v>10.131738373246467</v>
      </c>
      <c r="Z7" s="102">
        <v>10.154098260780724</v>
      </c>
      <c r="AA7" s="102">
        <v>10.1769304607684</v>
      </c>
      <c r="AB7" s="102">
        <v>10.172332025364941</v>
      </c>
      <c r="AC7" s="102">
        <v>10.224082800728745</v>
      </c>
      <c r="AD7" s="102">
        <v>10.24840957134554</v>
      </c>
      <c r="AE7" s="102">
        <v>10.27312734439537</v>
      </c>
      <c r="AF7" s="102">
        <v>10.270098626178619</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2:88" ht="51" x14ac:dyDescent="0.2">
      <c r="B8" s="82">
        <v>2</v>
      </c>
      <c r="C8" s="85" t="s">
        <v>230</v>
      </c>
      <c r="D8" s="40" t="s">
        <v>307</v>
      </c>
      <c r="E8" s="40" t="s">
        <v>74</v>
      </c>
      <c r="F8" s="40">
        <v>2</v>
      </c>
      <c r="H8" s="102">
        <v>4.9624647162621049E-2</v>
      </c>
      <c r="I8" s="102">
        <v>5.3089770358172972E-2</v>
      </c>
      <c r="J8" s="102">
        <v>0.23435793202082339</v>
      </c>
      <c r="K8" s="102">
        <v>0.23435793202082339</v>
      </c>
      <c r="L8" s="102">
        <v>0.23435793202082339</v>
      </c>
      <c r="M8" s="102">
        <v>0.23435793202082339</v>
      </c>
      <c r="N8" s="102">
        <v>0.23435793202082339</v>
      </c>
      <c r="O8" s="102">
        <v>0.23435793202082339</v>
      </c>
      <c r="P8" s="102">
        <v>0.23435793202082339</v>
      </c>
      <c r="Q8" s="102">
        <v>0.23435793202082339</v>
      </c>
      <c r="R8" s="102">
        <v>0.23435793202082339</v>
      </c>
      <c r="S8" s="102">
        <v>0.23435793202082339</v>
      </c>
      <c r="T8" s="102">
        <v>0.23435793202082339</v>
      </c>
      <c r="U8" s="102">
        <v>0.23435793202082339</v>
      </c>
      <c r="V8" s="102">
        <v>0.23435793202082339</v>
      </c>
      <c r="W8" s="102">
        <v>0.23435793202082339</v>
      </c>
      <c r="X8" s="102">
        <v>0.23435793202082339</v>
      </c>
      <c r="Y8" s="102">
        <v>0.23435793202082339</v>
      </c>
      <c r="Z8" s="102">
        <v>0.23435793202082339</v>
      </c>
      <c r="AA8" s="102">
        <v>0.23435793202082339</v>
      </c>
      <c r="AB8" s="102">
        <v>0.23435793202082339</v>
      </c>
      <c r="AC8" s="102">
        <v>0.23435793202082339</v>
      </c>
      <c r="AD8" s="102">
        <v>0.23435793202082339</v>
      </c>
      <c r="AE8" s="102">
        <v>0.23435793202082339</v>
      </c>
      <c r="AF8" s="102">
        <v>0.23435793202082339</v>
      </c>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8"/>
    </row>
    <row r="9" spans="2:88" ht="51" x14ac:dyDescent="0.2">
      <c r="B9" s="82">
        <v>3</v>
      </c>
      <c r="C9" s="85" t="s">
        <v>232</v>
      </c>
      <c r="D9" s="40" t="s">
        <v>308</v>
      </c>
      <c r="E9" s="40" t="s">
        <v>74</v>
      </c>
      <c r="F9" s="40">
        <v>2</v>
      </c>
      <c r="H9" s="102">
        <v>13.007679575047504</v>
      </c>
      <c r="I9" s="102">
        <v>12.751756614493587</v>
      </c>
      <c r="J9" s="102">
        <v>12.569341232051272</v>
      </c>
      <c r="K9" s="102">
        <v>12.962496032926058</v>
      </c>
      <c r="L9" s="102">
        <v>13.351977017949382</v>
      </c>
      <c r="M9" s="102">
        <v>13.725838061090984</v>
      </c>
      <c r="N9" s="102">
        <v>20.073516821396321</v>
      </c>
      <c r="O9" s="102">
        <v>26.43155655347006</v>
      </c>
      <c r="P9" s="102">
        <v>29.646595267238265</v>
      </c>
      <c r="Q9" s="102">
        <v>29.792031464298088</v>
      </c>
      <c r="R9" s="102">
        <v>29.873898372499141</v>
      </c>
      <c r="S9" s="102">
        <v>29.925869007350723</v>
      </c>
      <c r="T9" s="102">
        <v>29.993688417925323</v>
      </c>
      <c r="U9" s="102">
        <v>30.066539632299264</v>
      </c>
      <c r="V9" s="102">
        <v>30.116842133228527</v>
      </c>
      <c r="W9" s="102">
        <v>30.218066487603945</v>
      </c>
      <c r="X9" s="102">
        <v>30.319048783488597</v>
      </c>
      <c r="Y9" s="102">
        <v>30.417190299911436</v>
      </c>
      <c r="Z9" s="102">
        <v>30.512802890215148</v>
      </c>
      <c r="AA9" s="102">
        <v>30.613131108078051</v>
      </c>
      <c r="AB9" s="102">
        <v>30.70671588996855</v>
      </c>
      <c r="AC9" s="102">
        <v>30.810630195557263</v>
      </c>
      <c r="AD9" s="102">
        <v>30.917190764442996</v>
      </c>
      <c r="AE9" s="102">
        <v>31.015057678022202</v>
      </c>
      <c r="AF9" s="102">
        <v>31.111737780600595</v>
      </c>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8"/>
    </row>
    <row r="10" spans="2:88" ht="51" x14ac:dyDescent="0.2">
      <c r="B10" s="82">
        <v>4</v>
      </c>
      <c r="C10" s="85" t="s">
        <v>309</v>
      </c>
      <c r="D10" s="40" t="s">
        <v>310</v>
      </c>
      <c r="E10" s="40" t="s">
        <v>74</v>
      </c>
      <c r="F10" s="40">
        <v>2</v>
      </c>
      <c r="H10" s="102">
        <v>23.671604038021567</v>
      </c>
      <c r="I10" s="102">
        <v>21.115228094032194</v>
      </c>
      <c r="J10" s="102">
        <v>18.613337299015733</v>
      </c>
      <c r="K10" s="102">
        <v>18.251917916379149</v>
      </c>
      <c r="L10" s="102">
        <v>17.89714252370225</v>
      </c>
      <c r="M10" s="102">
        <v>17.563555939450794</v>
      </c>
      <c r="N10" s="102">
        <v>10.516254708101254</v>
      </c>
      <c r="O10" s="102">
        <v>3.4769858338479209</v>
      </c>
      <c r="P10" s="102">
        <v>-1.9984014443252818E-15</v>
      </c>
      <c r="Q10" s="102">
        <v>0</v>
      </c>
      <c r="R10" s="102">
        <v>0</v>
      </c>
      <c r="S10" s="102">
        <v>0</v>
      </c>
      <c r="T10" s="102">
        <v>0</v>
      </c>
      <c r="U10" s="102">
        <v>0</v>
      </c>
      <c r="V10" s="102">
        <v>0</v>
      </c>
      <c r="W10" s="102">
        <v>0</v>
      </c>
      <c r="X10" s="102">
        <v>0</v>
      </c>
      <c r="Y10" s="102">
        <v>0</v>
      </c>
      <c r="Z10" s="102">
        <v>0</v>
      </c>
      <c r="AA10" s="102">
        <v>0</v>
      </c>
      <c r="AB10" s="102">
        <v>0</v>
      </c>
      <c r="AC10" s="102">
        <v>0</v>
      </c>
      <c r="AD10" s="102">
        <v>0</v>
      </c>
      <c r="AE10" s="102">
        <v>0</v>
      </c>
      <c r="AF10" s="102">
        <v>0</v>
      </c>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8"/>
    </row>
    <row r="11" spans="2:88" ht="51" x14ac:dyDescent="0.2">
      <c r="B11" s="82">
        <v>5</v>
      </c>
      <c r="C11" s="85" t="s">
        <v>236</v>
      </c>
      <c r="D11" s="40" t="s">
        <v>311</v>
      </c>
      <c r="E11" s="40" t="s">
        <v>238</v>
      </c>
      <c r="F11" s="40">
        <v>1</v>
      </c>
      <c r="H11" s="105">
        <v>124.75221598520382</v>
      </c>
      <c r="I11" s="105">
        <v>118.44880195683628</v>
      </c>
      <c r="J11" s="105">
        <v>117.2</v>
      </c>
      <c r="K11" s="105">
        <v>117</v>
      </c>
      <c r="L11" s="105">
        <v>116.8</v>
      </c>
      <c r="M11" s="105">
        <v>116.7</v>
      </c>
      <c r="N11" s="105">
        <v>118</v>
      </c>
      <c r="O11" s="105">
        <v>118.5</v>
      </c>
      <c r="P11" s="105">
        <v>118.7</v>
      </c>
      <c r="Q11" s="105">
        <v>118.7</v>
      </c>
      <c r="R11" s="105">
        <v>118.5</v>
      </c>
      <c r="S11" s="105">
        <v>118.2</v>
      </c>
      <c r="T11" s="105">
        <v>117.9</v>
      </c>
      <c r="U11" s="105">
        <v>117.7</v>
      </c>
      <c r="V11" s="105">
        <v>117.4</v>
      </c>
      <c r="W11" s="105">
        <v>117.2</v>
      </c>
      <c r="X11" s="105">
        <v>117.1</v>
      </c>
      <c r="Y11" s="105">
        <v>117</v>
      </c>
      <c r="Z11" s="105">
        <v>116.9</v>
      </c>
      <c r="AA11" s="105">
        <v>116.7</v>
      </c>
      <c r="AB11" s="105">
        <v>116.6</v>
      </c>
      <c r="AC11" s="105">
        <v>116.5</v>
      </c>
      <c r="AD11" s="105">
        <v>116.4</v>
      </c>
      <c r="AE11" s="105">
        <v>116.3</v>
      </c>
      <c r="AF11" s="105">
        <v>116.1</v>
      </c>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8"/>
    </row>
    <row r="12" spans="2:88" ht="51" x14ac:dyDescent="0.2">
      <c r="B12" s="82">
        <v>6</v>
      </c>
      <c r="C12" s="85" t="s">
        <v>239</v>
      </c>
      <c r="D12" s="40" t="s">
        <v>312</v>
      </c>
      <c r="E12" s="40" t="s">
        <v>238</v>
      </c>
      <c r="F12" s="40">
        <v>1</v>
      </c>
      <c r="H12" s="105">
        <v>159.66293194108863</v>
      </c>
      <c r="I12" s="105">
        <v>143.34377610998428</v>
      </c>
      <c r="J12" s="105">
        <v>137.69999999999999</v>
      </c>
      <c r="K12" s="105">
        <v>137.4</v>
      </c>
      <c r="L12" s="105">
        <v>137</v>
      </c>
      <c r="M12" s="105">
        <v>136.6</v>
      </c>
      <c r="N12" s="105">
        <v>136.30000000000001</v>
      </c>
      <c r="O12" s="105">
        <v>136.1</v>
      </c>
      <c r="P12" s="105" t="s">
        <v>313</v>
      </c>
      <c r="Q12" s="105" t="s">
        <v>313</v>
      </c>
      <c r="R12" s="105" t="s">
        <v>313</v>
      </c>
      <c r="S12" s="105" t="s">
        <v>313</v>
      </c>
      <c r="T12" s="105" t="s">
        <v>313</v>
      </c>
      <c r="U12" s="105" t="s">
        <v>313</v>
      </c>
      <c r="V12" s="105" t="s">
        <v>313</v>
      </c>
      <c r="W12" s="105" t="s">
        <v>313</v>
      </c>
      <c r="X12" s="105" t="s">
        <v>313</v>
      </c>
      <c r="Y12" s="105" t="s">
        <v>313</v>
      </c>
      <c r="Z12" s="105" t="s">
        <v>313</v>
      </c>
      <c r="AA12" s="105" t="s">
        <v>313</v>
      </c>
      <c r="AB12" s="105" t="s">
        <v>313</v>
      </c>
      <c r="AC12" s="105" t="s">
        <v>313</v>
      </c>
      <c r="AD12" s="105" t="s">
        <v>313</v>
      </c>
      <c r="AE12" s="105" t="s">
        <v>313</v>
      </c>
      <c r="AF12" s="105" t="s">
        <v>313</v>
      </c>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8"/>
    </row>
    <row r="13" spans="2:88" ht="51" x14ac:dyDescent="0.2">
      <c r="B13" s="82">
        <v>7</v>
      </c>
      <c r="C13" s="85" t="s">
        <v>241</v>
      </c>
      <c r="D13" s="40" t="s">
        <v>314</v>
      </c>
      <c r="E13" s="40" t="s">
        <v>238</v>
      </c>
      <c r="F13" s="40">
        <v>1</v>
      </c>
      <c r="H13" s="105">
        <v>145.24839141556396</v>
      </c>
      <c r="I13" s="105">
        <v>132.8319753273644</v>
      </c>
      <c r="J13" s="105">
        <v>128.63268046885489</v>
      </c>
      <c r="K13" s="105">
        <v>128.0867012250516</v>
      </c>
      <c r="L13" s="105">
        <v>127.60015760025874</v>
      </c>
      <c r="M13" s="105">
        <v>127.13787196194238</v>
      </c>
      <c r="N13" s="105">
        <v>123.6895288851681</v>
      </c>
      <c r="O13" s="105">
        <v>120.3501106957639</v>
      </c>
      <c r="P13" s="105">
        <v>118.73212113385624</v>
      </c>
      <c r="Q13" s="105">
        <v>118.74488854648307</v>
      </c>
      <c r="R13" s="105">
        <v>118.51226783062414</v>
      </c>
      <c r="S13" s="105">
        <v>118.193794916396</v>
      </c>
      <c r="T13" s="105">
        <v>117.92177017557654</v>
      </c>
      <c r="U13" s="105">
        <v>117.66297423935315</v>
      </c>
      <c r="V13" s="105">
        <v>117.35115911683987</v>
      </c>
      <c r="W13" s="105">
        <v>117.23882594076844</v>
      </c>
      <c r="X13" s="105">
        <v>117.10769194330639</v>
      </c>
      <c r="Y13" s="105">
        <v>116.98445696918088</v>
      </c>
      <c r="Z13" s="105">
        <v>116.86613583443378</v>
      </c>
      <c r="AA13" s="105">
        <v>116.74942940967024</v>
      </c>
      <c r="AB13" s="105">
        <v>116.59859822686627</v>
      </c>
      <c r="AC13" s="105">
        <v>116.48876586272351</v>
      </c>
      <c r="AD13" s="105">
        <v>116.39408197529403</v>
      </c>
      <c r="AE13" s="105">
        <v>116.26738170531415</v>
      </c>
      <c r="AF13" s="105">
        <v>116.13146846831062</v>
      </c>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8"/>
    </row>
    <row r="14" spans="2:88" ht="51" x14ac:dyDescent="0.2">
      <c r="B14" s="82">
        <v>8</v>
      </c>
      <c r="C14" s="85" t="s">
        <v>243</v>
      </c>
      <c r="D14" s="40" t="s">
        <v>315</v>
      </c>
      <c r="E14" s="40" t="s">
        <v>74</v>
      </c>
      <c r="F14" s="40">
        <v>2</v>
      </c>
      <c r="H14" s="102">
        <v>15.791123580406182</v>
      </c>
      <c r="I14" s="102">
        <v>20.255973446056903</v>
      </c>
      <c r="J14" s="102">
        <v>14.38</v>
      </c>
      <c r="K14" s="102">
        <v>14.38</v>
      </c>
      <c r="L14" s="102">
        <v>14.380000000000003</v>
      </c>
      <c r="M14" s="102">
        <v>13.948600000000001</v>
      </c>
      <c r="N14" s="102">
        <v>13.517200000000001</v>
      </c>
      <c r="O14" s="102">
        <v>13.085799999999999</v>
      </c>
      <c r="P14" s="102">
        <v>12.654400000000001</v>
      </c>
      <c r="Q14" s="102">
        <v>12.223000000000003</v>
      </c>
      <c r="R14" s="102">
        <v>11.856310000000001</v>
      </c>
      <c r="S14" s="102">
        <v>11.489619999999999</v>
      </c>
      <c r="T14" s="102">
        <v>11.12293</v>
      </c>
      <c r="U14" s="102">
        <v>10.75624</v>
      </c>
      <c r="V14" s="102">
        <v>10.389550000000002</v>
      </c>
      <c r="W14" s="102">
        <v>10.181759000000001</v>
      </c>
      <c r="X14" s="102">
        <v>9.9739680000000011</v>
      </c>
      <c r="Y14" s="102">
        <v>9.7661770000000008</v>
      </c>
      <c r="Z14" s="102">
        <v>9.5583860000000005</v>
      </c>
      <c r="AA14" s="102">
        <v>9.350595000000002</v>
      </c>
      <c r="AB14" s="102">
        <v>9.1635831000000021</v>
      </c>
      <c r="AC14" s="102">
        <v>8.9765712000000022</v>
      </c>
      <c r="AD14" s="102">
        <v>8.7895593000000023</v>
      </c>
      <c r="AE14" s="102">
        <v>8.6025474000000024</v>
      </c>
      <c r="AF14" s="102">
        <v>8.4155355000000007</v>
      </c>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8"/>
    </row>
    <row r="15" spans="2:88" ht="51" x14ac:dyDescent="0.2">
      <c r="B15" s="82">
        <v>9</v>
      </c>
      <c r="C15" s="85" t="s">
        <v>245</v>
      </c>
      <c r="D15" s="40" t="s">
        <v>316</v>
      </c>
      <c r="E15" s="40" t="s">
        <v>247</v>
      </c>
      <c r="F15" s="40">
        <v>2</v>
      </c>
      <c r="H15" s="102">
        <v>140.58039600069262</v>
      </c>
      <c r="I15" s="102">
        <v>180.02099273307363</v>
      </c>
      <c r="J15" s="102">
        <v>124.66528777612547</v>
      </c>
      <c r="K15" s="102">
        <v>123.79498700116619</v>
      </c>
      <c r="L15" s="102">
        <v>122.93794400510382</v>
      </c>
      <c r="M15" s="102">
        <v>118.54307157228098</v>
      </c>
      <c r="N15" s="102">
        <v>114.17788069607822</v>
      </c>
      <c r="O15" s="102">
        <v>109.86548317515451</v>
      </c>
      <c r="P15" s="102">
        <v>105.60492713870966</v>
      </c>
      <c r="Q15" s="102">
        <v>101.37228788114895</v>
      </c>
      <c r="R15" s="102">
        <v>97.725488747470024</v>
      </c>
      <c r="S15" s="102">
        <v>94.218123716299516</v>
      </c>
      <c r="T15" s="102">
        <v>90.746725050222906</v>
      </c>
      <c r="U15" s="102">
        <v>87.310716009349534</v>
      </c>
      <c r="V15" s="102">
        <v>83.909532685704349</v>
      </c>
      <c r="W15" s="102">
        <v>81.819518886644104</v>
      </c>
      <c r="X15" s="102">
        <v>79.749112333450782</v>
      </c>
      <c r="Y15" s="102">
        <v>77.699477344181034</v>
      </c>
      <c r="Z15" s="102">
        <v>75.670288837392832</v>
      </c>
      <c r="AA15" s="102">
        <v>73.661228774994029</v>
      </c>
      <c r="AB15" s="102">
        <v>71.834876842355428</v>
      </c>
      <c r="AC15" s="102">
        <v>70.026452410992547</v>
      </c>
      <c r="AD15" s="102">
        <v>68.235681435109811</v>
      </c>
      <c r="AE15" s="102">
        <v>66.462295660259358</v>
      </c>
      <c r="AF15" s="102">
        <v>64.706032465428692</v>
      </c>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8"/>
    </row>
    <row r="16" spans="2:88" ht="51" x14ac:dyDescent="0.2">
      <c r="B16" s="82">
        <v>10</v>
      </c>
      <c r="C16" s="85" t="s">
        <v>248</v>
      </c>
      <c r="D16" s="40" t="s">
        <v>317</v>
      </c>
      <c r="E16" s="40" t="s">
        <v>250</v>
      </c>
      <c r="F16" s="40">
        <v>2</v>
      </c>
      <c r="H16" s="102">
        <v>45.354991780524081</v>
      </c>
      <c r="I16" s="102">
        <v>46.833876712051463</v>
      </c>
      <c r="J16" s="102">
        <v>50.944810466235175</v>
      </c>
      <c r="K16" s="102">
        <v>52.686295917648785</v>
      </c>
      <c r="L16" s="102">
        <v>54.408454854694568</v>
      </c>
      <c r="M16" s="102">
        <v>56.000582501232842</v>
      </c>
      <c r="N16" s="102">
        <v>76.284052350328977</v>
      </c>
      <c r="O16" s="102">
        <v>96.54839369573412</v>
      </c>
      <c r="P16" s="102">
        <v>106.93565759233259</v>
      </c>
      <c r="Q16" s="102">
        <v>107.66739802509763</v>
      </c>
      <c r="R16" s="102">
        <v>108.39875782993954</v>
      </c>
      <c r="S16" s="102">
        <v>109.00730943181331</v>
      </c>
      <c r="T16" s="102">
        <v>109.61554867946553</v>
      </c>
      <c r="U16" s="102">
        <v>110.22348094477952</v>
      </c>
      <c r="V16" s="102">
        <v>110.83111147715945</v>
      </c>
      <c r="W16" s="102">
        <v>111.43844540700135</v>
      </c>
      <c r="X16" s="102">
        <v>112.04769529640207</v>
      </c>
      <c r="Y16" s="102">
        <v>112.65665763882375</v>
      </c>
      <c r="Z16" s="102">
        <v>113.2653372581939</v>
      </c>
      <c r="AA16" s="102">
        <v>113.87373887113765</v>
      </c>
      <c r="AB16" s="102">
        <v>114.48186708994457</v>
      </c>
      <c r="AC16" s="102">
        <v>115.08972642543804</v>
      </c>
      <c r="AD16" s="102">
        <v>115.69732128974995</v>
      </c>
      <c r="AE16" s="102">
        <v>116.30465599900531</v>
      </c>
      <c r="AF16" s="102">
        <v>116.91173477591923</v>
      </c>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8"/>
    </row>
    <row r="17" spans="2:88" ht="51" x14ac:dyDescent="0.2">
      <c r="B17" s="82">
        <v>11</v>
      </c>
      <c r="C17" s="85" t="s">
        <v>260</v>
      </c>
      <c r="D17" s="40" t="s">
        <v>318</v>
      </c>
      <c r="E17" s="40" t="s">
        <v>262</v>
      </c>
      <c r="F17" s="40">
        <v>0</v>
      </c>
      <c r="H17" s="108">
        <v>0.43</v>
      </c>
      <c r="I17" s="108">
        <v>0.44059999999999999</v>
      </c>
      <c r="J17" s="108">
        <v>0.47059472295089461</v>
      </c>
      <c r="K17" s="108">
        <v>0.48313320230609608</v>
      </c>
      <c r="L17" s="108">
        <v>0.49531935031814589</v>
      </c>
      <c r="M17" s="108">
        <v>0.50667024316623466</v>
      </c>
      <c r="N17" s="108">
        <v>0.68581598041732561</v>
      </c>
      <c r="O17" s="108">
        <v>0.86253614867343587</v>
      </c>
      <c r="P17" s="108">
        <v>0.94935884964301676</v>
      </c>
      <c r="Q17" s="108">
        <v>0.94968570552053966</v>
      </c>
      <c r="R17" s="108">
        <v>0.95000820240604333</v>
      </c>
      <c r="S17" s="108">
        <v>0.95027341193309667</v>
      </c>
      <c r="T17" s="108">
        <v>0.95053568842567548</v>
      </c>
      <c r="U17" s="108">
        <v>0.95079508245023825</v>
      </c>
      <c r="V17" s="108">
        <v>0.95105164337270998</v>
      </c>
      <c r="W17" s="108">
        <v>0.95130541939499624</v>
      </c>
      <c r="X17" s="108">
        <v>0.95155736578276451</v>
      </c>
      <c r="Y17" s="108">
        <v>0.95180660136159889</v>
      </c>
      <c r="Z17" s="108">
        <v>0.95205317150978952</v>
      </c>
      <c r="AA17" s="108">
        <v>0.95229712056084304</v>
      </c>
      <c r="AB17" s="108">
        <v>0.95253849183428396</v>
      </c>
      <c r="AC17" s="108">
        <v>0.95277732766534673</v>
      </c>
      <c r="AD17" s="108">
        <v>0.95301366943360666</v>
      </c>
      <c r="AE17" s="108">
        <v>0.9532475575905951</v>
      </c>
      <c r="AF17" s="108">
        <v>0.95347903168643999</v>
      </c>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row>
    <row r="18" spans="2:88" x14ac:dyDescent="0.2">
      <c r="C18" s="88"/>
      <c r="D18" s="43"/>
      <c r="E18" s="43"/>
      <c r="F18" s="88"/>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row>
    <row r="19" spans="2:88" x14ac:dyDescent="0.2"/>
    <row r="20" spans="2:88" x14ac:dyDescent="0.2"/>
    <row r="21" spans="2:88" ht="15" x14ac:dyDescent="0.25">
      <c r="B21" s="46" t="s">
        <v>87</v>
      </c>
    </row>
    <row r="22" spans="2:88" x14ac:dyDescent="0.2"/>
    <row r="23" spans="2:88" x14ac:dyDescent="0.2">
      <c r="B23" s="47"/>
      <c r="C23" s="7" t="s">
        <v>88</v>
      </c>
    </row>
    <row r="24" spans="2:88" x14ac:dyDescent="0.2"/>
    <row r="25" spans="2:88" x14ac:dyDescent="0.2">
      <c r="B25" s="48"/>
      <c r="C25" s="7" t="s">
        <v>89</v>
      </c>
    </row>
    <row r="26" spans="2:88" x14ac:dyDescent="0.2"/>
    <row r="27" spans="2:88" x14ac:dyDescent="0.2"/>
    <row r="28" spans="2:88" x14ac:dyDescent="0.2"/>
    <row r="29" spans="2:88" ht="15" x14ac:dyDescent="0.25">
      <c r="B29" s="141" t="s">
        <v>319</v>
      </c>
      <c r="C29" s="142"/>
      <c r="D29" s="142"/>
      <c r="E29" s="142"/>
      <c r="F29" s="142"/>
      <c r="G29" s="142"/>
      <c r="H29" s="142"/>
      <c r="I29" s="143"/>
    </row>
    <row r="30" spans="2:88" x14ac:dyDescent="0.2"/>
    <row r="31" spans="2:88" s="14" customFormat="1" ht="13.5" x14ac:dyDescent="0.2">
      <c r="B31" s="80" t="s">
        <v>39</v>
      </c>
      <c r="C31" s="144" t="s">
        <v>92</v>
      </c>
      <c r="D31" s="144"/>
      <c r="E31" s="144"/>
      <c r="F31" s="144"/>
      <c r="G31" s="144"/>
      <c r="H31" s="144"/>
      <c r="I31" s="144"/>
    </row>
    <row r="32" spans="2:88" s="14" customFormat="1" ht="59.65" customHeight="1" x14ac:dyDescent="0.2">
      <c r="B32" s="56">
        <v>1</v>
      </c>
      <c r="C32" s="137" t="s">
        <v>320</v>
      </c>
      <c r="D32" s="124"/>
      <c r="E32" s="124"/>
      <c r="F32" s="124"/>
      <c r="G32" s="124"/>
      <c r="H32" s="124"/>
      <c r="I32" s="124"/>
    </row>
    <row r="33" spans="2:9" s="14" customFormat="1" ht="54" customHeight="1" x14ac:dyDescent="0.2">
      <c r="B33" s="56">
        <v>2</v>
      </c>
      <c r="C33" s="137" t="s">
        <v>321</v>
      </c>
      <c r="D33" s="124"/>
      <c r="E33" s="124"/>
      <c r="F33" s="124"/>
      <c r="G33" s="124"/>
      <c r="H33" s="124"/>
      <c r="I33" s="124"/>
    </row>
    <row r="34" spans="2:9" s="14" customFormat="1" ht="58.15" customHeight="1" x14ac:dyDescent="0.2">
      <c r="B34" s="56">
        <v>3</v>
      </c>
      <c r="C34" s="137" t="s">
        <v>322</v>
      </c>
      <c r="D34" s="124"/>
      <c r="E34" s="124"/>
      <c r="F34" s="124"/>
      <c r="G34" s="124"/>
      <c r="H34" s="124"/>
      <c r="I34" s="124"/>
    </row>
    <row r="35" spans="2:9" s="14" customFormat="1" ht="61.15" customHeight="1" x14ac:dyDescent="0.2">
      <c r="B35" s="56">
        <v>4</v>
      </c>
      <c r="C35" s="137" t="s">
        <v>323</v>
      </c>
      <c r="D35" s="124"/>
      <c r="E35" s="124"/>
      <c r="F35" s="124"/>
      <c r="G35" s="124"/>
      <c r="H35" s="124"/>
      <c r="I35" s="124"/>
    </row>
    <row r="36" spans="2:9" s="14" customFormat="1" ht="58.5" customHeight="1" x14ac:dyDescent="0.2">
      <c r="B36" s="56">
        <v>5</v>
      </c>
      <c r="C36" s="137" t="s">
        <v>324</v>
      </c>
      <c r="D36" s="124"/>
      <c r="E36" s="124"/>
      <c r="F36" s="124"/>
      <c r="G36" s="124"/>
      <c r="H36" s="124"/>
      <c r="I36" s="124"/>
    </row>
    <row r="37" spans="2:9" s="14" customFormat="1" ht="75.400000000000006" customHeight="1" x14ac:dyDescent="0.2">
      <c r="B37" s="56">
        <v>6</v>
      </c>
      <c r="C37" s="137" t="s">
        <v>325</v>
      </c>
      <c r="D37" s="124"/>
      <c r="E37" s="124"/>
      <c r="F37" s="124"/>
      <c r="G37" s="124"/>
      <c r="H37" s="124"/>
      <c r="I37" s="124"/>
    </row>
    <row r="38" spans="2:9" s="14" customFormat="1" ht="61.5" customHeight="1" x14ac:dyDescent="0.2">
      <c r="B38" s="56">
        <v>7</v>
      </c>
      <c r="C38" s="137" t="s">
        <v>326</v>
      </c>
      <c r="D38" s="124"/>
      <c r="E38" s="124"/>
      <c r="F38" s="124"/>
      <c r="G38" s="124"/>
      <c r="H38" s="124"/>
      <c r="I38" s="124"/>
    </row>
    <row r="39" spans="2:9" s="14" customFormat="1" ht="75.400000000000006" customHeight="1" x14ac:dyDescent="0.2">
      <c r="B39" s="56">
        <v>8</v>
      </c>
      <c r="C39" s="137" t="s">
        <v>327</v>
      </c>
      <c r="D39" s="124"/>
      <c r="E39" s="124"/>
      <c r="F39" s="124"/>
      <c r="G39" s="124"/>
      <c r="H39" s="124"/>
      <c r="I39" s="124"/>
    </row>
    <row r="40" spans="2:9" s="14" customFormat="1" ht="66" customHeight="1" x14ac:dyDescent="0.2">
      <c r="B40" s="56">
        <v>9</v>
      </c>
      <c r="C40" s="137" t="s">
        <v>328</v>
      </c>
      <c r="D40" s="124"/>
      <c r="E40" s="124"/>
      <c r="F40" s="124"/>
      <c r="G40" s="124"/>
      <c r="H40" s="124"/>
      <c r="I40" s="124"/>
    </row>
    <row r="41" spans="2:9" s="14" customFormat="1" ht="54.4" customHeight="1" x14ac:dyDescent="0.2">
      <c r="B41" s="56">
        <v>10</v>
      </c>
      <c r="C41" s="137" t="s">
        <v>329</v>
      </c>
      <c r="D41" s="124"/>
      <c r="E41" s="124"/>
      <c r="F41" s="124"/>
      <c r="G41" s="124"/>
      <c r="H41" s="124"/>
      <c r="I41" s="124"/>
    </row>
    <row r="42" spans="2:9" s="14" customFormat="1" ht="57.4" customHeight="1" x14ac:dyDescent="0.2">
      <c r="B42" s="56">
        <v>11</v>
      </c>
      <c r="C42" s="137" t="s">
        <v>330</v>
      </c>
      <c r="D42" s="124"/>
      <c r="E42" s="124"/>
      <c r="F42" s="124"/>
      <c r="G42" s="124"/>
      <c r="H42" s="124"/>
      <c r="I42" s="124"/>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sheetProtection algorithmName="SHA-512" hashValue="Sk3+/Ytvh3YaVQ0gOsVDi4aUYf6RDOYLzfnqRJXxp217xjfQYf+2kYSK3TZg1yavTDE2KptP0slrpsoxuScRTQ==" saltValue="228kWHtDX/t0LYD7v2D4iQ==" spinCount="100000" sheet="1" objects="1" scenarios="1"/>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pageSetup paperSize="9" orientation="portrait" r:id="rId1"/>
  <headerFooter>
    <oddHeader>&amp;L&amp;"Calibri"&amp;10&amp;K000000 ST Classification: OFFICIAL COMMERCIAL&amp;1#_x000D_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H12" sqref="H12"/>
    </sheetView>
  </sheetViews>
  <sheetFormatPr defaultColWidth="0" defaultRowHeight="14.25" zeroHeight="1" x14ac:dyDescent="0.2"/>
  <cols>
    <col min="1" max="1" width="3" style="7" customWidth="1"/>
    <col min="2" max="2" width="4.125" style="7" customWidth="1"/>
    <col min="3" max="3" width="70.625" style="7" customWidth="1"/>
    <col min="4" max="4" width="16.625" style="7" customWidth="1"/>
    <col min="5" max="5" width="14.625" style="7" customWidth="1"/>
    <col min="6" max="6" width="5.625" style="7" customWidth="1"/>
    <col min="7" max="7" width="2.75" style="7" customWidth="1"/>
    <col min="8" max="109" width="8.75" style="7" customWidth="1"/>
    <col min="110" max="16384" width="8.75" style="7" hidden="1"/>
  </cols>
  <sheetData>
    <row r="1" spans="1:88" ht="22.5" customHeight="1" x14ac:dyDescent="0.2">
      <c r="B1" s="153" t="s">
        <v>331</v>
      </c>
      <c r="C1" s="153"/>
      <c r="D1" s="153"/>
      <c r="E1" s="153"/>
      <c r="F1" s="153"/>
      <c r="G1" s="31"/>
    </row>
    <row r="2" spans="1:88" ht="15" thickBo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row>
    <row r="3" spans="1:88" ht="17.25" thickBot="1" x14ac:dyDescent="0.25">
      <c r="A3" s="31"/>
      <c r="B3" s="128" t="s">
        <v>3</v>
      </c>
      <c r="C3" s="129"/>
      <c r="D3" s="145" t="str">
        <f>'Cover sheet'!C5</f>
        <v>Severn Trent</v>
      </c>
      <c r="E3" s="146"/>
      <c r="F3" s="147"/>
      <c r="G3" s="32"/>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row>
    <row r="4" spans="1:88" ht="17.25" thickBot="1" x14ac:dyDescent="0.25">
      <c r="A4" s="31"/>
      <c r="B4" s="128" t="s">
        <v>6</v>
      </c>
      <c r="C4" s="129"/>
      <c r="D4" s="145" t="str">
        <f>'Cover sheet'!C6</f>
        <v>Wolverhampton</v>
      </c>
      <c r="E4" s="146"/>
      <c r="F4" s="147"/>
      <c r="G4" s="32"/>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row>
    <row r="5" spans="1:88" ht="16.5" thickBot="1" x14ac:dyDescent="0.35">
      <c r="A5" s="31"/>
      <c r="B5" s="31"/>
      <c r="C5" s="34"/>
      <c r="D5" s="34"/>
      <c r="E5" s="31"/>
      <c r="F5" s="31"/>
      <c r="G5" s="32"/>
      <c r="H5" s="149" t="s">
        <v>124</v>
      </c>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0" t="s">
        <v>125</v>
      </c>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row>
    <row r="6" spans="1:88" ht="15" thickBot="1" x14ac:dyDescent="0.25">
      <c r="B6" s="81" t="s">
        <v>39</v>
      </c>
      <c r="C6" s="35" t="s">
        <v>126</v>
      </c>
      <c r="D6" s="36" t="s">
        <v>41</v>
      </c>
      <c r="E6" s="36" t="s">
        <v>42</v>
      </c>
      <c r="F6" s="38" t="s">
        <v>43</v>
      </c>
      <c r="G6" s="32"/>
      <c r="H6" s="36" t="s">
        <v>127</v>
      </c>
      <c r="I6" s="36" t="s">
        <v>128</v>
      </c>
      <c r="J6" s="36" t="s">
        <v>129</v>
      </c>
      <c r="K6" s="36" t="s">
        <v>130</v>
      </c>
      <c r="L6" s="36" t="s">
        <v>131</v>
      </c>
      <c r="M6" s="36" t="s">
        <v>132</v>
      </c>
      <c r="N6" s="36" t="s">
        <v>133</v>
      </c>
      <c r="O6" s="36" t="s">
        <v>134</v>
      </c>
      <c r="P6" s="36" t="s">
        <v>135</v>
      </c>
      <c r="Q6" s="36" t="s">
        <v>136</v>
      </c>
      <c r="R6" s="36" t="s">
        <v>137</v>
      </c>
      <c r="S6" s="36" t="s">
        <v>138</v>
      </c>
      <c r="T6" s="36" t="s">
        <v>139</v>
      </c>
      <c r="U6" s="36" t="s">
        <v>140</v>
      </c>
      <c r="V6" s="36" t="s">
        <v>141</v>
      </c>
      <c r="W6" s="36" t="s">
        <v>142</v>
      </c>
      <c r="X6" s="36" t="s">
        <v>143</v>
      </c>
      <c r="Y6" s="36" t="s">
        <v>144</v>
      </c>
      <c r="Z6" s="36" t="s">
        <v>145</v>
      </c>
      <c r="AA6" s="36" t="s">
        <v>146</v>
      </c>
      <c r="AB6" s="36" t="s">
        <v>147</v>
      </c>
      <c r="AC6" s="36" t="s">
        <v>148</v>
      </c>
      <c r="AD6" s="36" t="s">
        <v>149</v>
      </c>
      <c r="AE6" s="36" t="s">
        <v>150</v>
      </c>
      <c r="AF6" s="36" t="s">
        <v>151</v>
      </c>
      <c r="AG6" s="36" t="s">
        <v>152</v>
      </c>
      <c r="AH6" s="36" t="s">
        <v>153</v>
      </c>
      <c r="AI6" s="36" t="s">
        <v>154</v>
      </c>
      <c r="AJ6" s="36" t="s">
        <v>155</v>
      </c>
      <c r="AK6" s="36" t="s">
        <v>156</v>
      </c>
      <c r="AL6" s="36" t="s">
        <v>157</v>
      </c>
      <c r="AM6" s="36" t="s">
        <v>158</v>
      </c>
      <c r="AN6" s="36" t="s">
        <v>159</v>
      </c>
      <c r="AO6" s="36" t="s">
        <v>160</v>
      </c>
      <c r="AP6" s="36" t="s">
        <v>161</v>
      </c>
      <c r="AQ6" s="36" t="s">
        <v>162</v>
      </c>
      <c r="AR6" s="36" t="s">
        <v>163</v>
      </c>
      <c r="AS6" s="36" t="s">
        <v>164</v>
      </c>
      <c r="AT6" s="36" t="s">
        <v>165</v>
      </c>
      <c r="AU6" s="36" t="s">
        <v>166</v>
      </c>
      <c r="AV6" s="36" t="s">
        <v>167</v>
      </c>
      <c r="AW6" s="36" t="s">
        <v>168</v>
      </c>
      <c r="AX6" s="36" t="s">
        <v>169</v>
      </c>
      <c r="AY6" s="36" t="s">
        <v>170</v>
      </c>
      <c r="AZ6" s="36" t="s">
        <v>171</v>
      </c>
      <c r="BA6" s="36" t="s">
        <v>172</v>
      </c>
      <c r="BB6" s="36" t="s">
        <v>173</v>
      </c>
      <c r="BC6" s="36" t="s">
        <v>174</v>
      </c>
      <c r="BD6" s="36" t="s">
        <v>175</v>
      </c>
      <c r="BE6" s="36" t="s">
        <v>176</v>
      </c>
      <c r="BF6" s="36" t="s">
        <v>177</v>
      </c>
      <c r="BG6" s="36" t="s">
        <v>178</v>
      </c>
      <c r="BH6" s="36" t="s">
        <v>179</v>
      </c>
      <c r="BI6" s="36" t="s">
        <v>180</v>
      </c>
      <c r="BJ6" s="36" t="s">
        <v>181</v>
      </c>
      <c r="BK6" s="36" t="s">
        <v>182</v>
      </c>
      <c r="BL6" s="36" t="s">
        <v>183</v>
      </c>
      <c r="BM6" s="36" t="s">
        <v>184</v>
      </c>
      <c r="BN6" s="36" t="s">
        <v>185</v>
      </c>
      <c r="BO6" s="36" t="s">
        <v>186</v>
      </c>
      <c r="BP6" s="36" t="s">
        <v>187</v>
      </c>
      <c r="BQ6" s="36" t="s">
        <v>188</v>
      </c>
      <c r="BR6" s="36" t="s">
        <v>189</v>
      </c>
      <c r="BS6" s="36" t="s">
        <v>190</v>
      </c>
      <c r="BT6" s="36" t="s">
        <v>191</v>
      </c>
      <c r="BU6" s="36" t="s">
        <v>192</v>
      </c>
      <c r="BV6" s="36" t="s">
        <v>193</v>
      </c>
      <c r="BW6" s="36" t="s">
        <v>194</v>
      </c>
      <c r="BX6" s="36" t="s">
        <v>195</v>
      </c>
      <c r="BY6" s="36" t="s">
        <v>196</v>
      </c>
      <c r="BZ6" s="36" t="s">
        <v>197</v>
      </c>
      <c r="CA6" s="36" t="s">
        <v>198</v>
      </c>
      <c r="CB6" s="36" t="s">
        <v>199</v>
      </c>
      <c r="CC6" s="36" t="s">
        <v>200</v>
      </c>
      <c r="CD6" s="36" t="s">
        <v>201</v>
      </c>
      <c r="CE6" s="36" t="s">
        <v>202</v>
      </c>
      <c r="CF6" s="36" t="s">
        <v>203</v>
      </c>
      <c r="CG6" s="36" t="s">
        <v>204</v>
      </c>
      <c r="CH6" s="36" t="s">
        <v>205</v>
      </c>
      <c r="CI6" s="36" t="s">
        <v>206</v>
      </c>
      <c r="CJ6" s="36" t="s">
        <v>207</v>
      </c>
    </row>
    <row r="7" spans="1:88" ht="51" x14ac:dyDescent="0.2">
      <c r="B7" s="82">
        <v>1</v>
      </c>
      <c r="C7" s="83" t="s">
        <v>280</v>
      </c>
      <c r="D7" s="70" t="s">
        <v>332</v>
      </c>
      <c r="E7" s="70" t="s">
        <v>74</v>
      </c>
      <c r="F7" s="70">
        <v>2</v>
      </c>
      <c r="H7" s="102">
        <v>64.123132133520556</v>
      </c>
      <c r="I7" s="102">
        <v>65.761294156987447</v>
      </c>
      <c r="J7" s="102">
        <v>57.463597557075829</v>
      </c>
      <c r="K7" s="102">
        <v>57.537225242275781</v>
      </c>
      <c r="L7" s="102">
        <v>57.579730395885377</v>
      </c>
      <c r="M7" s="102">
        <v>57.239328781029577</v>
      </c>
      <c r="N7" s="102">
        <v>56.129954337250332</v>
      </c>
      <c r="O7" s="102">
        <v>55.038736879732653</v>
      </c>
      <c r="P7" s="102">
        <v>54.33910347805255</v>
      </c>
      <c r="Q7" s="102">
        <v>54.10048633461232</v>
      </c>
      <c r="R7" s="102">
        <v>53.838176645700187</v>
      </c>
      <c r="S7" s="102">
        <v>53.546770738057347</v>
      </c>
      <c r="T7" s="102">
        <v>53.243219147752235</v>
      </c>
      <c r="U7" s="102">
        <v>52.998044528557465</v>
      </c>
      <c r="V7" s="102">
        <v>52.702086913426214</v>
      </c>
      <c r="W7" s="102">
        <v>52.616291315803295</v>
      </c>
      <c r="X7" s="102">
        <v>52.502523703907094</v>
      </c>
      <c r="Y7" s="102">
        <v>52.442195458719091</v>
      </c>
      <c r="Z7" s="102">
        <v>52.352376936557057</v>
      </c>
      <c r="AA7" s="102">
        <v>52.267746354407635</v>
      </c>
      <c r="AB7" s="102">
        <v>52.16972080089468</v>
      </c>
      <c r="AC7" s="102">
        <v>52.138373981847195</v>
      </c>
      <c r="AD7" s="102">
        <v>52.082249421349729</v>
      </c>
      <c r="AE7" s="102">
        <v>52.017822207978767</v>
      </c>
      <c r="AF7" s="102">
        <v>51.924461692340401</v>
      </c>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3"/>
    </row>
    <row r="8" spans="1:88" ht="51" x14ac:dyDescent="0.2">
      <c r="B8" s="82">
        <f>B7+1</f>
        <v>2</v>
      </c>
      <c r="C8" s="85" t="s">
        <v>282</v>
      </c>
      <c r="D8" s="40" t="s">
        <v>333</v>
      </c>
      <c r="E8" s="40" t="s">
        <v>74</v>
      </c>
      <c r="F8" s="40">
        <v>2</v>
      </c>
      <c r="H8" s="102">
        <v>64.934136453577025</v>
      </c>
      <c r="I8" s="102">
        <v>65.108660167428013</v>
      </c>
      <c r="J8" s="102">
        <v>66.706999999999994</v>
      </c>
      <c r="K8" s="102">
        <v>66.706999999999994</v>
      </c>
      <c r="L8" s="102">
        <v>66.706999999999994</v>
      </c>
      <c r="M8" s="102">
        <v>66.706999999999994</v>
      </c>
      <c r="N8" s="102">
        <v>66.706999999999994</v>
      </c>
      <c r="O8" s="102">
        <v>66.706999999999994</v>
      </c>
      <c r="P8" s="102">
        <v>66.706999999999994</v>
      </c>
      <c r="Q8" s="102">
        <v>66.706999999999994</v>
      </c>
      <c r="R8" s="102">
        <v>66.706999999999994</v>
      </c>
      <c r="S8" s="102">
        <v>66.706999999999994</v>
      </c>
      <c r="T8" s="102">
        <v>66.706999999999994</v>
      </c>
      <c r="U8" s="102">
        <v>66.706999999999994</v>
      </c>
      <c r="V8" s="102">
        <v>66.706999999999994</v>
      </c>
      <c r="W8" s="102">
        <v>66.706999999999994</v>
      </c>
      <c r="X8" s="102">
        <v>66.706999999999994</v>
      </c>
      <c r="Y8" s="102">
        <v>66.706999999999994</v>
      </c>
      <c r="Z8" s="102">
        <v>66.706999999999994</v>
      </c>
      <c r="AA8" s="102">
        <v>66.706999999999994</v>
      </c>
      <c r="AB8" s="102">
        <v>66.706999999999994</v>
      </c>
      <c r="AC8" s="102">
        <v>66.706999999999994</v>
      </c>
      <c r="AD8" s="102">
        <v>66.706999999999994</v>
      </c>
      <c r="AE8" s="102">
        <v>66.706999999999994</v>
      </c>
      <c r="AF8" s="102">
        <v>66.706999999999994</v>
      </c>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row>
    <row r="9" spans="1:88" ht="51" x14ac:dyDescent="0.2">
      <c r="B9" s="82">
        <f t="shared" ref="B9:B11" si="0">B8+1</f>
        <v>3</v>
      </c>
      <c r="C9" s="85" t="s">
        <v>284</v>
      </c>
      <c r="D9" s="40" t="s">
        <v>334</v>
      </c>
      <c r="E9" s="40" t="s">
        <v>74</v>
      </c>
      <c r="F9" s="40">
        <v>2</v>
      </c>
      <c r="H9" s="102">
        <v>64.934136453577025</v>
      </c>
      <c r="I9" s="102">
        <v>65.108660167428013</v>
      </c>
      <c r="J9" s="102">
        <v>66.706999999999994</v>
      </c>
      <c r="K9" s="102">
        <v>66.706999999999994</v>
      </c>
      <c r="L9" s="102">
        <v>66.706999999999994</v>
      </c>
      <c r="M9" s="102">
        <v>66.706999999999994</v>
      </c>
      <c r="N9" s="102">
        <v>66.706999999999994</v>
      </c>
      <c r="O9" s="102">
        <v>66.706999999999994</v>
      </c>
      <c r="P9" s="102">
        <v>66.706999999999994</v>
      </c>
      <c r="Q9" s="102">
        <v>66.706999999999994</v>
      </c>
      <c r="R9" s="102">
        <v>66.706999999999994</v>
      </c>
      <c r="S9" s="102">
        <v>66.706999999999994</v>
      </c>
      <c r="T9" s="102">
        <v>66.706999999999994</v>
      </c>
      <c r="U9" s="102">
        <v>66.706999999999994</v>
      </c>
      <c r="V9" s="102">
        <v>66.706999999999994</v>
      </c>
      <c r="W9" s="102">
        <v>66.706999999999994</v>
      </c>
      <c r="X9" s="102">
        <v>66.706999999999994</v>
      </c>
      <c r="Y9" s="102">
        <v>66.706999999999994</v>
      </c>
      <c r="Z9" s="102">
        <v>66.706999999999994</v>
      </c>
      <c r="AA9" s="102">
        <v>66.706999999999994</v>
      </c>
      <c r="AB9" s="102">
        <v>66.706999999999994</v>
      </c>
      <c r="AC9" s="102">
        <v>66.706999999999994</v>
      </c>
      <c r="AD9" s="102">
        <v>66.706999999999994</v>
      </c>
      <c r="AE9" s="102">
        <v>66.706999999999994</v>
      </c>
      <c r="AF9" s="102">
        <v>66.706999999999994</v>
      </c>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row>
    <row r="10" spans="1:88" ht="51" x14ac:dyDescent="0.2">
      <c r="B10" s="82">
        <f t="shared" si="0"/>
        <v>4</v>
      </c>
      <c r="C10" s="85" t="s">
        <v>286</v>
      </c>
      <c r="D10" s="40" t="s">
        <v>335</v>
      </c>
      <c r="E10" s="40" t="s">
        <v>74</v>
      </c>
      <c r="F10" s="40">
        <v>2</v>
      </c>
      <c r="H10" s="102">
        <v>1.775521348353104</v>
      </c>
      <c r="I10" s="102">
        <v>0.72987988530944303</v>
      </c>
      <c r="J10" s="102">
        <v>1.6878621619506009</v>
      </c>
      <c r="K10" s="102">
        <v>1.63594446230605</v>
      </c>
      <c r="L10" s="102">
        <v>1.547707353087044</v>
      </c>
      <c r="M10" s="102">
        <v>1.219938170432344</v>
      </c>
      <c r="N10" s="102">
        <v>1.2088469652130309</v>
      </c>
      <c r="O10" s="102">
        <v>1.1407337859342901</v>
      </c>
      <c r="P10" s="102">
        <v>1.1595762662522739</v>
      </c>
      <c r="Q10" s="102">
        <v>1.1773440264908761</v>
      </c>
      <c r="R10" s="102">
        <v>1.176087309579102</v>
      </c>
      <c r="S10" s="102">
        <v>1.1577833157227779</v>
      </c>
      <c r="T10" s="102">
        <v>1.151509664145659</v>
      </c>
      <c r="U10" s="102">
        <v>1.2137908535752571</v>
      </c>
      <c r="V10" s="102">
        <v>1.2309608920861821</v>
      </c>
      <c r="W10" s="102">
        <v>1.255352055310472</v>
      </c>
      <c r="X10" s="102">
        <v>1.1733271385714581</v>
      </c>
      <c r="Y10" s="102">
        <v>1.2488652800775739</v>
      </c>
      <c r="Z10" s="102">
        <v>1.3015253412804071</v>
      </c>
      <c r="AA10" s="102">
        <v>1.3250256920760279</v>
      </c>
      <c r="AB10" s="102">
        <v>1.4332657204205741</v>
      </c>
      <c r="AC10" s="102">
        <v>1.38905249667778</v>
      </c>
      <c r="AD10" s="102">
        <v>1.3781424012899259</v>
      </c>
      <c r="AE10" s="102">
        <v>1.389607399135504</v>
      </c>
      <c r="AF10" s="102">
        <v>1.4891389150503189</v>
      </c>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row>
    <row r="11" spans="1:88" ht="51" x14ac:dyDescent="0.2">
      <c r="B11" s="82">
        <f t="shared" si="0"/>
        <v>5</v>
      </c>
      <c r="C11" s="85" t="s">
        <v>288</v>
      </c>
      <c r="D11" s="40" t="s">
        <v>336</v>
      </c>
      <c r="E11" s="40" t="s">
        <v>74</v>
      </c>
      <c r="F11" s="40">
        <v>2</v>
      </c>
      <c r="H11" s="107">
        <f>H9-H7-H10</f>
        <v>-0.9645170282966351</v>
      </c>
      <c r="I11" s="107">
        <v>-1.3825138748688763</v>
      </c>
      <c r="J11" s="107">
        <v>7.5555402809735632</v>
      </c>
      <c r="K11" s="107">
        <v>7.5338302954181628</v>
      </c>
      <c r="L11" s="107">
        <v>7.5795622510275722</v>
      </c>
      <c r="M11" s="107">
        <v>8.2477330485380715</v>
      </c>
      <c r="N11" s="107">
        <v>9.3681986975366307</v>
      </c>
      <c r="O11" s="107">
        <v>10.52752933433305</v>
      </c>
      <c r="P11" s="107">
        <v>11.20832025569517</v>
      </c>
      <c r="Q11" s="107">
        <v>11.429169638896797</v>
      </c>
      <c r="R11" s="107">
        <v>11.692736044720704</v>
      </c>
      <c r="S11" s="107">
        <v>12.002445946219868</v>
      </c>
      <c r="T11" s="107">
        <v>12.3122711881021</v>
      </c>
      <c r="U11" s="107">
        <v>12.495164617867271</v>
      </c>
      <c r="V11" s="107">
        <v>12.773952194487597</v>
      </c>
      <c r="W11" s="107">
        <v>12.835356628886228</v>
      </c>
      <c r="X11" s="107">
        <v>13.03114915752144</v>
      </c>
      <c r="Y11" s="107">
        <v>13.015939261203329</v>
      </c>
      <c r="Z11" s="107">
        <v>13.05309772216253</v>
      </c>
      <c r="AA11" s="107">
        <v>13.11422795351633</v>
      </c>
      <c r="AB11" s="107">
        <v>13.10401347868474</v>
      </c>
      <c r="AC11" s="107">
        <v>13.179573521475019</v>
      </c>
      <c r="AD11" s="107">
        <v>13.246608177360338</v>
      </c>
      <c r="AE11" s="107">
        <v>13.299570392885723</v>
      </c>
      <c r="AF11" s="107">
        <v>13.293399392609274</v>
      </c>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row>
    <row r="12" spans="1:88" x14ac:dyDescent="0.2"/>
    <row r="13" spans="1:88" x14ac:dyDescent="0.2"/>
    <row r="14" spans="1:88" x14ac:dyDescent="0.2"/>
    <row r="15" spans="1:88" ht="15" x14ac:dyDescent="0.25">
      <c r="B15" s="46" t="s">
        <v>87</v>
      </c>
    </row>
    <row r="16" spans="1:88" x14ac:dyDescent="0.2"/>
    <row r="17" spans="2:9" x14ac:dyDescent="0.2">
      <c r="B17" s="47"/>
      <c r="C17" s="7" t="s">
        <v>88</v>
      </c>
    </row>
    <row r="18" spans="2:9" x14ac:dyDescent="0.2"/>
    <row r="19" spans="2:9" x14ac:dyDescent="0.2">
      <c r="B19" s="48"/>
      <c r="C19" s="7" t="s">
        <v>89</v>
      </c>
    </row>
    <row r="20" spans="2:9" x14ac:dyDescent="0.2"/>
    <row r="21" spans="2:9" x14ac:dyDescent="0.2"/>
    <row r="22" spans="2:9" x14ac:dyDescent="0.2"/>
    <row r="23" spans="2:9" ht="15" x14ac:dyDescent="0.25">
      <c r="B23" s="141" t="s">
        <v>337</v>
      </c>
      <c r="C23" s="142"/>
      <c r="D23" s="142"/>
      <c r="E23" s="142"/>
      <c r="F23" s="142"/>
      <c r="G23" s="142"/>
      <c r="H23" s="142"/>
      <c r="I23" s="143"/>
    </row>
    <row r="24" spans="2:9" x14ac:dyDescent="0.2"/>
    <row r="25" spans="2:9" s="14" customFormat="1" ht="13.5" x14ac:dyDescent="0.2">
      <c r="B25" s="80" t="s">
        <v>39</v>
      </c>
      <c r="C25" s="144" t="s">
        <v>92</v>
      </c>
      <c r="D25" s="144"/>
      <c r="E25" s="144"/>
      <c r="F25" s="144"/>
      <c r="G25" s="144"/>
      <c r="H25" s="144"/>
      <c r="I25" s="144"/>
    </row>
    <row r="26" spans="2:9" s="14" customFormat="1" ht="76.900000000000006" customHeight="1" x14ac:dyDescent="0.2">
      <c r="B26" s="56">
        <v>1</v>
      </c>
      <c r="C26" s="137" t="s">
        <v>338</v>
      </c>
      <c r="D26" s="124"/>
      <c r="E26" s="124"/>
      <c r="F26" s="124"/>
      <c r="G26" s="124"/>
      <c r="H26" s="124"/>
      <c r="I26" s="124"/>
    </row>
    <row r="27" spans="2:9" s="14" customFormat="1" ht="54" customHeight="1" x14ac:dyDescent="0.2">
      <c r="B27" s="56">
        <v>2</v>
      </c>
      <c r="C27" s="137" t="s">
        <v>339</v>
      </c>
      <c r="D27" s="124"/>
      <c r="E27" s="124"/>
      <c r="F27" s="124"/>
      <c r="G27" s="124"/>
      <c r="H27" s="124"/>
      <c r="I27" s="124"/>
    </row>
    <row r="28" spans="2:9" s="14" customFormat="1" ht="58.15" customHeight="1" x14ac:dyDescent="0.2">
      <c r="B28" s="56">
        <v>3</v>
      </c>
      <c r="C28" s="137" t="s">
        <v>340</v>
      </c>
      <c r="D28" s="124"/>
      <c r="E28" s="124"/>
      <c r="F28" s="124"/>
      <c r="G28" s="124"/>
      <c r="H28" s="124"/>
      <c r="I28" s="124"/>
    </row>
    <row r="29" spans="2:9" s="14" customFormat="1" ht="61.15" customHeight="1" x14ac:dyDescent="0.2">
      <c r="B29" s="56">
        <v>4</v>
      </c>
      <c r="C29" s="137" t="s">
        <v>294</v>
      </c>
      <c r="D29" s="124"/>
      <c r="E29" s="124"/>
      <c r="F29" s="124"/>
      <c r="G29" s="124"/>
      <c r="H29" s="124"/>
      <c r="I29" s="124"/>
    </row>
    <row r="30" spans="2:9" s="14" customFormat="1" ht="58.5" customHeight="1" x14ac:dyDescent="0.2">
      <c r="B30" s="56">
        <v>5</v>
      </c>
      <c r="C30" s="137" t="s">
        <v>341</v>
      </c>
      <c r="D30" s="124"/>
      <c r="E30" s="124"/>
      <c r="F30" s="124"/>
      <c r="G30" s="124"/>
      <c r="H30" s="124"/>
      <c r="I30" s="124"/>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sheetProtection algorithmName="SHA-512" hashValue="oQdtpeaInJdfRM2cYeewPw9KSwtFmQL5AyoQI1gYuwCUEOQcc+eKfs/nJKK/u1c/6DzNm1YYz1XRtRyOMx8RIA==" saltValue="CsNDTPN+fXK/LZFLGLZy+g==" spinCount="100000" sheet="1" objects="1" scenarios="1"/>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headerFooter>
    <oddHeader>&amp;L&amp;"Calibri"&amp;10&amp;K000000 ST Classification: OFFICIAL COMMERCIAL&amp;1#_x000D_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2DB549A5F6F444C859BFE76DCCB1E07" ma:contentTypeVersion="4" ma:contentTypeDescription="Create a new document." ma:contentTypeScope="" ma:versionID="3b6b52dbd76d833e9251147739f47ec3">
  <xsd:schema xmlns:xsd="http://www.w3.org/2001/XMLSchema" xmlns:xs="http://www.w3.org/2001/XMLSchema" xmlns:p="http://schemas.microsoft.com/office/2006/metadata/properties" xmlns:ns2="8b73125f-a2a3-430c-bf07-e2948dd3081c" targetNamespace="http://schemas.microsoft.com/office/2006/metadata/properties" ma:root="true" ma:fieldsID="0b198552ecf7a9126ef2e498d829be84" ns2:_="">
    <xsd:import namespace="8b73125f-a2a3-430c-bf07-e2948dd3081c"/>
    <xsd:element name="properties">
      <xsd:complexType>
        <xsd:sequence>
          <xsd:element name="documentManagement">
            <xsd:complexType>
              <xsd:all>
                <xsd:element ref="ns2:Company"/>
                <xsd:element ref="ns2:Submission"/>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3125f-a2a3-430c-bf07-e2948dd3081c" elementFormDefault="qualified">
    <xsd:import namespace="http://schemas.microsoft.com/office/2006/documentManagement/types"/>
    <xsd:import namespace="http://schemas.microsoft.com/office/infopath/2007/PartnerControls"/>
    <xsd:element name="Company" ma:index="8" ma:displayName="Company" ma:default="ST" ma:description="What company does this document relate too?" ma:format="RadioButtons" ma:internalName="Company">
      <xsd:simpleType>
        <xsd:restriction base="dms:Choice">
          <xsd:enumeration value="ST"/>
          <xsd:enumeration value="HD"/>
          <xsd:enumeration value="Both"/>
        </xsd:restriction>
      </xsd:simpleType>
    </xsd:element>
    <xsd:element name="Submission" ma:index="9" ma:displayName="Submission" ma:default="2022 Submission" ma:description="Date in which document is related too." ma:format="RadioButtons" ma:internalName="Submission">
      <xsd:simpleType>
        <xsd:restriction base="dms:Choice">
          <xsd:enumeration value="2022 Submission"/>
          <xsd:enumeration value="2024 Submission"/>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ubmission xmlns="8b73125f-a2a3-430c-bf07-e2948dd3081c">2022 Submission</Submission>
    <Company xmlns="8b73125f-a2a3-430c-bf07-e2948dd3081c">ST</Company>
  </documentManagement>
</p:properties>
</file>

<file path=customXml/itemProps1.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2.xml><?xml version="1.0" encoding="utf-8"?>
<ds:datastoreItem xmlns:ds="http://schemas.openxmlformats.org/officeDocument/2006/customXml" ds:itemID="{F8635B94-1E09-4A95-BBA6-790C6A1ECE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3125f-a2a3-430c-bf07-e2948dd30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505F09-1AD7-47E1-880A-1E18A344DD5B}">
  <ds:schemaRefs>
    <ds:schemaRef ds:uri="http://purl.org/dc/terms/"/>
    <ds:schemaRef ds:uri="8b73125f-a2a3-430c-bf07-e2948dd3081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Everitt, Helen</cp:lastModifiedBy>
  <cp:revision/>
  <dcterms:created xsi:type="dcterms:W3CDTF">2017-04-19T07:39:06Z</dcterms:created>
  <dcterms:modified xsi:type="dcterms:W3CDTF">2022-11-24T11:35:59Z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0x01010072DB549A5F6F444C859BFE76DCCB1E07</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5800</vt:r8>
  </property>
  <property fmtid="{D5CDD505-2E9C-101B-9397-08002B2CF9AE}" pid="9" name="MSIP_Label_5d1f72a0-9918-4564-91ff-bbeac1603032_Enabled">
    <vt:lpwstr>true</vt:lpwstr>
  </property>
  <property fmtid="{D5CDD505-2E9C-101B-9397-08002B2CF9AE}" pid="10" name="MSIP_Label_5d1f72a0-9918-4564-91ff-bbeac1603032_SetDate">
    <vt:lpwstr>2022-11-11T13:48:08Z</vt:lpwstr>
  </property>
  <property fmtid="{D5CDD505-2E9C-101B-9397-08002B2CF9AE}" pid="11" name="MSIP_Label_5d1f72a0-9918-4564-91ff-bbeac1603032_Method">
    <vt:lpwstr>Privileged</vt:lpwstr>
  </property>
  <property fmtid="{D5CDD505-2E9C-101B-9397-08002B2CF9AE}" pid="12" name="MSIP_Label_5d1f72a0-9918-4564-91ff-bbeac1603032_Name">
    <vt:lpwstr>OFFICIAL COMMERCIAL</vt:lpwstr>
  </property>
  <property fmtid="{D5CDD505-2E9C-101B-9397-08002B2CF9AE}" pid="13" name="MSIP_Label_5d1f72a0-9918-4564-91ff-bbeac1603032_SiteId">
    <vt:lpwstr>e15c1e99-7be3-495c-978e-eca7b8ea9f31</vt:lpwstr>
  </property>
  <property fmtid="{D5CDD505-2E9C-101B-9397-08002B2CF9AE}" pid="14" name="MSIP_Label_5d1f72a0-9918-4564-91ff-bbeac1603032_ActionId">
    <vt:lpwstr>9a8f3eee-e2dc-4987-909e-224eb27e281f</vt:lpwstr>
  </property>
  <property fmtid="{D5CDD505-2E9C-101B-9397-08002B2CF9AE}" pid="15" name="MSIP_Label_5d1f72a0-9918-4564-91ff-bbeac1603032_ContentBits">
    <vt:lpwstr>1</vt:lpwstr>
  </property>
</Properties>
</file>